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50" yWindow="340" windowWidth="13260" windowHeight="9000" tabRatio="156" activeTab="0"/>
  </bookViews>
  <sheets>
    <sheet name="資本適足比率" sheetId="1" r:id="rId1"/>
  </sheets>
  <definedNames>
    <definedName name="_xlnm.Print_Area" localSheetId="0">'資本適足比率'!$A$1:$J$7</definedName>
  </definedNames>
  <calcPr calcMode="manual" fullCalcOnLoad="1"/>
</workbook>
</file>

<file path=xl/sharedStrings.xml><?xml version="1.0" encoding="utf-8"?>
<sst xmlns="http://schemas.openxmlformats.org/spreadsheetml/2006/main" count="61" uniqueCount="20">
  <si>
    <t>證券商</t>
  </si>
  <si>
    <t>第一類資本</t>
  </si>
  <si>
    <t>第二類資本</t>
  </si>
  <si>
    <t>扣減資產</t>
  </si>
  <si>
    <t>合格自有資本淨額</t>
  </si>
  <si>
    <t>市場風險約當金額</t>
  </si>
  <si>
    <t>經營風險約當金額</t>
  </si>
  <si>
    <t>資本適足比率</t>
  </si>
  <si>
    <t>本資料由證券商自行申報，其正確性由證券商自行負責。</t>
  </si>
  <si>
    <t>信用風險約當金額</t>
  </si>
  <si>
    <t>作業風險約當金額</t>
  </si>
  <si>
    <t>0200 - 遠智</t>
  </si>
  <si>
    <t>0250 - 基富通證券</t>
  </si>
  <si>
    <t>0290 - 巴克萊證券</t>
  </si>
  <si>
    <t>112年第1季</t>
  </si>
  <si>
    <t>112年度全部專營受託買賣外國有價證券證券商資本適足比率資料表</t>
  </si>
  <si>
    <t>112年第2季</t>
  </si>
  <si>
    <t>112年第3季</t>
  </si>
  <si>
    <t>112年第4季</t>
  </si>
  <si>
    <t xml:space="preserve"> - 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</si>
</sst>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_-;\-* #,##0_-;_-* &quot;-&quot;??_-;_-@_-"/>
    <numFmt numFmtId="180" formatCode="#,##0.00_);[Red]\(#,##0.00\)"/>
    <numFmt numFmtId="181" formatCode="#,##0_);[Red]\(#,##0\)"/>
    <numFmt numFmtId="182" formatCode="#,##0_ "/>
    <numFmt numFmtId="183" formatCode="0_ "/>
    <numFmt numFmtId="184" formatCode="#,##0_);\(#,##0\)"/>
    <numFmt numFmtId="185" formatCode="[$-404]e&quot;年&quot;m&quot;月&quot;"/>
    <numFmt numFmtId="186" formatCode="#,##0_ ;[Red]\-#,##0\ "/>
    <numFmt numFmtId="187" formatCode="[$€-2]\ #,##0.00_);[Red]\([$€-2]\ #,##0.00\)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</numFmts>
  <fonts count="5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16"/>
      <name val="微軟正黑體"/>
      <family val="2"/>
    </font>
    <font>
      <sz val="12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name val="微軟正黑體"/>
      <family val="2"/>
    </font>
    <font>
      <sz val="10"/>
      <name val="微軟正黑體"/>
      <family val="2"/>
    </font>
    <font>
      <b/>
      <sz val="14"/>
      <color indexed="62"/>
      <name val="微軟正黑體"/>
      <family val="2"/>
    </font>
    <font>
      <b/>
      <sz val="12"/>
      <name val="微軟正黑體"/>
      <family val="2"/>
    </font>
    <font>
      <b/>
      <sz val="14"/>
      <name val="微軟正黑體"/>
      <family val="2"/>
    </font>
    <font>
      <sz val="14"/>
      <name val="微軟正黑體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1"/>
      <color theme="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21" fillId="3" borderId="0" applyNumberFormat="0" applyBorder="0" applyAlignment="0" applyProtection="0"/>
    <xf numFmtId="0" fontId="11" fillId="38" borderId="1" applyNumberFormat="0" applyAlignment="0" applyProtection="0"/>
    <xf numFmtId="0" fontId="20" fillId="39" borderId="2" applyNumberFormat="0" applyAlignment="0" applyProtection="0"/>
    <xf numFmtId="0" fontId="1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2" fillId="0" borderId="6" applyNumberFormat="0" applyFill="0" applyAlignment="0" applyProtection="0"/>
    <xf numFmtId="0" fontId="8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1" borderId="7" applyNumberFormat="0" applyFont="0" applyAlignment="0" applyProtection="0"/>
    <xf numFmtId="0" fontId="19" fillId="38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0">
      <alignment/>
      <protection/>
    </xf>
    <xf numFmtId="0" fontId="35" fillId="0" borderId="0">
      <alignment/>
      <protection/>
    </xf>
    <xf numFmtId="0" fontId="35" fillId="0" borderId="0">
      <alignment vertical="center"/>
      <protection/>
    </xf>
    <xf numFmtId="0" fontId="33" fillId="0" borderId="0">
      <alignment vertical="center"/>
      <protection/>
    </xf>
    <xf numFmtId="0" fontId="3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42" borderId="0" applyNumberFormat="0" applyBorder="0" applyAlignment="0" applyProtection="0"/>
    <xf numFmtId="0" fontId="37" fillId="0" borderId="10" applyNumberFormat="0" applyFill="0" applyAlignment="0" applyProtection="0"/>
    <xf numFmtId="0" fontId="38" fillId="43" borderId="0" applyNumberFormat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9" fillId="44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12" applyNumberFormat="0" applyFill="0" applyAlignment="0" applyProtection="0"/>
    <xf numFmtId="0" fontId="0" fillId="45" borderId="13" applyNumberFormat="0" applyFon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4" fillId="0" borderId="15" applyNumberFormat="0" applyFill="0" applyAlignment="0" applyProtection="0"/>
    <xf numFmtId="0" fontId="45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46" fillId="52" borderId="11" applyNumberFormat="0" applyAlignment="0" applyProtection="0"/>
    <xf numFmtId="0" fontId="47" fillId="44" borderId="17" applyNumberFormat="0" applyAlignment="0" applyProtection="0"/>
    <xf numFmtId="0" fontId="48" fillId="53" borderId="18" applyNumberFormat="0" applyAlignment="0" applyProtection="0"/>
    <xf numFmtId="0" fontId="49" fillId="54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5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0" xfId="0" applyFont="1" applyAlignment="1">
      <alignment horizontal="center"/>
    </xf>
    <xf numFmtId="0" fontId="26" fillId="40" borderId="19" xfId="0" applyFont="1" applyFill="1" applyBorder="1" applyAlignment="1">
      <alignment horizontal="center" vertical="center" wrapText="1"/>
    </xf>
    <xf numFmtId="0" fontId="26" fillId="40" borderId="20" xfId="0" applyFont="1" applyFill="1" applyBorder="1" applyAlignment="1">
      <alignment horizontal="center" vertical="center" wrapText="1"/>
    </xf>
    <xf numFmtId="0" fontId="26" fillId="40" borderId="21" xfId="0" applyFont="1" applyFill="1" applyBorder="1" applyAlignment="1">
      <alignment horizontal="center" vertical="center" wrapText="1"/>
    </xf>
    <xf numFmtId="181" fontId="26" fillId="0" borderId="22" xfId="0" applyNumberFormat="1" applyFont="1" applyBorder="1" applyAlignment="1">
      <alignment wrapText="1"/>
    </xf>
    <xf numFmtId="181" fontId="26" fillId="0" borderId="0" xfId="0" applyNumberFormat="1" applyFont="1" applyAlignment="1">
      <alignment wrapText="1"/>
    </xf>
    <xf numFmtId="9" fontId="5" fillId="0" borderId="0" xfId="88" applyFont="1" applyAlignment="1">
      <alignment horizontal="center" wrapText="1"/>
    </xf>
    <xf numFmtId="37" fontId="5" fillId="0" borderId="0" xfId="0" applyNumberFormat="1" applyFont="1" applyAlignment="1">
      <alignment wrapText="1"/>
    </xf>
    <xf numFmtId="10" fontId="27" fillId="0" borderId="0" xfId="0" applyNumberFormat="1" applyFont="1" applyAlignment="1">
      <alignment horizontal="right" wrapText="1"/>
    </xf>
    <xf numFmtId="41" fontId="27" fillId="0" borderId="0" xfId="0" applyNumberFormat="1" applyFont="1" applyAlignment="1">
      <alignment wrapText="1"/>
    </xf>
    <xf numFmtId="10" fontId="28" fillId="0" borderId="0" xfId="0" applyNumberFormat="1" applyFont="1" applyAlignment="1">
      <alignment horizontal="right" wrapText="1"/>
    </xf>
    <xf numFmtId="41" fontId="28" fillId="0" borderId="0" xfId="0" applyNumberFormat="1" applyFont="1" applyAlignment="1">
      <alignment wrapText="1"/>
    </xf>
    <xf numFmtId="0" fontId="30" fillId="0" borderId="0" xfId="0" applyFont="1" applyAlignment="1">
      <alignment/>
    </xf>
    <xf numFmtId="10" fontId="30" fillId="0" borderId="0" xfId="0" applyNumberFormat="1" applyFont="1" applyAlignment="1">
      <alignment/>
    </xf>
    <xf numFmtId="41" fontId="31" fillId="0" borderId="23" xfId="0" applyNumberFormat="1" applyFont="1" applyBorder="1" applyAlignment="1">
      <alignment wrapText="1"/>
    </xf>
    <xf numFmtId="9" fontId="31" fillId="0" borderId="23" xfId="0" applyNumberFormat="1" applyFont="1" applyBorder="1" applyAlignment="1">
      <alignment horizontal="right" wrapText="1"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1" fontId="31" fillId="0" borderId="23" xfId="0" applyNumberFormat="1" applyFont="1" applyBorder="1" applyAlignment="1">
      <alignment horizontal="right" wrapText="1"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3" xfId="69"/>
    <cellStyle name="Normal_Sheet1" xfId="70"/>
    <cellStyle name="Note" xfId="71"/>
    <cellStyle name="Output" xfId="72"/>
    <cellStyle name="Percent 2" xfId="73"/>
    <cellStyle name="Title" xfId="74"/>
    <cellStyle name="Total" xfId="75"/>
    <cellStyle name="Warning Text" xfId="76"/>
    <cellStyle name="一般 2" xfId="77"/>
    <cellStyle name="一般 2 2" xfId="78"/>
    <cellStyle name="一般 3" xfId="79"/>
    <cellStyle name="一般 4" xfId="80"/>
    <cellStyle name="一般 5" xfId="81"/>
    <cellStyle name="Comma" xfId="82"/>
    <cellStyle name="Comma [0]" xfId="83"/>
    <cellStyle name="Followed Hyperlink" xfId="84"/>
    <cellStyle name="中等" xfId="85"/>
    <cellStyle name="合計" xfId="86"/>
    <cellStyle name="好" xfId="87"/>
    <cellStyle name="Percent" xfId="88"/>
    <cellStyle name="百分比 2" xfId="89"/>
    <cellStyle name="百分比 2 2" xfId="90"/>
    <cellStyle name="計算方式" xfId="91"/>
    <cellStyle name="Currency" xfId="92"/>
    <cellStyle name="Currency [0]" xfId="93"/>
    <cellStyle name="連結的儲存格" xfId="94"/>
    <cellStyle name="備註" xfId="95"/>
    <cellStyle name="Hyperlink" xfId="96"/>
    <cellStyle name="說明文字" xfId="97"/>
    <cellStyle name="輔色1" xfId="98"/>
    <cellStyle name="輔色2" xfId="99"/>
    <cellStyle name="輔色3" xfId="100"/>
    <cellStyle name="輔色4" xfId="101"/>
    <cellStyle name="輔色5" xfId="102"/>
    <cellStyle name="輔色6" xfId="103"/>
    <cellStyle name="標題" xfId="104"/>
    <cellStyle name="標題 1" xfId="105"/>
    <cellStyle name="標題 2" xfId="106"/>
    <cellStyle name="標題 3" xfId="107"/>
    <cellStyle name="標題 4" xfId="108"/>
    <cellStyle name="輸入" xfId="109"/>
    <cellStyle name="輸出" xfId="110"/>
    <cellStyle name="檢查儲存格" xfId="111"/>
    <cellStyle name="壞" xfId="112"/>
    <cellStyle name="警告文字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="75" zoomScaleNormal="75" zoomScalePageLayoutView="0" workbookViewId="0" topLeftCell="A13">
      <selection activeCell="B30" sqref="B30"/>
    </sheetView>
  </sheetViews>
  <sheetFormatPr defaultColWidth="8.875" defaultRowHeight="16.5"/>
  <cols>
    <col min="1" max="1" width="22.875" style="2" customWidth="1"/>
    <col min="2" max="2" width="15.875" style="2" customWidth="1"/>
    <col min="3" max="3" width="17.50390625" style="2" bestFit="1" customWidth="1"/>
    <col min="4" max="4" width="16.125" style="2" bestFit="1" customWidth="1"/>
    <col min="5" max="5" width="17.50390625" style="2" bestFit="1" customWidth="1"/>
    <col min="6" max="6" width="19.875" style="2" customWidth="1"/>
    <col min="7" max="7" width="20.00390625" style="2" customWidth="1"/>
    <col min="8" max="8" width="26.50390625" style="2" customWidth="1"/>
    <col min="9" max="9" width="20.125" style="2" bestFit="1" customWidth="1"/>
    <col min="10" max="10" width="21.125" style="2" customWidth="1"/>
    <col min="11" max="11" width="17.50390625" style="2" customWidth="1"/>
    <col min="12" max="16384" width="8.875" style="2" customWidth="1"/>
  </cols>
  <sheetData>
    <row r="1" spans="1:10" ht="21.75" customHeight="1">
      <c r="A1" s="21" t="s">
        <v>15</v>
      </c>
      <c r="B1" s="22"/>
      <c r="C1" s="22"/>
      <c r="D1" s="22"/>
      <c r="E1" s="22"/>
      <c r="F1" s="22"/>
      <c r="G1" s="22"/>
      <c r="H1" s="22"/>
      <c r="I1" s="22"/>
      <c r="J1" s="22"/>
    </row>
    <row r="2" spans="2:10" ht="20.25">
      <c r="B2" s="1"/>
      <c r="C2" s="1"/>
      <c r="D2" s="1"/>
      <c r="E2" s="1"/>
      <c r="F2" s="1"/>
      <c r="G2" s="1"/>
      <c r="J2" s="3"/>
    </row>
    <row r="3" spans="4:7" ht="18">
      <c r="D3" s="20" t="s">
        <v>14</v>
      </c>
      <c r="E3" s="20"/>
      <c r="F3" s="20"/>
      <c r="G3" s="20"/>
    </row>
    <row r="4" spans="1:10" ht="15">
      <c r="A4" s="2" t="s">
        <v>8</v>
      </c>
      <c r="B4" s="4"/>
      <c r="C4" s="4"/>
      <c r="D4" s="4"/>
      <c r="E4" s="4"/>
      <c r="F4" s="4"/>
      <c r="G4" s="4"/>
      <c r="H4" s="4"/>
      <c r="I4" s="4"/>
      <c r="J4" s="4"/>
    </row>
    <row r="5" spans="1:10" ht="36" customHeight="1">
      <c r="A5" s="5" t="s">
        <v>0</v>
      </c>
      <c r="B5" s="6" t="s">
        <v>7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9</v>
      </c>
      <c r="I5" s="7" t="s">
        <v>10</v>
      </c>
      <c r="J5" s="7" t="s">
        <v>6</v>
      </c>
    </row>
    <row r="6" spans="1:10" ht="30.75" customHeight="1">
      <c r="A6" s="8" t="s">
        <v>11</v>
      </c>
      <c r="B6" s="19">
        <v>3.99</v>
      </c>
      <c r="C6" s="18">
        <v>412852189</v>
      </c>
      <c r="D6" s="23">
        <v>0</v>
      </c>
      <c r="E6" s="18">
        <v>220497842</v>
      </c>
      <c r="F6" s="18">
        <v>192354347</v>
      </c>
      <c r="G6" s="18">
        <v>1383626</v>
      </c>
      <c r="H6" s="18">
        <v>1200644</v>
      </c>
      <c r="I6" s="18">
        <v>45636510</v>
      </c>
      <c r="J6" s="18">
        <v>48220780</v>
      </c>
    </row>
    <row r="7" spans="1:10" ht="30.75" customHeight="1">
      <c r="A7" s="8" t="s">
        <v>12</v>
      </c>
      <c r="B7" s="19">
        <v>10.9826</v>
      </c>
      <c r="C7" s="18">
        <v>971263784</v>
      </c>
      <c r="D7" s="23" t="s">
        <v>19</v>
      </c>
      <c r="E7" s="18">
        <v>124024740</v>
      </c>
      <c r="F7" s="18">
        <v>847239044</v>
      </c>
      <c r="G7" s="23">
        <v>0</v>
      </c>
      <c r="H7" s="23">
        <v>0</v>
      </c>
      <c r="I7" s="18">
        <v>77143584</v>
      </c>
      <c r="J7" s="18">
        <v>77143584</v>
      </c>
    </row>
    <row r="8" spans="1:10" ht="30.75" customHeight="1">
      <c r="A8" s="8" t="s">
        <v>13</v>
      </c>
      <c r="B8" s="19">
        <v>24.75</v>
      </c>
      <c r="C8" s="18">
        <v>1287185</v>
      </c>
      <c r="D8" s="23"/>
      <c r="E8" s="18">
        <v>158236</v>
      </c>
      <c r="F8" s="18">
        <v>1128949</v>
      </c>
      <c r="G8" s="18">
        <v>2003</v>
      </c>
      <c r="H8" s="23">
        <v>0</v>
      </c>
      <c r="I8" s="18">
        <v>43606</v>
      </c>
      <c r="J8" s="18">
        <v>45609</v>
      </c>
    </row>
    <row r="9" spans="1:10" ht="30.75" customHeight="1">
      <c r="A9" s="9"/>
      <c r="B9" s="10"/>
      <c r="C9" s="11"/>
      <c r="D9" s="11"/>
      <c r="E9" s="11"/>
      <c r="F9" s="11"/>
      <c r="G9" s="11"/>
      <c r="H9" s="11"/>
      <c r="I9" s="11"/>
      <c r="J9" s="11"/>
    </row>
    <row r="10" spans="4:7" ht="18">
      <c r="D10" s="20" t="s">
        <v>16</v>
      </c>
      <c r="E10" s="20"/>
      <c r="F10" s="20"/>
      <c r="G10" s="20"/>
    </row>
    <row r="11" spans="1:10" ht="15">
      <c r="A11" s="2" t="s">
        <v>8</v>
      </c>
      <c r="B11" s="4"/>
      <c r="C11" s="4"/>
      <c r="D11" s="4"/>
      <c r="E11" s="4"/>
      <c r="F11" s="4"/>
      <c r="G11" s="4"/>
      <c r="H11" s="4"/>
      <c r="I11" s="4"/>
      <c r="J11" s="4"/>
    </row>
    <row r="12" spans="1:10" ht="36" customHeight="1">
      <c r="A12" s="5" t="s">
        <v>0</v>
      </c>
      <c r="B12" s="6" t="s">
        <v>7</v>
      </c>
      <c r="C12" s="7" t="s">
        <v>1</v>
      </c>
      <c r="D12" s="7" t="s">
        <v>2</v>
      </c>
      <c r="E12" s="7" t="s">
        <v>3</v>
      </c>
      <c r="F12" s="7" t="s">
        <v>4</v>
      </c>
      <c r="G12" s="7" t="s">
        <v>5</v>
      </c>
      <c r="H12" s="7" t="s">
        <v>9</v>
      </c>
      <c r="I12" s="7" t="s">
        <v>10</v>
      </c>
      <c r="J12" s="7" t="s">
        <v>6</v>
      </c>
    </row>
    <row r="13" spans="1:10" ht="30.75" customHeight="1">
      <c r="A13" s="8" t="s">
        <v>11</v>
      </c>
      <c r="B13" s="19">
        <v>3.82</v>
      </c>
      <c r="C13" s="18">
        <v>405927785</v>
      </c>
      <c r="D13" s="23">
        <v>0</v>
      </c>
      <c r="E13" s="18">
        <v>213404959</v>
      </c>
      <c r="F13" s="18">
        <v>192522826</v>
      </c>
      <c r="G13" s="18">
        <v>2022325</v>
      </c>
      <c r="H13" s="18">
        <v>2710605</v>
      </c>
      <c r="I13" s="18">
        <v>45636510</v>
      </c>
      <c r="J13" s="18">
        <v>50369440</v>
      </c>
    </row>
    <row r="14" spans="1:10" ht="30.75" customHeight="1">
      <c r="A14" s="8" t="s">
        <v>12</v>
      </c>
      <c r="B14" s="19">
        <f>ROUND(F14/J14,4)</f>
        <v>10.3665</v>
      </c>
      <c r="C14" s="18">
        <v>921542471</v>
      </c>
      <c r="D14" s="23">
        <v>0</v>
      </c>
      <c r="E14" s="18">
        <v>121834839</v>
      </c>
      <c r="F14" s="18">
        <f>SUM(C14:D14)-E14</f>
        <v>799707632</v>
      </c>
      <c r="G14" s="23">
        <v>0</v>
      </c>
      <c r="H14" s="23">
        <v>0</v>
      </c>
      <c r="I14" s="18">
        <v>77143584</v>
      </c>
      <c r="J14" s="18">
        <v>77143584</v>
      </c>
    </row>
    <row r="15" spans="1:10" ht="30.75" customHeight="1">
      <c r="A15" s="9"/>
      <c r="B15" s="12"/>
      <c r="C15" s="13"/>
      <c r="D15" s="13"/>
      <c r="E15" s="13"/>
      <c r="F15" s="13"/>
      <c r="G15" s="13"/>
      <c r="H15" s="13"/>
      <c r="I15" s="13"/>
      <c r="J15" s="13"/>
    </row>
    <row r="16" spans="4:7" ht="18">
      <c r="D16" s="20" t="s">
        <v>17</v>
      </c>
      <c r="E16" s="20"/>
      <c r="F16" s="20"/>
      <c r="G16" s="20"/>
    </row>
    <row r="17" spans="1:10" ht="15">
      <c r="A17" s="2" t="s">
        <v>8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ht="36" customHeight="1">
      <c r="A18" s="5" t="s">
        <v>0</v>
      </c>
      <c r="B18" s="6" t="s">
        <v>7</v>
      </c>
      <c r="C18" s="7" t="s">
        <v>1</v>
      </c>
      <c r="D18" s="7" t="s">
        <v>2</v>
      </c>
      <c r="E18" s="7" t="s">
        <v>3</v>
      </c>
      <c r="F18" s="7" t="s">
        <v>4</v>
      </c>
      <c r="G18" s="7" t="s">
        <v>5</v>
      </c>
      <c r="H18" s="7" t="s">
        <v>9</v>
      </c>
      <c r="I18" s="7" t="s">
        <v>10</v>
      </c>
      <c r="J18" s="7" t="s">
        <v>6</v>
      </c>
    </row>
    <row r="19" spans="1:10" ht="30.75" customHeight="1">
      <c r="A19" s="8" t="s">
        <v>11</v>
      </c>
      <c r="B19" s="19">
        <v>4.02</v>
      </c>
      <c r="C19" s="18">
        <v>399658057</v>
      </c>
      <c r="D19" s="23">
        <v>0</v>
      </c>
      <c r="E19" s="18">
        <v>206532164</v>
      </c>
      <c r="F19" s="18">
        <v>193125893</v>
      </c>
      <c r="G19" s="18">
        <v>1229413</v>
      </c>
      <c r="H19" s="18">
        <v>1177297</v>
      </c>
      <c r="I19" s="18">
        <v>45636510</v>
      </c>
      <c r="J19" s="18">
        <v>48043220</v>
      </c>
    </row>
    <row r="20" spans="1:10" ht="30.75" customHeight="1">
      <c r="A20" s="8" t="s">
        <v>12</v>
      </c>
      <c r="B20" s="19">
        <f>ROUND(F20/J20,4)</f>
        <v>7.1845</v>
      </c>
      <c r="C20" s="18">
        <v>967357232</v>
      </c>
      <c r="D20" s="23">
        <v>0</v>
      </c>
      <c r="E20" s="18">
        <v>135997558</v>
      </c>
      <c r="F20" s="18">
        <f>SUM(C20:D20)-E20</f>
        <v>831359674</v>
      </c>
      <c r="G20" s="23">
        <v>0</v>
      </c>
      <c r="H20" s="23">
        <v>0</v>
      </c>
      <c r="I20" s="18">
        <v>115715376</v>
      </c>
      <c r="J20" s="18">
        <v>115715376</v>
      </c>
    </row>
    <row r="21" spans="1:10" ht="30.75" customHeight="1">
      <c r="A21" s="8" t="s">
        <v>13</v>
      </c>
      <c r="B21" s="19">
        <v>13.332630849002559</v>
      </c>
      <c r="C21" s="18">
        <v>1310171.426</v>
      </c>
      <c r="D21" s="23">
        <v>0</v>
      </c>
      <c r="E21" s="18">
        <v>217409.056</v>
      </c>
      <c r="F21" s="18">
        <v>1092762.3699999999</v>
      </c>
      <c r="G21" s="18">
        <v>2485.76</v>
      </c>
      <c r="H21" s="23">
        <v>0</v>
      </c>
      <c r="I21" s="18">
        <v>79475.736</v>
      </c>
      <c r="J21" s="18">
        <v>81961.496</v>
      </c>
    </row>
    <row r="22" spans="1:10" ht="30.75" customHeight="1">
      <c r="A22" s="9"/>
      <c r="B22" s="14"/>
      <c r="C22" s="15"/>
      <c r="D22" s="15"/>
      <c r="E22" s="15"/>
      <c r="F22" s="15"/>
      <c r="G22" s="15"/>
      <c r="H22" s="15"/>
      <c r="I22" s="15"/>
      <c r="J22" s="15"/>
    </row>
    <row r="23" spans="4:7" ht="18">
      <c r="D23" s="20" t="s">
        <v>18</v>
      </c>
      <c r="E23" s="20"/>
      <c r="F23" s="20"/>
      <c r="G23" s="20"/>
    </row>
    <row r="24" spans="1:10" ht="15">
      <c r="A24" s="2" t="s">
        <v>8</v>
      </c>
      <c r="B24" s="4"/>
      <c r="C24" s="4"/>
      <c r="D24" s="4"/>
      <c r="E24" s="4"/>
      <c r="F24" s="4"/>
      <c r="G24" s="4"/>
      <c r="H24" s="4"/>
      <c r="I24" s="4"/>
      <c r="J24" s="4"/>
    </row>
    <row r="25" spans="1:10" ht="36" customHeight="1">
      <c r="A25" s="5" t="s">
        <v>0</v>
      </c>
      <c r="B25" s="6" t="s">
        <v>7</v>
      </c>
      <c r="C25" s="7" t="s">
        <v>1</v>
      </c>
      <c r="D25" s="7" t="s">
        <v>2</v>
      </c>
      <c r="E25" s="7" t="s">
        <v>3</v>
      </c>
      <c r="F25" s="7" t="s">
        <v>4</v>
      </c>
      <c r="G25" s="7" t="s">
        <v>5</v>
      </c>
      <c r="H25" s="7" t="s">
        <v>9</v>
      </c>
      <c r="I25" s="7" t="s">
        <v>10</v>
      </c>
      <c r="J25" s="7" t="s">
        <v>6</v>
      </c>
    </row>
    <row r="26" spans="1:10" ht="30.75" customHeight="1">
      <c r="A26" s="8" t="s">
        <v>11</v>
      </c>
      <c r="B26" s="19">
        <v>4.1</v>
      </c>
      <c r="C26" s="18">
        <v>402276244</v>
      </c>
      <c r="D26" s="23">
        <v>0</v>
      </c>
      <c r="E26" s="18">
        <v>198209307</v>
      </c>
      <c r="F26" s="18">
        <v>204066937</v>
      </c>
      <c r="G26" s="18">
        <v>1979029</v>
      </c>
      <c r="H26" s="18">
        <v>2170181</v>
      </c>
      <c r="I26" s="18">
        <v>45636510</v>
      </c>
      <c r="J26" s="18">
        <v>49785720</v>
      </c>
    </row>
    <row r="27" spans="1:10" ht="30.75" customHeight="1">
      <c r="A27" s="8" t="s">
        <v>12</v>
      </c>
      <c r="B27" s="19">
        <f>ROUND(F27/J27,4)</f>
        <v>7.3514</v>
      </c>
      <c r="C27" s="18">
        <v>1007809427</v>
      </c>
      <c r="D27" s="23">
        <v>0</v>
      </c>
      <c r="E27" s="18">
        <v>157139832</v>
      </c>
      <c r="F27" s="18">
        <f>SUM(C27:D27)-E27</f>
        <v>850669595</v>
      </c>
      <c r="G27" s="23">
        <v>0</v>
      </c>
      <c r="H27" s="23">
        <v>0</v>
      </c>
      <c r="I27" s="18">
        <v>115715376</v>
      </c>
      <c r="J27" s="18">
        <v>115715376</v>
      </c>
    </row>
    <row r="28" spans="1:10" ht="30.75" customHeight="1">
      <c r="A28" s="8" t="s">
        <v>13</v>
      </c>
      <c r="B28" s="19">
        <v>11.262859502935015</v>
      </c>
      <c r="C28" s="18">
        <v>1310506.557</v>
      </c>
      <c r="D28" s="23">
        <v>0</v>
      </c>
      <c r="E28" s="18">
        <v>214254.711</v>
      </c>
      <c r="F28" s="18">
        <v>1096251.846</v>
      </c>
      <c r="G28" s="18">
        <v>10519.371</v>
      </c>
      <c r="H28" s="18">
        <v>7338.243</v>
      </c>
      <c r="I28" s="18">
        <v>79475.736</v>
      </c>
      <c r="J28" s="18">
        <v>97333.35</v>
      </c>
    </row>
    <row r="29" ht="18">
      <c r="A29" s="16"/>
    </row>
    <row r="30" ht="18">
      <c r="A30" s="16"/>
    </row>
    <row r="31" ht="18">
      <c r="A31" s="16"/>
    </row>
    <row r="34" spans="1:2" ht="18">
      <c r="A34" s="16"/>
      <c r="B34"/>
    </row>
    <row r="35" spans="1:2" ht="18">
      <c r="A35" s="16"/>
      <c r="B35"/>
    </row>
    <row r="36" spans="1:2" ht="18">
      <c r="A36" s="17"/>
      <c r="B36"/>
    </row>
    <row r="37" spans="1:2" ht="18">
      <c r="A37" s="17"/>
      <c r="B37"/>
    </row>
    <row r="38" spans="1:2" ht="18">
      <c r="A38" s="17"/>
      <c r="B38"/>
    </row>
    <row r="39" spans="1:2" ht="18">
      <c r="A39" s="17"/>
      <c r="B39"/>
    </row>
    <row r="40" spans="1:2" ht="18">
      <c r="A40" s="17"/>
      <c r="B40"/>
    </row>
    <row r="41" spans="1:2" ht="18">
      <c r="A41" s="17"/>
      <c r="B41"/>
    </row>
    <row r="42" spans="1:2" ht="18">
      <c r="A42" s="17"/>
      <c r="B42"/>
    </row>
    <row r="43" spans="1:2" ht="18">
      <c r="A43" s="17"/>
      <c r="B43"/>
    </row>
    <row r="44" spans="1:2" ht="18">
      <c r="A44" s="17"/>
      <c r="B44"/>
    </row>
    <row r="45" spans="1:2" ht="18">
      <c r="A45" s="17"/>
      <c r="B45"/>
    </row>
    <row r="46" spans="1:2" ht="18">
      <c r="A46" s="17"/>
      <c r="B46"/>
    </row>
    <row r="47" spans="1:2" ht="18">
      <c r="A47" s="17"/>
      <c r="B47"/>
    </row>
    <row r="51" spans="1:2" ht="18">
      <c r="A51" s="17"/>
      <c r="B51"/>
    </row>
    <row r="52" spans="1:2" ht="18">
      <c r="A52" s="17"/>
      <c r="B52"/>
    </row>
    <row r="53" spans="1:2" ht="18">
      <c r="A53" s="17"/>
      <c r="B53"/>
    </row>
    <row r="54" spans="1:2" ht="18">
      <c r="A54" s="17"/>
      <c r="B54"/>
    </row>
    <row r="55" spans="1:2" ht="18">
      <c r="A55" s="17"/>
      <c r="B55"/>
    </row>
    <row r="56" spans="1:2" ht="18">
      <c r="A56" s="17"/>
      <c r="B56"/>
    </row>
    <row r="57" spans="1:2" ht="18">
      <c r="A57" s="17"/>
      <c r="B57"/>
    </row>
    <row r="58" spans="1:2" ht="18">
      <c r="A58" s="17"/>
      <c r="B58"/>
    </row>
  </sheetData>
  <sheetProtection/>
  <mergeCells count="5">
    <mergeCell ref="D23:G23"/>
    <mergeCell ref="A1:J1"/>
    <mergeCell ref="D3:G3"/>
    <mergeCell ref="D10:G10"/>
    <mergeCell ref="D16:G16"/>
  </mergeCells>
  <printOptions/>
  <pageMargins left="0.75" right="0.75" top="0.51" bottom="0.46" header="0.5" footer="0.5"/>
  <pageSetup fitToHeight="24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賴育新</dc:creator>
  <cp:keywords/>
  <dc:description/>
  <cp:lastModifiedBy>賴育新</cp:lastModifiedBy>
  <cp:lastPrinted>2008-07-24T05:39:09Z</cp:lastPrinted>
  <dcterms:created xsi:type="dcterms:W3CDTF">2005-04-21T06:46:32Z</dcterms:created>
  <dcterms:modified xsi:type="dcterms:W3CDTF">2024-02-02T08:43:55Z</dcterms:modified>
  <cp:category/>
  <cp:version/>
  <cp:contentType/>
  <cp:contentStatus/>
</cp:coreProperties>
</file>