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8" yWindow="336" windowWidth="13260" windowHeight="9000" tabRatio="156" activeTab="0"/>
  </bookViews>
  <sheets>
    <sheet name="資本適足比率" sheetId="1" r:id="rId1"/>
  </sheets>
  <definedNames>
    <definedName name="_xlnm.Print_Area" localSheetId="0">'資本適足比率'!$A$1:$J$7</definedName>
  </definedNames>
  <calcPr calcMode="manual" fullCalcOnLoad="1"/>
</workbook>
</file>

<file path=xl/sharedStrings.xml><?xml version="1.0" encoding="utf-8"?>
<sst xmlns="http://schemas.openxmlformats.org/spreadsheetml/2006/main" count="93" uniqueCount="42">
  <si>
    <t>證券商</t>
  </si>
  <si>
    <t>第一類資本</t>
  </si>
  <si>
    <t>第二類資本</t>
  </si>
  <si>
    <t>扣減資產</t>
  </si>
  <si>
    <t>合格自有資本淨額</t>
  </si>
  <si>
    <t>市場風險約當金額</t>
  </si>
  <si>
    <t>經營風險約當金額</t>
  </si>
  <si>
    <t>資本適足比率</t>
  </si>
  <si>
    <t>本資料由證券商自行申報，其正確性由證券商自行負責。</t>
  </si>
  <si>
    <t>信用風險約當金額</t>
  </si>
  <si>
    <t>作業風險約當金額</t>
  </si>
  <si>
    <t>0200 - 遠智</t>
  </si>
  <si>
    <t>0250 - 基富通證券</t>
  </si>
  <si>
    <t>108年第1季</t>
  </si>
  <si>
    <t>108年第2季</t>
  </si>
  <si>
    <t>108年第3季</t>
  </si>
  <si>
    <t>108年第4季</t>
  </si>
  <si>
    <t>108年度全部專營受託買賣外國有價證券證券商資本適足比率資料表</t>
  </si>
  <si>
    <r>
      <rPr>
        <b/>
        <sz val="14"/>
        <rFont val="標楷體"/>
        <family val="4"/>
      </rPr>
      <t>證券商代號及名稱</t>
    </r>
  </si>
  <si>
    <r>
      <t>0250-</t>
    </r>
    <r>
      <rPr>
        <b/>
        <sz val="14"/>
        <rFont val="標楷體"/>
        <family val="4"/>
      </rPr>
      <t>基富通證券股份有限公司</t>
    </r>
  </si>
  <si>
    <r>
      <rPr>
        <sz val="14"/>
        <rFont val="標楷體"/>
        <family val="4"/>
      </rPr>
      <t>本資料由證券商自行申報，其正確性由證券商自行負責。</t>
    </r>
  </si>
  <si>
    <r>
      <rPr>
        <b/>
        <sz val="14"/>
        <rFont val="標楷體"/>
        <family val="4"/>
      </rPr>
      <t>資本適足比率</t>
    </r>
  </si>
  <si>
    <r>
      <rPr>
        <b/>
        <sz val="14"/>
        <rFont val="標楷體"/>
        <family val="4"/>
      </rPr>
      <t>第一類資本</t>
    </r>
  </si>
  <si>
    <r>
      <rPr>
        <b/>
        <sz val="14"/>
        <rFont val="標楷體"/>
        <family val="4"/>
      </rPr>
      <t>第二類資本</t>
    </r>
  </si>
  <si>
    <r>
      <rPr>
        <b/>
        <sz val="14"/>
        <rFont val="標楷體"/>
        <family val="4"/>
      </rPr>
      <t>扣減資產</t>
    </r>
  </si>
  <si>
    <r>
      <rPr>
        <b/>
        <sz val="14"/>
        <rFont val="標楷體"/>
        <family val="4"/>
      </rPr>
      <t>合格自有資本淨額</t>
    </r>
  </si>
  <si>
    <r>
      <rPr>
        <b/>
        <sz val="14"/>
        <rFont val="標楷體"/>
        <family val="4"/>
      </rPr>
      <t>市場風險約當金額</t>
    </r>
  </si>
  <si>
    <r>
      <rPr>
        <b/>
        <sz val="14"/>
        <rFont val="標楷體"/>
        <family val="4"/>
      </rPr>
      <t>經營風險約當金額</t>
    </r>
  </si>
  <si>
    <t>108年 1 月</t>
  </si>
  <si>
    <t>108年 2 月</t>
  </si>
  <si>
    <t>108年 3 月</t>
  </si>
  <si>
    <t>108年 4 月</t>
  </si>
  <si>
    <t>108年 5 月</t>
  </si>
  <si>
    <r>
      <t>證券商資本適足比率資料表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</t>
    </r>
  </si>
  <si>
    <r>
      <t>證券商代號及名稱</t>
    </r>
    <r>
      <rPr>
        <b/>
        <sz val="12"/>
        <rFont val="Times New Roman"/>
        <family val="1"/>
      </rPr>
      <t xml:space="preserve"> : </t>
    </r>
  </si>
  <si>
    <r>
      <rPr>
        <b/>
        <sz val="14"/>
        <rFont val="標楷體"/>
        <family val="4"/>
      </rPr>
      <t>資料時間</t>
    </r>
  </si>
  <si>
    <t>108年 6 月</t>
  </si>
  <si>
    <t>資料時間</t>
  </si>
  <si>
    <r>
      <t>信用</t>
    </r>
    <r>
      <rPr>
        <b/>
        <sz val="12"/>
        <rFont val="新細明體"/>
        <family val="1"/>
      </rPr>
      <t>風險約當金額</t>
    </r>
  </si>
  <si>
    <r>
      <t>108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</t>
    </r>
    <r>
      <rPr>
        <b/>
        <sz val="14"/>
        <rFont val="細明體"/>
        <family val="3"/>
      </rPr>
      <t>月</t>
    </r>
  </si>
  <si>
    <r>
      <t>108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</t>
    </r>
    <r>
      <rPr>
        <b/>
        <sz val="14"/>
        <rFont val="細明體"/>
        <family val="3"/>
      </rPr>
      <t>月</t>
    </r>
  </si>
  <si>
    <r>
      <t>108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</t>
    </r>
    <r>
      <rPr>
        <b/>
        <sz val="14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</si>
</sst>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#,##0.00_);[Red]\(#,##0.00\)"/>
    <numFmt numFmtId="181" formatCode="#,##0_);[Red]\(#,##0\)"/>
    <numFmt numFmtId="182" formatCode="#,##0_ "/>
    <numFmt numFmtId="183" formatCode="0_ "/>
    <numFmt numFmtId="184" formatCode="#,##0_);\(#,##0\)"/>
    <numFmt numFmtId="185" formatCode="[$-404]e&quot;年&quot;m&quot;月&quot;"/>
    <numFmt numFmtId="186" formatCode="#,##0_ ;[Red]\-#,##0\ "/>
    <numFmt numFmtId="187" formatCode="[$€-2]\ #,##0.00_);[Red]\([$€-2]\ #,##0.00\)"/>
  </numFmts>
  <fonts count="5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6"/>
      <name val="微軟正黑體"/>
      <family val="2"/>
    </font>
    <font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微軟正黑體"/>
      <family val="2"/>
    </font>
    <font>
      <sz val="10"/>
      <name val="微軟正黑體"/>
      <family val="2"/>
    </font>
    <font>
      <b/>
      <sz val="14"/>
      <color indexed="6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4"/>
      <name val="微軟正黑體"/>
      <family val="2"/>
    </font>
    <font>
      <sz val="10"/>
      <name val="Arial"/>
      <family val="2"/>
    </font>
    <font>
      <sz val="14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新細明體"/>
      <family val="1"/>
    </font>
    <font>
      <b/>
      <sz val="12"/>
      <color indexed="8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21" fillId="3" borderId="0" applyNumberFormat="0" applyBorder="0" applyAlignment="0" applyProtection="0"/>
    <xf numFmtId="0" fontId="11" fillId="38" borderId="1" applyNumberFormat="0" applyAlignment="0" applyProtection="0"/>
    <xf numFmtId="0" fontId="20" fillId="39" borderId="2" applyNumberFormat="0" applyAlignment="0" applyProtection="0"/>
    <xf numFmtId="0" fontId="1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1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3" fillId="0" borderId="10" applyNumberFormat="0" applyFill="0" applyAlignment="0" applyProtection="0"/>
    <xf numFmtId="0" fontId="44" fillId="43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5" fillId="44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0" fillId="45" borderId="13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52" borderId="11" applyNumberFormat="0" applyAlignment="0" applyProtection="0"/>
    <xf numFmtId="0" fontId="53" fillId="44" borderId="17" applyNumberFormat="0" applyAlignment="0" applyProtection="0"/>
    <xf numFmtId="0" fontId="54" fillId="53" borderId="18" applyNumberFormat="0" applyAlignment="0" applyProtection="0"/>
    <xf numFmtId="0" fontId="55" fillId="54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40" borderId="19" xfId="0" applyFont="1" applyFill="1" applyBorder="1" applyAlignment="1">
      <alignment horizontal="center" vertical="center" wrapText="1"/>
    </xf>
    <xf numFmtId="0" fontId="26" fillId="40" borderId="20" xfId="0" applyFont="1" applyFill="1" applyBorder="1" applyAlignment="1">
      <alignment horizontal="center" vertical="center" wrapText="1"/>
    </xf>
    <xf numFmtId="0" fontId="26" fillId="40" borderId="21" xfId="0" applyFont="1" applyFill="1" applyBorder="1" applyAlignment="1">
      <alignment horizontal="center" vertical="center" wrapText="1"/>
    </xf>
    <xf numFmtId="181" fontId="26" fillId="0" borderId="22" xfId="0" applyNumberFormat="1" applyFont="1" applyBorder="1" applyAlignment="1">
      <alignment wrapText="1"/>
    </xf>
    <xf numFmtId="9" fontId="5" fillId="0" borderId="23" xfId="82" applyFont="1" applyBorder="1" applyAlignment="1">
      <alignment horizontal="center" wrapText="1"/>
    </xf>
    <xf numFmtId="37" fontId="5" fillId="0" borderId="23" xfId="0" applyNumberFormat="1" applyFont="1" applyBorder="1" applyAlignment="1">
      <alignment wrapText="1"/>
    </xf>
    <xf numFmtId="181" fontId="26" fillId="0" borderId="0" xfId="0" applyNumberFormat="1" applyFont="1" applyAlignment="1">
      <alignment wrapText="1"/>
    </xf>
    <xf numFmtId="9" fontId="5" fillId="0" borderId="0" xfId="82" applyFont="1" applyAlignment="1">
      <alignment horizontal="center" wrapText="1"/>
    </xf>
    <xf numFmtId="37" fontId="5" fillId="0" borderId="0" xfId="0" applyNumberFormat="1" applyFont="1" applyAlignment="1">
      <alignment wrapText="1"/>
    </xf>
    <xf numFmtId="10" fontId="27" fillId="0" borderId="0" xfId="0" applyNumberFormat="1" applyFont="1" applyAlignment="1">
      <alignment horizontal="right" wrapText="1"/>
    </xf>
    <xf numFmtId="41" fontId="27" fillId="0" borderId="0" xfId="0" applyNumberFormat="1" applyFont="1" applyAlignment="1">
      <alignment wrapText="1"/>
    </xf>
    <xf numFmtId="10" fontId="28" fillId="0" borderId="0" xfId="0" applyNumberFormat="1" applyFont="1" applyAlignment="1">
      <alignment horizontal="right" wrapText="1"/>
    </xf>
    <xf numFmtId="41" fontId="28" fillId="0" borderId="0" xfId="0" applyNumberFormat="1" applyFont="1" applyAlignment="1">
      <alignment wrapText="1"/>
    </xf>
    <xf numFmtId="9" fontId="0" fillId="0" borderId="23" xfId="83" applyFont="1" applyBorder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23" xfId="0" applyFont="1" applyBorder="1" applyAlignment="1">
      <alignment horizontal="center" vertical="center" wrapText="1"/>
    </xf>
    <xf numFmtId="10" fontId="31" fillId="0" borderId="0" xfId="0" applyNumberFormat="1" applyFont="1" applyAlignment="1">
      <alignment/>
    </xf>
    <xf numFmtId="41" fontId="33" fillId="0" borderId="23" xfId="0" applyNumberFormat="1" applyFont="1" applyBorder="1" applyAlignment="1">
      <alignment wrapText="1"/>
    </xf>
    <xf numFmtId="10" fontId="33" fillId="0" borderId="23" xfId="0" applyNumberFormat="1" applyFont="1" applyBorder="1" applyAlignment="1">
      <alignment horizontal="right" wrapText="1"/>
    </xf>
    <xf numFmtId="0" fontId="33" fillId="0" borderId="0" xfId="0" applyFont="1" applyAlignment="1">
      <alignment horizontal="left"/>
    </xf>
    <xf numFmtId="0" fontId="29" fillId="0" borderId="0" xfId="75">
      <alignment/>
      <protection/>
    </xf>
    <xf numFmtId="0" fontId="36" fillId="0" borderId="0" xfId="75" applyFont="1">
      <alignment/>
      <protection/>
    </xf>
    <xf numFmtId="0" fontId="34" fillId="0" borderId="0" xfId="75" applyFont="1" applyAlignment="1">
      <alignment/>
      <protection/>
    </xf>
    <xf numFmtId="0" fontId="29" fillId="0" borderId="0" xfId="75" applyAlignment="1">
      <alignment/>
      <protection/>
    </xf>
    <xf numFmtId="0" fontId="29" fillId="0" borderId="0" xfId="75" applyAlignment="1">
      <alignment horizontal="center"/>
      <protection/>
    </xf>
    <xf numFmtId="0" fontId="33" fillId="0" borderId="2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185" fontId="39" fillId="0" borderId="23" xfId="0" applyNumberFormat="1" applyFont="1" applyBorder="1" applyAlignment="1">
      <alignment horizontal="center"/>
    </xf>
    <xf numFmtId="37" fontId="0" fillId="0" borderId="23" xfId="0" applyNumberFormat="1" applyFont="1" applyBorder="1" applyAlignment="1">
      <alignment wrapText="1"/>
    </xf>
    <xf numFmtId="0" fontId="34" fillId="0" borderId="0" xfId="75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Sheet1" xfId="69"/>
    <cellStyle name="Note" xfId="70"/>
    <cellStyle name="Output" xfId="71"/>
    <cellStyle name="Title" xfId="72"/>
    <cellStyle name="Total" xfId="73"/>
    <cellStyle name="Warning Text" xfId="74"/>
    <cellStyle name="一般 2" xfId="75"/>
    <cellStyle name="Comma" xfId="76"/>
    <cellStyle name="Comma [0]" xfId="77"/>
    <cellStyle name="Followed Hyperlink" xfId="78"/>
    <cellStyle name="中等" xfId="79"/>
    <cellStyle name="合計" xfId="80"/>
    <cellStyle name="好" xfId="81"/>
    <cellStyle name="Percent" xfId="82"/>
    <cellStyle name="百分比 2" xfId="83"/>
    <cellStyle name="計算方式" xfId="84"/>
    <cellStyle name="Currency" xfId="85"/>
    <cellStyle name="Currency [0]" xfId="86"/>
    <cellStyle name="連結的儲存格" xfId="87"/>
    <cellStyle name="備註" xfId="88"/>
    <cellStyle name="Hyperlink" xfId="89"/>
    <cellStyle name="說明文字" xfId="90"/>
    <cellStyle name="輔色1" xfId="91"/>
    <cellStyle name="輔色2" xfId="92"/>
    <cellStyle name="輔色3" xfId="93"/>
    <cellStyle name="輔色4" xfId="94"/>
    <cellStyle name="輔色5" xfId="95"/>
    <cellStyle name="輔色6" xfId="96"/>
    <cellStyle name="標題" xfId="97"/>
    <cellStyle name="標題 1" xfId="98"/>
    <cellStyle name="標題 2" xfId="99"/>
    <cellStyle name="標題 3" xfId="100"/>
    <cellStyle name="標題 4" xfId="101"/>
    <cellStyle name="輸入" xfId="102"/>
    <cellStyle name="輸出" xfId="103"/>
    <cellStyle name="檢查儲存格" xfId="104"/>
    <cellStyle name="壞" xfId="105"/>
    <cellStyle name="警告文字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zoomScalePageLayoutView="0" workbookViewId="0" topLeftCell="A4">
      <selection activeCell="G27" sqref="G27"/>
    </sheetView>
  </sheetViews>
  <sheetFormatPr defaultColWidth="8.75390625" defaultRowHeight="16.5"/>
  <cols>
    <col min="1" max="1" width="22.875" style="2" customWidth="1"/>
    <col min="2" max="2" width="15.875" style="2" customWidth="1"/>
    <col min="3" max="3" width="17.50390625" style="2" bestFit="1" customWidth="1"/>
    <col min="4" max="4" width="16.25390625" style="2" bestFit="1" customWidth="1"/>
    <col min="5" max="5" width="17.50390625" style="2" bestFit="1" customWidth="1"/>
    <col min="6" max="6" width="19.875" style="2" customWidth="1"/>
    <col min="7" max="7" width="20.00390625" style="2" customWidth="1"/>
    <col min="8" max="8" width="26.50390625" style="2" customWidth="1"/>
    <col min="9" max="9" width="20.25390625" style="2" bestFit="1" customWidth="1"/>
    <col min="10" max="10" width="21.25390625" style="2" customWidth="1"/>
    <col min="11" max="11" width="17.50390625" style="2" customWidth="1"/>
    <col min="12" max="16384" width="8.75390625" style="2" customWidth="1"/>
  </cols>
  <sheetData>
    <row r="1" spans="1:10" ht="21.75" customHeight="1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2:10" ht="21">
      <c r="B2" s="1"/>
      <c r="C2" s="1"/>
      <c r="D2" s="1"/>
      <c r="E2" s="1"/>
      <c r="F2" s="1"/>
      <c r="G2" s="1"/>
      <c r="J2" s="3"/>
    </row>
    <row r="3" spans="4:7" ht="18">
      <c r="D3" s="43" t="s">
        <v>13</v>
      </c>
      <c r="E3" s="43"/>
      <c r="F3" s="43"/>
      <c r="G3" s="43"/>
    </row>
    <row r="4" spans="1:10" ht="15">
      <c r="A4" s="2" t="s">
        <v>8</v>
      </c>
      <c r="B4" s="4"/>
      <c r="C4" s="4"/>
      <c r="D4" s="4"/>
      <c r="E4" s="4"/>
      <c r="F4" s="4"/>
      <c r="G4" s="4"/>
      <c r="H4" s="4"/>
      <c r="I4" s="4"/>
      <c r="J4" s="4"/>
    </row>
    <row r="5" spans="1:10" ht="36" customHeight="1">
      <c r="A5" s="5" t="s">
        <v>0</v>
      </c>
      <c r="B5" s="6" t="s">
        <v>7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9</v>
      </c>
      <c r="I5" s="7" t="s">
        <v>10</v>
      </c>
      <c r="J5" s="7" t="s">
        <v>6</v>
      </c>
    </row>
    <row r="6" spans="1:10" ht="30.75" customHeight="1">
      <c r="A6" s="8" t="s">
        <v>11</v>
      </c>
      <c r="B6" s="9">
        <v>2.82</v>
      </c>
      <c r="C6" s="10">
        <v>357694296</v>
      </c>
      <c r="D6" s="10">
        <v>0</v>
      </c>
      <c r="E6" s="10">
        <v>184233592</v>
      </c>
      <c r="F6" s="10">
        <v>173460704</v>
      </c>
      <c r="G6" s="10">
        <v>2403198</v>
      </c>
      <c r="H6" s="10">
        <v>4555916</v>
      </c>
      <c r="I6" s="10">
        <v>54473499</v>
      </c>
      <c r="J6" s="10">
        <v>61432613</v>
      </c>
    </row>
    <row r="7" spans="1:10" ht="30.75" customHeight="1">
      <c r="A7" s="8" t="s">
        <v>12</v>
      </c>
      <c r="B7" s="9">
        <v>12.7871</v>
      </c>
      <c r="C7" s="10">
        <v>631886060</v>
      </c>
      <c r="D7" s="10">
        <v>0</v>
      </c>
      <c r="E7" s="10">
        <v>103692709</v>
      </c>
      <c r="F7" s="10">
        <v>528193351</v>
      </c>
      <c r="G7" s="10">
        <v>0</v>
      </c>
      <c r="H7" s="10">
        <v>0</v>
      </c>
      <c r="I7" s="10">
        <v>41306777</v>
      </c>
      <c r="J7" s="10">
        <v>41306777</v>
      </c>
    </row>
    <row r="8" spans="1:10" ht="30.75" customHeight="1">
      <c r="A8" s="11"/>
      <c r="B8" s="12"/>
      <c r="C8" s="13"/>
      <c r="D8" s="13"/>
      <c r="E8" s="13"/>
      <c r="F8" s="13"/>
      <c r="G8" s="13"/>
      <c r="H8" s="13"/>
      <c r="I8" s="13"/>
      <c r="J8" s="13"/>
    </row>
    <row r="9" spans="4:7" ht="18">
      <c r="D9" s="43" t="s">
        <v>14</v>
      </c>
      <c r="E9" s="43"/>
      <c r="F9" s="43"/>
      <c r="G9" s="43"/>
    </row>
    <row r="10" spans="1:10" ht="15">
      <c r="A10" s="2" t="s">
        <v>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36" customHeight="1">
      <c r="A11" s="5" t="s">
        <v>0</v>
      </c>
      <c r="B11" s="6" t="s">
        <v>7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9</v>
      </c>
      <c r="I11" s="7" t="s">
        <v>10</v>
      </c>
      <c r="J11" s="7" t="s">
        <v>6</v>
      </c>
    </row>
    <row r="12" spans="1:10" ht="30.75" customHeight="1">
      <c r="A12" s="8" t="s">
        <v>11</v>
      </c>
      <c r="B12" s="9">
        <v>2.79</v>
      </c>
      <c r="C12" s="10">
        <v>378580163</v>
      </c>
      <c r="D12" s="10">
        <v>0</v>
      </c>
      <c r="E12" s="10">
        <v>184483460</v>
      </c>
      <c r="F12" s="10">
        <v>194096703</v>
      </c>
      <c r="G12" s="10">
        <v>3405269</v>
      </c>
      <c r="H12" s="10">
        <v>11622712</v>
      </c>
      <c r="I12" s="10">
        <v>54473499</v>
      </c>
      <c r="J12" s="10">
        <v>69501480</v>
      </c>
    </row>
    <row r="13" spans="1:10" ht="30.75" customHeight="1">
      <c r="A13" s="8" t="s">
        <v>12</v>
      </c>
      <c r="B13" s="9">
        <v>12.6386</v>
      </c>
      <c r="C13" s="10">
        <v>625206592</v>
      </c>
      <c r="D13" s="10">
        <v>0</v>
      </c>
      <c r="E13" s="10">
        <v>103146989</v>
      </c>
      <c r="F13" s="10">
        <v>522059603</v>
      </c>
      <c r="G13" s="10">
        <v>0</v>
      </c>
      <c r="H13" s="10">
        <v>0</v>
      </c>
      <c r="I13" s="10">
        <v>41306777</v>
      </c>
      <c r="J13" s="10">
        <v>41306777</v>
      </c>
    </row>
    <row r="14" spans="1:10" ht="30.75" customHeight="1">
      <c r="A14" s="11"/>
      <c r="B14" s="14"/>
      <c r="C14" s="15"/>
      <c r="D14" s="15"/>
      <c r="E14" s="15"/>
      <c r="F14" s="15"/>
      <c r="G14" s="15"/>
      <c r="H14" s="15"/>
      <c r="I14" s="15"/>
      <c r="J14" s="15"/>
    </row>
    <row r="15" spans="4:7" ht="18">
      <c r="D15" s="43" t="s">
        <v>15</v>
      </c>
      <c r="E15" s="43"/>
      <c r="F15" s="43"/>
      <c r="G15" s="43"/>
    </row>
    <row r="16" spans="1:10" ht="15">
      <c r="A16" s="2" t="s">
        <v>8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36" customHeight="1">
      <c r="A17" s="5" t="s">
        <v>0</v>
      </c>
      <c r="B17" s="6" t="s">
        <v>7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5</v>
      </c>
      <c r="H17" s="7" t="s">
        <v>9</v>
      </c>
      <c r="I17" s="7" t="s">
        <v>10</v>
      </c>
      <c r="J17" s="7" t="s">
        <v>6</v>
      </c>
    </row>
    <row r="18" spans="1:10" ht="30.75" customHeight="1">
      <c r="A18" s="8" t="s">
        <v>11</v>
      </c>
      <c r="B18" s="9">
        <v>3.78</v>
      </c>
      <c r="C18" s="10">
        <v>414494920</v>
      </c>
      <c r="D18" s="10">
        <v>0</v>
      </c>
      <c r="E18" s="10">
        <v>170216785</v>
      </c>
      <c r="F18" s="10">
        <v>244278135</v>
      </c>
      <c r="G18" s="10">
        <v>3417287</v>
      </c>
      <c r="H18" s="10">
        <v>6789706</v>
      </c>
      <c r="I18" s="10">
        <v>54473499</v>
      </c>
      <c r="J18" s="10">
        <v>64680492</v>
      </c>
    </row>
    <row r="19" spans="1:10" ht="30.75" customHeight="1">
      <c r="A19" s="8" t="s">
        <v>12</v>
      </c>
      <c r="B19" s="9">
        <v>12.466</v>
      </c>
      <c r="C19" s="10">
        <v>619695262</v>
      </c>
      <c r="D19" s="10">
        <v>0</v>
      </c>
      <c r="E19" s="10">
        <v>104765858</v>
      </c>
      <c r="F19" s="10">
        <v>514929404</v>
      </c>
      <c r="G19" s="10">
        <v>0</v>
      </c>
      <c r="H19" s="10">
        <v>0</v>
      </c>
      <c r="I19" s="10">
        <v>41306777</v>
      </c>
      <c r="J19" s="10">
        <v>41306777</v>
      </c>
    </row>
    <row r="20" spans="1:10" ht="30.75" customHeight="1">
      <c r="A20" s="11"/>
      <c r="B20" s="16"/>
      <c r="C20" s="17"/>
      <c r="D20" s="17"/>
      <c r="E20" s="17"/>
      <c r="F20" s="17"/>
      <c r="G20" s="17"/>
      <c r="H20" s="17"/>
      <c r="I20" s="17"/>
      <c r="J20" s="17"/>
    </row>
    <row r="21" spans="4:7" ht="18">
      <c r="D21" s="43" t="s">
        <v>16</v>
      </c>
      <c r="E21" s="43"/>
      <c r="F21" s="43"/>
      <c r="G21" s="43"/>
    </row>
    <row r="22" spans="1:10" ht="15">
      <c r="A22" s="2" t="s">
        <v>8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36" customHeight="1">
      <c r="A23" s="5" t="s">
        <v>0</v>
      </c>
      <c r="B23" s="6" t="s">
        <v>7</v>
      </c>
      <c r="C23" s="7" t="s">
        <v>1</v>
      </c>
      <c r="D23" s="7" t="s">
        <v>2</v>
      </c>
      <c r="E23" s="7" t="s">
        <v>3</v>
      </c>
      <c r="F23" s="7" t="s">
        <v>4</v>
      </c>
      <c r="G23" s="7" t="s">
        <v>5</v>
      </c>
      <c r="H23" s="7" t="s">
        <v>9</v>
      </c>
      <c r="I23" s="7" t="s">
        <v>10</v>
      </c>
      <c r="J23" s="7" t="s">
        <v>6</v>
      </c>
    </row>
    <row r="24" spans="1:10" ht="30.75" customHeight="1">
      <c r="A24" s="8" t="s">
        <v>11</v>
      </c>
      <c r="B24" s="9">
        <v>3.67</v>
      </c>
      <c r="C24" s="10">
        <v>443067748</v>
      </c>
      <c r="D24" s="10">
        <v>0</v>
      </c>
      <c r="E24" s="10">
        <v>175035931</v>
      </c>
      <c r="F24" s="10">
        <v>268031817</v>
      </c>
      <c r="G24" s="10">
        <v>4998160</v>
      </c>
      <c r="H24" s="10">
        <v>13597252</v>
      </c>
      <c r="I24" s="10">
        <v>54473499</v>
      </c>
      <c r="J24" s="10">
        <v>73068911</v>
      </c>
    </row>
    <row r="25" spans="1:10" ht="30.75" customHeight="1">
      <c r="A25" s="8" t="s">
        <v>12</v>
      </c>
      <c r="B25" s="9">
        <v>12.4708</v>
      </c>
      <c r="C25" s="10">
        <v>625999308</v>
      </c>
      <c r="D25" s="10">
        <v>0</v>
      </c>
      <c r="E25" s="10">
        <v>110871864</v>
      </c>
      <c r="F25" s="10">
        <v>515127444</v>
      </c>
      <c r="G25" s="10">
        <v>0</v>
      </c>
      <c r="H25" s="10">
        <v>0</v>
      </c>
      <c r="I25" s="10">
        <v>41306777</v>
      </c>
      <c r="J25" s="10">
        <v>41306777</v>
      </c>
    </row>
    <row r="28" spans="1:12" ht="19.5">
      <c r="A28" s="23" t="s">
        <v>18</v>
      </c>
      <c r="B28" s="23"/>
      <c r="C28" s="28" t="s">
        <v>19</v>
      </c>
      <c r="D28" s="20"/>
      <c r="E28" s="41"/>
      <c r="F28" s="41"/>
      <c r="G28" s="42"/>
      <c r="H28" s="42"/>
      <c r="I28" s="42"/>
      <c r="J28" s="42"/>
      <c r="L28"/>
    </row>
    <row r="29" spans="1:12" ht="19.5">
      <c r="A29" s="19" t="s">
        <v>20</v>
      </c>
      <c r="B29" s="20"/>
      <c r="C29" s="21"/>
      <c r="D29" s="21"/>
      <c r="E29" s="21"/>
      <c r="F29" s="21"/>
      <c r="G29" s="21"/>
      <c r="H29" s="21"/>
      <c r="I29" s="21"/>
      <c r="J29" s="21"/>
      <c r="K29" s="19"/>
      <c r="L29"/>
    </row>
    <row r="30" spans="1:12" ht="39">
      <c r="A30" s="22" t="s">
        <v>35</v>
      </c>
      <c r="B30" s="22" t="s">
        <v>21</v>
      </c>
      <c r="C30" s="22" t="s">
        <v>22</v>
      </c>
      <c r="D30" s="22" t="s">
        <v>23</v>
      </c>
      <c r="E30" s="22" t="s">
        <v>24</v>
      </c>
      <c r="F30" s="22" t="s">
        <v>25</v>
      </c>
      <c r="G30" s="22" t="s">
        <v>26</v>
      </c>
      <c r="H30" s="24" t="s">
        <v>9</v>
      </c>
      <c r="I30" s="24" t="s">
        <v>10</v>
      </c>
      <c r="J30" s="22" t="s">
        <v>27</v>
      </c>
      <c r="K30" s="19"/>
      <c r="L30"/>
    </row>
    <row r="31" spans="1:12" ht="18">
      <c r="A31" s="34" t="s">
        <v>28</v>
      </c>
      <c r="B31" s="27">
        <f aca="true" t="shared" si="0" ref="B31:B36">ROUND(F31/J31,4)</f>
        <v>12.7861</v>
      </c>
      <c r="C31" s="26">
        <v>634813282</v>
      </c>
      <c r="D31" s="26">
        <v>0</v>
      </c>
      <c r="E31" s="26">
        <v>106659302</v>
      </c>
      <c r="F31" s="26">
        <f aca="true" t="shared" si="1" ref="F31:F36">SUM(C31:D31)-E31</f>
        <v>528153980</v>
      </c>
      <c r="G31" s="26">
        <v>0</v>
      </c>
      <c r="H31" s="26">
        <v>0</v>
      </c>
      <c r="I31" s="26">
        <v>41306777</v>
      </c>
      <c r="J31" s="26">
        <f aca="true" t="shared" si="2" ref="J31:J36">SUM(G31:I31)</f>
        <v>41306777</v>
      </c>
      <c r="K31" s="19"/>
      <c r="L31"/>
    </row>
    <row r="32" spans="1:12" ht="18">
      <c r="A32" s="34" t="s">
        <v>29</v>
      </c>
      <c r="B32" s="27">
        <f t="shared" si="0"/>
        <v>12.6752</v>
      </c>
      <c r="C32" s="26">
        <v>632069483</v>
      </c>
      <c r="D32" s="26">
        <v>0</v>
      </c>
      <c r="E32" s="26">
        <v>108499491</v>
      </c>
      <c r="F32" s="26">
        <f t="shared" si="1"/>
        <v>523569992</v>
      </c>
      <c r="G32" s="26">
        <v>0</v>
      </c>
      <c r="H32" s="26">
        <v>0</v>
      </c>
      <c r="I32" s="26">
        <v>41306777</v>
      </c>
      <c r="J32" s="26">
        <f t="shared" si="2"/>
        <v>41306777</v>
      </c>
      <c r="K32" s="19"/>
      <c r="L32"/>
    </row>
    <row r="33" spans="1:12" ht="18">
      <c r="A33" s="34" t="s">
        <v>30</v>
      </c>
      <c r="B33" s="27">
        <f t="shared" si="0"/>
        <v>12.7871</v>
      </c>
      <c r="C33" s="26">
        <v>631886060</v>
      </c>
      <c r="D33" s="26">
        <v>0</v>
      </c>
      <c r="E33" s="26">
        <v>103692709</v>
      </c>
      <c r="F33" s="26">
        <f t="shared" si="1"/>
        <v>528193351</v>
      </c>
      <c r="G33" s="26">
        <v>0</v>
      </c>
      <c r="H33" s="26">
        <v>0</v>
      </c>
      <c r="I33" s="26">
        <v>41306777</v>
      </c>
      <c r="J33" s="26">
        <f t="shared" si="2"/>
        <v>41306777</v>
      </c>
      <c r="K33" s="19"/>
      <c r="L33"/>
    </row>
    <row r="34" spans="1:12" ht="18">
      <c r="A34" s="34" t="s">
        <v>31</v>
      </c>
      <c r="B34" s="27">
        <f t="shared" si="0"/>
        <v>12.7451</v>
      </c>
      <c r="C34" s="26">
        <v>632915428</v>
      </c>
      <c r="D34" s="26">
        <v>0</v>
      </c>
      <c r="E34" s="26">
        <v>106454640</v>
      </c>
      <c r="F34" s="26">
        <f t="shared" si="1"/>
        <v>526460788</v>
      </c>
      <c r="G34" s="26">
        <v>0</v>
      </c>
      <c r="H34" s="26">
        <v>0</v>
      </c>
      <c r="I34" s="26">
        <v>41306777</v>
      </c>
      <c r="J34" s="26">
        <f t="shared" si="2"/>
        <v>41306777</v>
      </c>
      <c r="K34" s="19"/>
      <c r="L34"/>
    </row>
    <row r="35" spans="1:12" ht="18">
      <c r="A35" s="34" t="s">
        <v>32</v>
      </c>
      <c r="B35" s="27">
        <f t="shared" si="0"/>
        <v>12.604</v>
      </c>
      <c r="C35" s="26">
        <v>628156184</v>
      </c>
      <c r="D35" s="26">
        <v>0</v>
      </c>
      <c r="E35" s="26">
        <v>107523581</v>
      </c>
      <c r="F35" s="26">
        <f t="shared" si="1"/>
        <v>520632603</v>
      </c>
      <c r="G35" s="26">
        <v>0</v>
      </c>
      <c r="H35" s="26">
        <v>0</v>
      </c>
      <c r="I35" s="26">
        <v>41306777</v>
      </c>
      <c r="J35" s="26">
        <f t="shared" si="2"/>
        <v>41306777</v>
      </c>
      <c r="K35" s="19"/>
      <c r="L35"/>
    </row>
    <row r="36" spans="1:11" ht="18">
      <c r="A36" s="34" t="s">
        <v>36</v>
      </c>
      <c r="B36" s="27">
        <f t="shared" si="0"/>
        <v>12.6386</v>
      </c>
      <c r="C36" s="26">
        <v>625206592</v>
      </c>
      <c r="D36" s="26">
        <v>0</v>
      </c>
      <c r="E36" s="26">
        <v>103146989</v>
      </c>
      <c r="F36" s="26">
        <f t="shared" si="1"/>
        <v>522059603</v>
      </c>
      <c r="G36" s="26">
        <v>0</v>
      </c>
      <c r="H36" s="26">
        <v>0</v>
      </c>
      <c r="I36" s="26">
        <v>41306777</v>
      </c>
      <c r="J36" s="26">
        <f t="shared" si="2"/>
        <v>41306777</v>
      </c>
      <c r="K36" s="19"/>
    </row>
    <row r="37" ht="18">
      <c r="K37" s="19"/>
    </row>
    <row r="38" spans="1:11" ht="18">
      <c r="A38" s="29"/>
      <c r="B38" s="29"/>
      <c r="C38" s="29"/>
      <c r="D38" s="29"/>
      <c r="E38" s="40" t="s">
        <v>33</v>
      </c>
      <c r="F38" s="40"/>
      <c r="G38" s="40"/>
      <c r="H38" s="29"/>
      <c r="I38" s="29"/>
      <c r="J38" s="30"/>
      <c r="K38" s="19"/>
    </row>
    <row r="40" spans="1:10" ht="15.75">
      <c r="A40" s="31" t="s">
        <v>34</v>
      </c>
      <c r="B40" s="8" t="s">
        <v>11</v>
      </c>
      <c r="C40" s="32"/>
      <c r="D40" s="32"/>
      <c r="E40" s="33"/>
      <c r="F40" s="33"/>
      <c r="G40" s="32"/>
      <c r="H40" s="32"/>
      <c r="I40" s="32"/>
      <c r="J40" s="32"/>
    </row>
    <row r="41" spans="1:12" ht="19.5">
      <c r="A41" s="36" t="s">
        <v>8</v>
      </c>
      <c r="B41" s="35"/>
      <c r="C41" s="37"/>
      <c r="D41" s="37"/>
      <c r="E41" s="21"/>
      <c r="F41" s="21"/>
      <c r="G41" s="21"/>
      <c r="H41" s="21"/>
      <c r="I41" s="21"/>
      <c r="J41" s="21"/>
      <c r="K41" s="19"/>
      <c r="L41"/>
    </row>
    <row r="42" spans="1:12" ht="39">
      <c r="A42" s="22" t="s">
        <v>37</v>
      </c>
      <c r="B42" s="22" t="s">
        <v>7</v>
      </c>
      <c r="C42" s="22" t="s">
        <v>1</v>
      </c>
      <c r="D42" s="22" t="s">
        <v>2</v>
      </c>
      <c r="E42" s="22" t="s">
        <v>3</v>
      </c>
      <c r="F42" s="22" t="s">
        <v>4</v>
      </c>
      <c r="G42" s="22" t="s">
        <v>5</v>
      </c>
      <c r="H42" s="24" t="s">
        <v>38</v>
      </c>
      <c r="I42" s="24" t="s">
        <v>10</v>
      </c>
      <c r="J42" s="22" t="s">
        <v>6</v>
      </c>
      <c r="K42" s="19"/>
      <c r="L42"/>
    </row>
    <row r="43" spans="1:12" ht="18">
      <c r="A43" s="38">
        <v>43476</v>
      </c>
      <c r="B43" s="18">
        <v>2.5</v>
      </c>
      <c r="C43" s="39">
        <v>341744765</v>
      </c>
      <c r="D43" s="39">
        <v>0</v>
      </c>
      <c r="E43" s="39">
        <v>183609717</v>
      </c>
      <c r="F43" s="39">
        <v>158135048</v>
      </c>
      <c r="G43" s="39">
        <v>2354987</v>
      </c>
      <c r="H43" s="39">
        <v>6325543</v>
      </c>
      <c r="I43" s="39">
        <v>54473499</v>
      </c>
      <c r="J43" s="39">
        <v>63154029</v>
      </c>
      <c r="K43" s="25"/>
      <c r="L43"/>
    </row>
    <row r="44" spans="1:12" ht="18">
      <c r="A44" s="38">
        <v>43508</v>
      </c>
      <c r="B44" s="18">
        <v>2.37</v>
      </c>
      <c r="C44" s="39">
        <v>343504851</v>
      </c>
      <c r="D44" s="39">
        <v>0</v>
      </c>
      <c r="E44" s="39">
        <v>180622871</v>
      </c>
      <c r="F44" s="39">
        <v>162881980</v>
      </c>
      <c r="G44" s="39">
        <v>1984888</v>
      </c>
      <c r="H44" s="39">
        <v>12346830</v>
      </c>
      <c r="I44" s="39">
        <v>54473499</v>
      </c>
      <c r="J44" s="39">
        <v>68805217</v>
      </c>
      <c r="K44" s="25"/>
      <c r="L44"/>
    </row>
    <row r="45" spans="1:12" ht="18">
      <c r="A45" s="38">
        <v>43540</v>
      </c>
      <c r="B45" s="18">
        <v>2.82</v>
      </c>
      <c r="C45" s="39">
        <v>357694296</v>
      </c>
      <c r="D45" s="39">
        <v>0</v>
      </c>
      <c r="E45" s="39">
        <v>184233592</v>
      </c>
      <c r="F45" s="39">
        <v>173460704</v>
      </c>
      <c r="G45" s="39">
        <v>2403198</v>
      </c>
      <c r="H45" s="39">
        <v>4555916</v>
      </c>
      <c r="I45" s="39">
        <v>54473499</v>
      </c>
      <c r="J45" s="39">
        <v>61432613</v>
      </c>
      <c r="K45" s="25"/>
      <c r="L45"/>
    </row>
    <row r="46" spans="1:12" ht="18">
      <c r="A46" s="38">
        <v>43572</v>
      </c>
      <c r="B46" s="18">
        <v>2.7</v>
      </c>
      <c r="C46" s="39">
        <v>363825637</v>
      </c>
      <c r="D46" s="39">
        <v>0</v>
      </c>
      <c r="E46" s="39">
        <v>191197652</v>
      </c>
      <c r="F46" s="39">
        <v>172627985</v>
      </c>
      <c r="G46" s="39">
        <v>2656094</v>
      </c>
      <c r="H46" s="39">
        <v>6779360</v>
      </c>
      <c r="I46" s="39">
        <v>54473499</v>
      </c>
      <c r="J46" s="39">
        <v>63908953</v>
      </c>
      <c r="K46" s="25"/>
      <c r="L46"/>
    </row>
    <row r="47" spans="1:12" ht="18">
      <c r="A47" s="38">
        <v>43604</v>
      </c>
      <c r="B47" s="18">
        <v>2.7</v>
      </c>
      <c r="C47" s="39">
        <v>368144079</v>
      </c>
      <c r="D47" s="39">
        <v>0</v>
      </c>
      <c r="E47" s="39">
        <v>187609819</v>
      </c>
      <c r="F47" s="39">
        <v>180534260</v>
      </c>
      <c r="G47" s="39">
        <v>2266549</v>
      </c>
      <c r="H47" s="39">
        <v>10229146</v>
      </c>
      <c r="I47" s="39">
        <v>54473499</v>
      </c>
      <c r="J47" s="39">
        <v>66969194</v>
      </c>
      <c r="K47" s="25"/>
      <c r="L47"/>
    </row>
    <row r="48" spans="1:12" ht="18">
      <c r="A48" s="38">
        <v>43636</v>
      </c>
      <c r="B48" s="18">
        <v>2.79</v>
      </c>
      <c r="C48" s="39">
        <v>378580163</v>
      </c>
      <c r="D48" s="39">
        <v>0</v>
      </c>
      <c r="E48" s="39">
        <v>184483460</v>
      </c>
      <c r="F48" s="39">
        <v>194096703</v>
      </c>
      <c r="G48" s="39">
        <v>3405269</v>
      </c>
      <c r="H48" s="39">
        <v>11622712</v>
      </c>
      <c r="I48" s="39">
        <v>54473499</v>
      </c>
      <c r="J48" s="39">
        <v>69501480</v>
      </c>
      <c r="K48" s="25"/>
      <c r="L48"/>
    </row>
    <row r="49" spans="1:12" ht="18">
      <c r="A49" s="38">
        <v>43668</v>
      </c>
      <c r="B49" s="18">
        <v>3.27</v>
      </c>
      <c r="C49" s="39">
        <v>394318624</v>
      </c>
      <c r="D49" s="39">
        <v>0</v>
      </c>
      <c r="E49" s="39">
        <v>176316810</v>
      </c>
      <c r="F49" s="39">
        <v>218001814</v>
      </c>
      <c r="G49" s="39">
        <v>4355898</v>
      </c>
      <c r="H49" s="39">
        <v>7938235</v>
      </c>
      <c r="I49" s="39">
        <v>54473499</v>
      </c>
      <c r="J49" s="39">
        <v>66767632</v>
      </c>
      <c r="K49" s="25"/>
      <c r="L49"/>
    </row>
    <row r="50" spans="1:12" ht="18">
      <c r="A50" s="38">
        <v>43700</v>
      </c>
      <c r="B50" s="18">
        <v>3.55</v>
      </c>
      <c r="C50" s="39">
        <v>404419803</v>
      </c>
      <c r="D50" s="39">
        <v>0</v>
      </c>
      <c r="E50" s="39">
        <v>174553005</v>
      </c>
      <c r="F50" s="39">
        <v>229866798</v>
      </c>
      <c r="G50" s="39">
        <v>3504110</v>
      </c>
      <c r="H50" s="39">
        <v>6797745</v>
      </c>
      <c r="I50" s="39">
        <v>54473499</v>
      </c>
      <c r="J50" s="39">
        <v>64775354</v>
      </c>
      <c r="K50" s="25"/>
      <c r="L50"/>
    </row>
    <row r="51" spans="1:12" ht="18">
      <c r="A51" s="38">
        <v>43732</v>
      </c>
      <c r="B51" s="18">
        <v>3.78</v>
      </c>
      <c r="C51" s="39">
        <v>414494920</v>
      </c>
      <c r="D51" s="39">
        <v>0</v>
      </c>
      <c r="E51" s="39">
        <v>170216785</v>
      </c>
      <c r="F51" s="39">
        <v>244278135</v>
      </c>
      <c r="G51" s="39">
        <v>3417287</v>
      </c>
      <c r="H51" s="39">
        <v>6789706</v>
      </c>
      <c r="I51" s="39">
        <v>54473499</v>
      </c>
      <c r="J51" s="39">
        <v>64680492</v>
      </c>
      <c r="K51" s="25"/>
      <c r="L51"/>
    </row>
    <row r="52" spans="1:12" ht="19.5">
      <c r="A52" s="34" t="s">
        <v>39</v>
      </c>
      <c r="B52" s="27"/>
      <c r="C52" s="26"/>
      <c r="D52" s="26"/>
      <c r="E52" s="26"/>
      <c r="F52" s="26"/>
      <c r="G52" s="26"/>
      <c r="H52" s="26"/>
      <c r="I52" s="26"/>
      <c r="J52" s="26"/>
      <c r="K52" s="25"/>
      <c r="L52"/>
    </row>
    <row r="53" spans="1:12" ht="19.5">
      <c r="A53" s="34" t="s">
        <v>40</v>
      </c>
      <c r="B53" s="27"/>
      <c r="C53" s="26"/>
      <c r="D53" s="26"/>
      <c r="E53" s="26"/>
      <c r="F53" s="26"/>
      <c r="G53" s="26"/>
      <c r="H53" s="26"/>
      <c r="I53" s="26"/>
      <c r="J53" s="26"/>
      <c r="K53" s="25"/>
      <c r="L53"/>
    </row>
    <row r="54" spans="1:12" ht="19.5">
      <c r="A54" s="34" t="s">
        <v>41</v>
      </c>
      <c r="B54" s="27"/>
      <c r="C54" s="26"/>
      <c r="D54" s="26"/>
      <c r="E54" s="26"/>
      <c r="F54" s="26"/>
      <c r="G54" s="26"/>
      <c r="H54" s="26"/>
      <c r="I54" s="26"/>
      <c r="J54" s="26"/>
      <c r="K54" s="25"/>
      <c r="L54"/>
    </row>
  </sheetData>
  <sheetProtection/>
  <mergeCells count="8">
    <mergeCell ref="E38:G38"/>
    <mergeCell ref="E28:F28"/>
    <mergeCell ref="G28:J28"/>
    <mergeCell ref="D21:G21"/>
    <mergeCell ref="A1:J1"/>
    <mergeCell ref="D3:G3"/>
    <mergeCell ref="D9:G9"/>
    <mergeCell ref="D15:G15"/>
  </mergeCells>
  <printOptions/>
  <pageMargins left="0.75" right="0.75" top="0.51" bottom="0.46" header="0.5" footer="0.5"/>
  <pageSetup fitToHeight="2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賴育新</dc:creator>
  <cp:keywords/>
  <dc:description/>
  <cp:lastModifiedBy>賴育新</cp:lastModifiedBy>
  <cp:lastPrinted>2008-07-24T05:39:09Z</cp:lastPrinted>
  <dcterms:created xsi:type="dcterms:W3CDTF">2005-04-21T06:46:32Z</dcterms:created>
  <dcterms:modified xsi:type="dcterms:W3CDTF">2020-01-14T07:20:43Z</dcterms:modified>
  <cp:category/>
  <cp:version/>
  <cp:contentType/>
  <cp:contentStatus/>
</cp:coreProperties>
</file>