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431" windowWidth="12120" windowHeight="8955" activeTab="0"/>
  </bookViews>
  <sheets>
    <sheet name="94年度" sheetId="1" r:id="rId1"/>
  </sheets>
  <definedNames>
    <definedName name="_xlnm.Print_Area" localSheetId="0">'94年度'!$A$1:$O$96</definedName>
    <definedName name="_xlnm.Print_Titles" localSheetId="0">'94年度'!$1:$1</definedName>
  </definedNames>
  <calcPr fullCalcOnLoad="1"/>
</workbook>
</file>

<file path=xl/sharedStrings.xml><?xml version="1.0" encoding="utf-8"?>
<sst xmlns="http://schemas.openxmlformats.org/spreadsheetml/2006/main" count="572" uniqueCount="359">
  <si>
    <t>群聯電子</t>
  </si>
  <si>
    <t>94.09.26</t>
  </si>
  <si>
    <t>94.09.29</t>
  </si>
  <si>
    <t>94.09.27</t>
  </si>
  <si>
    <t>94.09.30</t>
  </si>
  <si>
    <t>鉅橡企業</t>
  </si>
  <si>
    <t>94.09.28</t>
  </si>
  <si>
    <t>94.10.03</t>
  </si>
  <si>
    <t>94.10.06</t>
  </si>
  <si>
    <t>94.10.12</t>
  </si>
  <si>
    <t>94.10.04(二 )</t>
  </si>
  <si>
    <t>94.10.05(三 )</t>
  </si>
  <si>
    <t>94.10.06(四 )</t>
  </si>
  <si>
    <t>94.10.17(一 )</t>
  </si>
  <si>
    <t>海德威電子工業</t>
  </si>
  <si>
    <t>吉祥證券</t>
  </si>
  <si>
    <t>杏輝藥品工業</t>
  </si>
  <si>
    <t>上櫃增資</t>
  </si>
  <si>
    <t>滿心企業</t>
  </si>
  <si>
    <t>94.02.16(三)</t>
  </si>
  <si>
    <t>94.02.02</t>
  </si>
  <si>
    <t>94.02.05</t>
  </si>
  <si>
    <t>證券名稱</t>
  </si>
  <si>
    <t>代　號</t>
  </si>
  <si>
    <t>發行性質</t>
  </si>
  <si>
    <t>申購張數</t>
  </si>
  <si>
    <t>總承銷金額(元)</t>
  </si>
  <si>
    <t>總合格件</t>
  </si>
  <si>
    <t>初次上櫃</t>
  </si>
  <si>
    <t>承銷總金額累計：</t>
  </si>
  <si>
    <t>承銷合格件數 ：</t>
  </si>
  <si>
    <t>筆</t>
  </si>
  <si>
    <t>抽籤日期</t>
  </si>
  <si>
    <t>承銷張數</t>
  </si>
  <si>
    <t xml:space="preserve">承銷價(元) </t>
  </si>
  <si>
    <t>主辦券商</t>
  </si>
  <si>
    <t>中籤率</t>
  </si>
  <si>
    <t>元</t>
  </si>
  <si>
    <t>元大京華證券</t>
  </si>
  <si>
    <r>
      <t>繳款</t>
    </r>
    <r>
      <rPr>
        <sz val="10"/>
        <rFont val="新細明體"/>
        <family val="1"/>
      </rPr>
      <t>件數</t>
    </r>
  </si>
  <si>
    <r>
      <t>申購</t>
    </r>
    <r>
      <rPr>
        <sz val="10"/>
        <rFont val="新細明體"/>
        <family val="1"/>
      </rPr>
      <t>開始日</t>
    </r>
  </si>
  <si>
    <r>
      <t>申購</t>
    </r>
    <r>
      <rPr>
        <sz val="10"/>
        <rFont val="新細明體"/>
        <family val="1"/>
      </rPr>
      <t>結束日</t>
    </r>
  </si>
  <si>
    <t>巨擘科技</t>
  </si>
  <si>
    <t>94.01.03(一)</t>
  </si>
  <si>
    <t>94.01.05(三)</t>
  </si>
  <si>
    <t>網路家庭國際資訊</t>
  </si>
  <si>
    <t>台証綜合證券</t>
  </si>
  <si>
    <t>94.01.06(四)</t>
  </si>
  <si>
    <t>上市增資</t>
  </si>
  <si>
    <t>93.12.24</t>
  </si>
  <si>
    <t>93.12.28</t>
  </si>
  <si>
    <t>93.12.29</t>
  </si>
  <si>
    <t>93.12.29</t>
  </si>
  <si>
    <t>93.12.31</t>
  </si>
  <si>
    <t>94.01.03</t>
  </si>
  <si>
    <t>東聯化學</t>
  </si>
  <si>
    <t>94.01.10(一)</t>
  </si>
  <si>
    <t>海德威電子工業</t>
  </si>
  <si>
    <t>94.01.05</t>
  </si>
  <si>
    <t>復華綜合證券</t>
  </si>
  <si>
    <t>94.01.12(三)</t>
  </si>
  <si>
    <t>其樂達科技</t>
  </si>
  <si>
    <t>初次上市</t>
  </si>
  <si>
    <t>94.01.04</t>
  </si>
  <si>
    <t>94.01.07</t>
  </si>
  <si>
    <t>群益證券</t>
  </si>
  <si>
    <t>94.01.11(二)</t>
  </si>
  <si>
    <t>光洋應用材料科技</t>
  </si>
  <si>
    <t>94.01.03</t>
  </si>
  <si>
    <t>94.01.06</t>
  </si>
  <si>
    <t>中信證券</t>
  </si>
  <si>
    <t>中國砂輪企業</t>
  </si>
  <si>
    <t>94.01.13(四)</t>
  </si>
  <si>
    <t>台郡科技</t>
  </si>
  <si>
    <t>94.01.05</t>
  </si>
  <si>
    <t>94.01.08</t>
  </si>
  <si>
    <t>94.01.10</t>
  </si>
  <si>
    <t>僑威科技</t>
  </si>
  <si>
    <t>94.01.06</t>
  </si>
  <si>
    <t>日盛證券</t>
  </si>
  <si>
    <t>94.01.24(一)</t>
  </si>
  <si>
    <t>94.01.14</t>
  </si>
  <si>
    <t>94.01.19</t>
  </si>
  <si>
    <t>94.02.02(三)</t>
  </si>
  <si>
    <t>金麗科技</t>
  </si>
  <si>
    <t>94.01.25</t>
  </si>
  <si>
    <t>94.01.28</t>
  </si>
  <si>
    <t>建華證券</t>
  </si>
  <si>
    <t>94.02.14(一)</t>
  </si>
  <si>
    <t>上櫃增資</t>
  </si>
  <si>
    <t>凱崴電子</t>
  </si>
  <si>
    <t>94.02.01</t>
  </si>
  <si>
    <t>一銀證券</t>
  </si>
  <si>
    <t>94.02.24(四)</t>
  </si>
  <si>
    <t>勝德國際研發</t>
  </si>
  <si>
    <t>94.02.16</t>
  </si>
  <si>
    <t>94.02.21</t>
  </si>
  <si>
    <t>富邦綜合證券</t>
  </si>
  <si>
    <t>94.02.22(二)</t>
  </si>
  <si>
    <t>燁輝企業</t>
  </si>
  <si>
    <t>上市增資</t>
  </si>
  <si>
    <t>94.02.14</t>
  </si>
  <si>
    <t>94.02.17</t>
  </si>
  <si>
    <t>大華證券</t>
  </si>
  <si>
    <t>94.02.17</t>
  </si>
  <si>
    <t>94.02.22</t>
  </si>
  <si>
    <t>94.02.25(五)</t>
  </si>
  <si>
    <t>94.03.03(四)</t>
  </si>
  <si>
    <t>新光金融控股</t>
  </si>
  <si>
    <t>博大科技</t>
  </si>
  <si>
    <t>台灣工銀證券</t>
  </si>
  <si>
    <t>華南永昌證券</t>
  </si>
  <si>
    <t>初次上櫃</t>
  </si>
  <si>
    <t>金革科技</t>
  </si>
  <si>
    <t>94.02.22</t>
  </si>
  <si>
    <t>94.02.25</t>
  </si>
  <si>
    <t>倍利國際證券</t>
  </si>
  <si>
    <t>太普高精密影像</t>
  </si>
  <si>
    <t>奇偶科技</t>
  </si>
  <si>
    <t>94.02.24</t>
  </si>
  <si>
    <t>94.03.02</t>
  </si>
  <si>
    <t>94.03.07(一)</t>
  </si>
  <si>
    <t>台灣精星科技</t>
  </si>
  <si>
    <t>94.03.01</t>
  </si>
  <si>
    <t>94.03.04</t>
  </si>
  <si>
    <t>94.03.17(四)</t>
  </si>
  <si>
    <t>聯邦商業銀行</t>
  </si>
  <si>
    <t>94.03.09</t>
  </si>
  <si>
    <t>94.03.14</t>
  </si>
  <si>
    <t>中信證券</t>
  </si>
  <si>
    <t>晟鈦公司</t>
  </si>
  <si>
    <t>94.03.11</t>
  </si>
  <si>
    <t>94.03.16</t>
  </si>
  <si>
    <t>復華綜合證券</t>
  </si>
  <si>
    <t>大眾商業銀行</t>
  </si>
  <si>
    <t>94.03.18(五)</t>
  </si>
  <si>
    <t>寶島極光</t>
  </si>
  <si>
    <t>94.03.10</t>
  </si>
  <si>
    <t>94.03.15</t>
  </si>
  <si>
    <t>寶來證券</t>
  </si>
  <si>
    <t>94.03.21(一)</t>
  </si>
  <si>
    <t>94.03.24(四)</t>
  </si>
  <si>
    <t>點晶科技</t>
  </si>
  <si>
    <t>94.03.21</t>
  </si>
  <si>
    <t>和進電子</t>
  </si>
  <si>
    <t>94.03.17</t>
  </si>
  <si>
    <t>富邦綜合證券</t>
  </si>
  <si>
    <t>94.04.01(一)</t>
  </si>
  <si>
    <t>福盈科技化學</t>
  </si>
  <si>
    <t>94.03.24</t>
  </si>
  <si>
    <t>94.03.29</t>
  </si>
  <si>
    <t>94.04.11(一)</t>
  </si>
  <si>
    <t>川湖科技</t>
  </si>
  <si>
    <t>94.03.31</t>
  </si>
  <si>
    <t>94.04.06</t>
  </si>
  <si>
    <t>艾訊公司</t>
  </si>
  <si>
    <t>勤誠興業</t>
  </si>
  <si>
    <t>94.04.01</t>
  </si>
  <si>
    <t>94.04.21(四)</t>
  </si>
  <si>
    <t>美亞鋼管廠</t>
  </si>
  <si>
    <t>94.04.13</t>
  </si>
  <si>
    <t>94.04.18</t>
  </si>
  <si>
    <t>94.04.26(二)</t>
  </si>
  <si>
    <t>雙鴻科技</t>
  </si>
  <si>
    <t>94.04.21</t>
  </si>
  <si>
    <t>94.04.28(四)</t>
  </si>
  <si>
    <t>菱光科技</t>
  </si>
  <si>
    <t>94.04.20</t>
  </si>
  <si>
    <t>94.04.25</t>
  </si>
  <si>
    <t>94.05.03(二)</t>
  </si>
  <si>
    <t>正文科技</t>
  </si>
  <si>
    <t>94.04.19</t>
  </si>
  <si>
    <t>94.04.22</t>
  </si>
  <si>
    <t>94.04.27(三)</t>
  </si>
  <si>
    <t>東浦精密光電</t>
  </si>
  <si>
    <t>精華光學</t>
  </si>
  <si>
    <t>94.04.26</t>
  </si>
  <si>
    <t>94.04.29</t>
  </si>
  <si>
    <t>94.04.24</t>
  </si>
  <si>
    <t>94.04.27</t>
  </si>
  <si>
    <t>94.05.04(三)</t>
  </si>
  <si>
    <t>及成企業</t>
  </si>
  <si>
    <t>94.04.28</t>
  </si>
  <si>
    <t>94.05.03</t>
  </si>
  <si>
    <t>94.05.17(二)</t>
  </si>
  <si>
    <t>允強實業</t>
  </si>
  <si>
    <t>94.05.09</t>
  </si>
  <si>
    <t>94.05.12</t>
  </si>
  <si>
    <t>中國信託證券</t>
  </si>
  <si>
    <t>杭特電子</t>
  </si>
  <si>
    <t>良維科技</t>
  </si>
  <si>
    <t>統一綜合證券</t>
  </si>
  <si>
    <t>94.05.30(一)</t>
  </si>
  <si>
    <t>94.05.20</t>
  </si>
  <si>
    <t>94.05.22</t>
  </si>
  <si>
    <t>94.05.25</t>
  </si>
  <si>
    <t>中國農民銀行</t>
  </si>
  <si>
    <t>臺灣中小企業銀行</t>
  </si>
  <si>
    <t>94.06.02(四)</t>
  </si>
  <si>
    <t>華宏新技</t>
  </si>
  <si>
    <t>94.05.30</t>
  </si>
  <si>
    <t>94.06.01(三)</t>
  </si>
  <si>
    <t>力特光電科技</t>
  </si>
  <si>
    <t>94.05.24</t>
  </si>
  <si>
    <t>94.05.27</t>
  </si>
  <si>
    <t>台灣港建</t>
  </si>
  <si>
    <t>94.05.31(二)</t>
  </si>
  <si>
    <t>94.05.23</t>
  </si>
  <si>
    <t>94.05.26</t>
  </si>
  <si>
    <t>基泰營造</t>
  </si>
  <si>
    <t>94.06.13(一)</t>
  </si>
  <si>
    <t>力肯實業</t>
  </si>
  <si>
    <t>94.06.03</t>
  </si>
  <si>
    <t>94.06.08</t>
  </si>
  <si>
    <t>元富證券</t>
  </si>
  <si>
    <t>昇貿科技</t>
  </si>
  <si>
    <t>94.06.02</t>
  </si>
  <si>
    <t>94.06.22(三)</t>
  </si>
  <si>
    <t>94.06.09</t>
  </si>
  <si>
    <t>94.06.14</t>
  </si>
  <si>
    <t>94.06.17</t>
  </si>
  <si>
    <t>94.06.16(四)</t>
  </si>
  <si>
    <t>鼎天國際</t>
  </si>
  <si>
    <t>圓創科技</t>
  </si>
  <si>
    <t>94.06.08</t>
  </si>
  <si>
    <t>94.06.13</t>
  </si>
  <si>
    <t>建華證券</t>
  </si>
  <si>
    <t>94.06.15</t>
  </si>
  <si>
    <t>94.06.18</t>
  </si>
  <si>
    <t>94.06.30(四)</t>
  </si>
  <si>
    <t>振樺電子</t>
  </si>
  <si>
    <t>94.07.04(一)</t>
  </si>
  <si>
    <t>聯茂電子</t>
  </si>
  <si>
    <t>94.06.24</t>
  </si>
  <si>
    <t>94.06.29</t>
  </si>
  <si>
    <t>樺晟電子</t>
  </si>
  <si>
    <t>94.07.04</t>
  </si>
  <si>
    <t>94.05.05(四)</t>
  </si>
  <si>
    <t>94.07.11(一)</t>
  </si>
  <si>
    <t>94.07.12(二)</t>
  </si>
  <si>
    <t>天良生物科技企業</t>
  </si>
  <si>
    <t>94.07.01</t>
  </si>
  <si>
    <t>94.07.06</t>
  </si>
  <si>
    <t>復華綜合證券</t>
  </si>
  <si>
    <t>台曜電子</t>
  </si>
  <si>
    <t>94.07.07</t>
  </si>
  <si>
    <t>帛漢公司</t>
  </si>
  <si>
    <t>濱川企業</t>
  </si>
  <si>
    <t>頂倫企業</t>
  </si>
  <si>
    <t>94.07.08</t>
  </si>
  <si>
    <t>94.07.13</t>
  </si>
  <si>
    <t>94.07.26(二)</t>
  </si>
  <si>
    <t>新普科技</t>
  </si>
  <si>
    <t>94.07.18</t>
  </si>
  <si>
    <t>94.07.21</t>
  </si>
  <si>
    <t>94.07.20(三)</t>
  </si>
  <si>
    <t>恩得利工業</t>
  </si>
  <si>
    <t>94.07.12</t>
  </si>
  <si>
    <t>94.07.15</t>
  </si>
  <si>
    <t>94.07.19(二)</t>
  </si>
  <si>
    <t>94.07.27(二)</t>
  </si>
  <si>
    <t>旭品科技</t>
  </si>
  <si>
    <t>94.07.19</t>
  </si>
  <si>
    <t>94.07.22</t>
  </si>
  <si>
    <t>綠點高新科技</t>
  </si>
  <si>
    <t>94.08.01(一)</t>
  </si>
  <si>
    <t>啟碁科技</t>
  </si>
  <si>
    <t>94.07.24</t>
  </si>
  <si>
    <t>94.07.27</t>
  </si>
  <si>
    <t>94.08.04(一)</t>
  </si>
  <si>
    <t>勤美</t>
  </si>
  <si>
    <t>94.08.01</t>
  </si>
  <si>
    <t>94.07.07(四)</t>
  </si>
  <si>
    <t>94.08.10(三)</t>
  </si>
  <si>
    <t>精成科技</t>
  </si>
  <si>
    <t>94.08.02</t>
  </si>
  <si>
    <t>中央再保險</t>
  </si>
  <si>
    <t>94.08.18(四)</t>
  </si>
  <si>
    <t>94.08.10</t>
  </si>
  <si>
    <t>94.08.15</t>
  </si>
  <si>
    <t>亞東證券</t>
  </si>
  <si>
    <t>先進光電科技</t>
  </si>
  <si>
    <t>94.08.08</t>
  </si>
  <si>
    <t>94.08.24(三)</t>
  </si>
  <si>
    <t>天騵生化科技</t>
  </si>
  <si>
    <t>94.08.16</t>
  </si>
  <si>
    <t>94.08.19</t>
  </si>
  <si>
    <t>94.08.31(三)</t>
  </si>
  <si>
    <t>瑞儀光電</t>
  </si>
  <si>
    <t>94.08.23</t>
  </si>
  <si>
    <t>94.08.26</t>
  </si>
  <si>
    <t>94.09.07(三)</t>
  </si>
  <si>
    <t>94.09.08(四)</t>
  </si>
  <si>
    <t>94.08.30</t>
  </si>
  <si>
    <t>94.08.31</t>
  </si>
  <si>
    <t>94.09.02</t>
  </si>
  <si>
    <t>倍微科技</t>
  </si>
  <si>
    <t>94.09.05</t>
  </si>
  <si>
    <t>中美矽晶製品</t>
  </si>
  <si>
    <t>精確實業</t>
  </si>
  <si>
    <t>94.09.12(一)</t>
  </si>
  <si>
    <t>94.09.02</t>
  </si>
  <si>
    <t>94.09.07</t>
  </si>
  <si>
    <r>
      <t>大眾綜合證券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代銷</t>
    </r>
    <r>
      <rPr>
        <sz val="10"/>
        <rFont val="Times New Roman"/>
        <family val="1"/>
      </rPr>
      <t>)</t>
    </r>
  </si>
  <si>
    <t>94.09.13(二)</t>
  </si>
  <si>
    <t>台南區中小企業銀行</t>
  </si>
  <si>
    <t>94.09.08</t>
  </si>
  <si>
    <t>94.09.05</t>
  </si>
  <si>
    <t>94.09.27(二)</t>
  </si>
  <si>
    <t>生泰合成公業</t>
  </si>
  <si>
    <t>94.09.19</t>
  </si>
  <si>
    <t>94.09.22</t>
  </si>
  <si>
    <t>94.09.23</t>
  </si>
  <si>
    <t>94.09.28(三)</t>
  </si>
  <si>
    <t>劍湖山世界</t>
  </si>
  <si>
    <t>94.09.20</t>
  </si>
  <si>
    <t>金鼎證券</t>
  </si>
  <si>
    <t>94.10.12(三 )</t>
  </si>
  <si>
    <t>瀚宇博德</t>
  </si>
  <si>
    <t>94.10.03</t>
  </si>
  <si>
    <t>94.10.06</t>
  </si>
  <si>
    <t>94.10.11(三 )</t>
  </si>
  <si>
    <t>富鼎先進電子</t>
  </si>
  <si>
    <t>94.10.05</t>
  </si>
  <si>
    <t>94.09.30</t>
  </si>
  <si>
    <t>94.10.19(三 )</t>
  </si>
  <si>
    <t>弘憶國際</t>
  </si>
  <si>
    <t>94.10.11</t>
  </si>
  <si>
    <t>94.10.14</t>
  </si>
  <si>
    <t>金鼎綜合證券</t>
  </si>
  <si>
    <t>94.10.26(三 )</t>
  </si>
  <si>
    <t>存託憑證</t>
  </si>
  <si>
    <r>
      <t>泰金寶科技第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台存憑</t>
    </r>
  </si>
  <si>
    <t>94.10.18</t>
  </si>
  <si>
    <t>94.10.21</t>
  </si>
  <si>
    <t>94.11.03(四 )</t>
  </si>
  <si>
    <t>台灣表面黏著科技</t>
  </si>
  <si>
    <t>94.10.26</t>
  </si>
  <si>
    <t>94.10.31</t>
  </si>
  <si>
    <t>94.12.08(四 )</t>
  </si>
  <si>
    <t>懷特新藥科技</t>
  </si>
  <si>
    <t>94.12.01</t>
  </si>
  <si>
    <t>94.12.06</t>
  </si>
  <si>
    <t>94.12.13(二 )</t>
  </si>
  <si>
    <t>94.12.09</t>
  </si>
  <si>
    <t>擎亞國際科技</t>
  </si>
  <si>
    <t>業強科技</t>
  </si>
  <si>
    <t>94.12.20(二 )</t>
  </si>
  <si>
    <t>儒鴻企業</t>
  </si>
  <si>
    <t>94.12.13</t>
  </si>
  <si>
    <t>94.12.16</t>
  </si>
  <si>
    <t>109?</t>
  </si>
  <si>
    <t>94.12.27(二 )</t>
  </si>
  <si>
    <t>競國實業</t>
  </si>
  <si>
    <t>94.12.20</t>
  </si>
  <si>
    <t>94.12.23</t>
  </si>
  <si>
    <t>中國信託綜合證券</t>
  </si>
  <si>
    <r>
      <t>越</t>
    </r>
    <r>
      <rPr>
        <sz val="10"/>
        <rFont val="新細明體"/>
        <family val="1"/>
      </rPr>
      <t>峯</t>
    </r>
    <r>
      <rPr>
        <sz val="10"/>
        <rFont val="新細明體"/>
        <family val="1"/>
      </rPr>
      <t>電子材料</t>
    </r>
  </si>
  <si>
    <r>
      <t>資料來源：臺灣證券交易所網站</t>
    </r>
    <r>
      <rPr>
        <sz val="14"/>
        <rFont val="Times New Roman"/>
        <family val="1"/>
      </rPr>
      <t>(http://www.tse.com.tw/ch/announcement/download/SUMMARIES.xls)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</si>
</sst>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0.0"/>
    <numFmt numFmtId="179" formatCode="_-* #,##0.0_-;\-* #,##0.0_-;_-* &quot;-&quot;??_-;_-@_-"/>
    <numFmt numFmtId="180" formatCode="#,##0_ ;[Red]\-#,##0\ "/>
  </numFmts>
  <fonts count="11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distributed" vertical="center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 wrapText="1"/>
    </xf>
    <xf numFmtId="176" fontId="3" fillId="0" borderId="0" xfId="1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6" fontId="3" fillId="0" borderId="0" xfId="15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15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0" fontId="3" fillId="0" borderId="1" xfId="0" applyNumberFormat="1" applyFont="1" applyBorder="1" applyAlignment="1">
      <alignment vertical="center"/>
    </xf>
    <xf numFmtId="176" fontId="7" fillId="2" borderId="1" xfId="15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right" vertical="center"/>
    </xf>
    <xf numFmtId="177" fontId="3" fillId="0" borderId="1" xfId="15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6" fontId="3" fillId="0" borderId="1" xfId="15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177" fontId="7" fillId="0" borderId="1" xfId="15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75" zoomScaleNormal="75" workbookViewId="0" topLeftCell="A82">
      <selection activeCell="L97" sqref="L97"/>
    </sheetView>
  </sheetViews>
  <sheetFormatPr defaultColWidth="9.00390625" defaultRowHeight="16.5"/>
  <cols>
    <col min="1" max="1" width="3.625" style="2" customWidth="1"/>
    <col min="2" max="2" width="12.00390625" style="6" customWidth="1"/>
    <col min="3" max="3" width="15.875" style="2" customWidth="1"/>
    <col min="4" max="4" width="6.50390625" style="6" customWidth="1"/>
    <col min="5" max="5" width="9.00390625" style="2" customWidth="1"/>
    <col min="6" max="6" width="7.75390625" style="2" customWidth="1"/>
    <col min="7" max="7" width="7.50390625" style="2" customWidth="1"/>
    <col min="8" max="8" width="8.375" style="2" customWidth="1"/>
    <col min="9" max="9" width="6.50390625" style="12" customWidth="1"/>
    <col min="10" max="10" width="11.875" style="2" customWidth="1"/>
    <col min="11" max="11" width="4.125" style="2" customWidth="1"/>
    <col min="12" max="12" width="14.875" style="2" customWidth="1"/>
    <col min="13" max="13" width="13.00390625" style="2" customWidth="1"/>
    <col min="14" max="14" width="7.375" style="2" customWidth="1"/>
    <col min="15" max="15" width="9.875" style="14" customWidth="1"/>
    <col min="16" max="16384" width="9.00390625" style="2" customWidth="1"/>
  </cols>
  <sheetData>
    <row r="1" spans="1:15" s="1" customFormat="1" ht="33" customHeight="1">
      <c r="A1" s="3"/>
      <c r="B1" s="7" t="s">
        <v>32</v>
      </c>
      <c r="C1" s="7" t="s">
        <v>22</v>
      </c>
      <c r="D1" s="7" t="s">
        <v>23</v>
      </c>
      <c r="E1" s="7" t="s">
        <v>24</v>
      </c>
      <c r="F1" s="29" t="s">
        <v>40</v>
      </c>
      <c r="G1" s="29" t="s">
        <v>41</v>
      </c>
      <c r="H1" s="7" t="s">
        <v>33</v>
      </c>
      <c r="I1" s="10" t="s">
        <v>34</v>
      </c>
      <c r="J1" s="7" t="s">
        <v>35</v>
      </c>
      <c r="K1" s="13" t="s">
        <v>25</v>
      </c>
      <c r="L1" s="9" t="s">
        <v>26</v>
      </c>
      <c r="M1" s="7" t="s">
        <v>27</v>
      </c>
      <c r="N1" s="7" t="s">
        <v>36</v>
      </c>
      <c r="O1" s="33" t="s">
        <v>39</v>
      </c>
    </row>
    <row r="2" spans="1:15" s="21" customFormat="1" ht="16.5" customHeight="1">
      <c r="A2" s="8">
        <v>1</v>
      </c>
      <c r="B2" s="7" t="s">
        <v>43</v>
      </c>
      <c r="C2" s="8" t="s">
        <v>42</v>
      </c>
      <c r="D2" s="7">
        <v>8053</v>
      </c>
      <c r="E2" s="8" t="s">
        <v>28</v>
      </c>
      <c r="F2" s="17" t="s">
        <v>49</v>
      </c>
      <c r="G2" s="8" t="s">
        <v>52</v>
      </c>
      <c r="H2" s="18">
        <v>4499</v>
      </c>
      <c r="I2" s="19">
        <v>50</v>
      </c>
      <c r="J2" s="8" t="s">
        <v>38</v>
      </c>
      <c r="K2" s="8">
        <v>1</v>
      </c>
      <c r="L2" s="18">
        <f aca="true" t="shared" si="0" ref="L2:L18">H2*I2*1000</f>
        <v>224950000</v>
      </c>
      <c r="M2" s="27">
        <v>38612</v>
      </c>
      <c r="N2" s="20">
        <v>0.1165</v>
      </c>
      <c r="O2" s="31">
        <v>2594</v>
      </c>
    </row>
    <row r="3" spans="1:15" s="21" customFormat="1" ht="16.5" customHeight="1">
      <c r="A3" s="8">
        <v>2</v>
      </c>
      <c r="B3" s="7" t="s">
        <v>44</v>
      </c>
      <c r="C3" s="8" t="s">
        <v>45</v>
      </c>
      <c r="D3" s="7">
        <v>8044</v>
      </c>
      <c r="E3" s="8" t="s">
        <v>28</v>
      </c>
      <c r="F3" s="17" t="s">
        <v>50</v>
      </c>
      <c r="G3" s="8" t="s">
        <v>53</v>
      </c>
      <c r="H3" s="18">
        <v>3599</v>
      </c>
      <c r="I3" s="19">
        <v>26.37</v>
      </c>
      <c r="J3" s="8" t="s">
        <v>46</v>
      </c>
      <c r="K3" s="8">
        <v>1</v>
      </c>
      <c r="L3" s="23">
        <f t="shared" si="0"/>
        <v>94905630</v>
      </c>
      <c r="M3" s="27">
        <v>159824</v>
      </c>
      <c r="N3" s="20">
        <v>0.0225</v>
      </c>
      <c r="O3" s="31">
        <v>3571</v>
      </c>
    </row>
    <row r="4" spans="1:15" s="21" customFormat="1" ht="16.5" customHeight="1">
      <c r="A4" s="8">
        <v>3</v>
      </c>
      <c r="B4" s="7" t="s">
        <v>47</v>
      </c>
      <c r="C4" s="8" t="s">
        <v>55</v>
      </c>
      <c r="D4" s="7">
        <v>1710</v>
      </c>
      <c r="E4" s="8" t="s">
        <v>48</v>
      </c>
      <c r="F4" s="17" t="s">
        <v>51</v>
      </c>
      <c r="G4" s="8" t="s">
        <v>54</v>
      </c>
      <c r="H4" s="18">
        <v>5400</v>
      </c>
      <c r="I4" s="19">
        <v>28</v>
      </c>
      <c r="J4" s="8" t="s">
        <v>38</v>
      </c>
      <c r="K4" s="8">
        <v>1</v>
      </c>
      <c r="L4" s="23">
        <f t="shared" si="0"/>
        <v>151200000</v>
      </c>
      <c r="M4" s="27">
        <v>281681</v>
      </c>
      <c r="N4" s="20">
        <v>0.0191</v>
      </c>
      <c r="O4" s="31">
        <v>5383</v>
      </c>
    </row>
    <row r="5" spans="1:15" s="21" customFormat="1" ht="16.5" customHeight="1">
      <c r="A5" s="8">
        <v>4</v>
      </c>
      <c r="B5" s="7" t="s">
        <v>56</v>
      </c>
      <c r="C5" s="8" t="s">
        <v>57</v>
      </c>
      <c r="D5" s="7">
        <v>3268</v>
      </c>
      <c r="E5" s="8" t="s">
        <v>62</v>
      </c>
      <c r="F5" s="17" t="s">
        <v>53</v>
      </c>
      <c r="G5" s="8" t="s">
        <v>58</v>
      </c>
      <c r="H5" s="18">
        <v>570</v>
      </c>
      <c r="I5" s="19">
        <v>27</v>
      </c>
      <c r="J5" s="8" t="s">
        <v>59</v>
      </c>
      <c r="K5" s="8">
        <v>1</v>
      </c>
      <c r="L5" s="23">
        <f t="shared" si="0"/>
        <v>15390000</v>
      </c>
      <c r="M5" s="34">
        <v>885</v>
      </c>
      <c r="N5" s="35">
        <v>0.644</v>
      </c>
      <c r="O5" s="31">
        <v>188</v>
      </c>
    </row>
    <row r="6" spans="1:15" s="21" customFormat="1" ht="16.5" customHeight="1">
      <c r="A6" s="8">
        <v>5</v>
      </c>
      <c r="B6" s="7" t="s">
        <v>66</v>
      </c>
      <c r="C6" s="8" t="s">
        <v>67</v>
      </c>
      <c r="D6" s="7">
        <v>1785</v>
      </c>
      <c r="E6" s="8" t="s">
        <v>28</v>
      </c>
      <c r="F6" s="8" t="s">
        <v>68</v>
      </c>
      <c r="G6" s="8" t="s">
        <v>69</v>
      </c>
      <c r="H6" s="18">
        <v>2775</v>
      </c>
      <c r="I6" s="19">
        <v>45</v>
      </c>
      <c r="J6" s="8" t="s">
        <v>70</v>
      </c>
      <c r="K6" s="8">
        <v>1</v>
      </c>
      <c r="L6" s="23">
        <f t="shared" si="0"/>
        <v>124875000</v>
      </c>
      <c r="M6" s="34">
        <v>1875</v>
      </c>
      <c r="N6" s="35">
        <v>1</v>
      </c>
      <c r="O6" s="31">
        <v>268</v>
      </c>
    </row>
    <row r="7" spans="1:15" s="21" customFormat="1" ht="16.5" customHeight="1">
      <c r="A7" s="8">
        <v>6</v>
      </c>
      <c r="B7" s="7" t="s">
        <v>60</v>
      </c>
      <c r="C7" s="8" t="s">
        <v>61</v>
      </c>
      <c r="D7" s="7">
        <v>3271</v>
      </c>
      <c r="E7" s="8" t="s">
        <v>28</v>
      </c>
      <c r="F7" s="8" t="s">
        <v>63</v>
      </c>
      <c r="G7" s="8" t="s">
        <v>64</v>
      </c>
      <c r="H7" s="18">
        <v>2499</v>
      </c>
      <c r="I7" s="19">
        <v>15</v>
      </c>
      <c r="J7" s="8" t="s">
        <v>65</v>
      </c>
      <c r="K7" s="8">
        <v>1</v>
      </c>
      <c r="L7" s="23">
        <f>H7*I7*1000</f>
        <v>37485000</v>
      </c>
      <c r="M7" s="34">
        <v>17360</v>
      </c>
      <c r="N7" s="35">
        <v>0.1439</v>
      </c>
      <c r="O7" s="31">
        <v>1550</v>
      </c>
    </row>
    <row r="8" spans="1:15" s="21" customFormat="1" ht="16.5" customHeight="1">
      <c r="A8" s="8">
        <v>7</v>
      </c>
      <c r="B8" s="7" t="s">
        <v>60</v>
      </c>
      <c r="C8" s="8" t="s">
        <v>71</v>
      </c>
      <c r="D8" s="7">
        <v>1560</v>
      </c>
      <c r="E8" s="8" t="s">
        <v>62</v>
      </c>
      <c r="F8" s="8" t="s">
        <v>63</v>
      </c>
      <c r="G8" s="8" t="s">
        <v>76</v>
      </c>
      <c r="H8" s="18">
        <v>2816</v>
      </c>
      <c r="I8" s="19">
        <v>60</v>
      </c>
      <c r="J8" s="8" t="s">
        <v>38</v>
      </c>
      <c r="K8" s="8">
        <v>1</v>
      </c>
      <c r="L8" s="23">
        <f t="shared" si="0"/>
        <v>168960000</v>
      </c>
      <c r="M8" s="34">
        <v>11301</v>
      </c>
      <c r="N8" s="35">
        <v>0.2491</v>
      </c>
      <c r="O8" s="31">
        <v>679</v>
      </c>
    </row>
    <row r="9" spans="1:15" s="21" customFormat="1" ht="16.5" customHeight="1">
      <c r="A9" s="8">
        <v>8</v>
      </c>
      <c r="B9" s="7" t="s">
        <v>72</v>
      </c>
      <c r="C9" s="8" t="s">
        <v>73</v>
      </c>
      <c r="D9" s="7">
        <v>6269</v>
      </c>
      <c r="E9" s="8" t="s">
        <v>48</v>
      </c>
      <c r="F9" s="8" t="s">
        <v>74</v>
      </c>
      <c r="G9" s="8" t="s">
        <v>75</v>
      </c>
      <c r="H9" s="18">
        <v>1700</v>
      </c>
      <c r="I9" s="19">
        <v>21</v>
      </c>
      <c r="J9" s="8" t="s">
        <v>38</v>
      </c>
      <c r="K9" s="8">
        <v>1</v>
      </c>
      <c r="L9" s="23">
        <f t="shared" si="0"/>
        <v>35700000</v>
      </c>
      <c r="M9" s="34">
        <v>13999</v>
      </c>
      <c r="N9" s="35">
        <v>0.1214</v>
      </c>
      <c r="O9" s="31">
        <v>1186</v>
      </c>
    </row>
    <row r="10" spans="1:15" s="21" customFormat="1" ht="16.5" customHeight="1">
      <c r="A10" s="8">
        <v>9</v>
      </c>
      <c r="B10" s="7" t="s">
        <v>72</v>
      </c>
      <c r="C10" s="8" t="s">
        <v>77</v>
      </c>
      <c r="D10" s="7">
        <v>3078</v>
      </c>
      <c r="E10" s="8" t="s">
        <v>28</v>
      </c>
      <c r="F10" s="8" t="s">
        <v>78</v>
      </c>
      <c r="G10" s="8" t="s">
        <v>76</v>
      </c>
      <c r="H10" s="18">
        <v>4607</v>
      </c>
      <c r="I10" s="19">
        <v>23</v>
      </c>
      <c r="J10" s="8" t="s">
        <v>79</v>
      </c>
      <c r="K10" s="8">
        <v>1</v>
      </c>
      <c r="L10" s="23">
        <f t="shared" si="0"/>
        <v>105961000</v>
      </c>
      <c r="M10" s="34">
        <v>1243</v>
      </c>
      <c r="N10" s="35">
        <v>1</v>
      </c>
      <c r="O10" s="31">
        <v>165</v>
      </c>
    </row>
    <row r="11" spans="1:15" s="21" customFormat="1" ht="16.5" customHeight="1">
      <c r="A11" s="8">
        <v>10</v>
      </c>
      <c r="B11" s="7" t="s">
        <v>80</v>
      </c>
      <c r="C11" s="8" t="s">
        <v>357</v>
      </c>
      <c r="D11" s="7">
        <v>8121</v>
      </c>
      <c r="E11" s="8" t="s">
        <v>28</v>
      </c>
      <c r="F11" s="8" t="s">
        <v>81</v>
      </c>
      <c r="G11" s="8" t="s">
        <v>82</v>
      </c>
      <c r="H11" s="18">
        <v>5124</v>
      </c>
      <c r="I11" s="19">
        <v>15</v>
      </c>
      <c r="J11" s="8" t="s">
        <v>38</v>
      </c>
      <c r="K11" s="8">
        <v>1</v>
      </c>
      <c r="L11" s="23">
        <f t="shared" si="0"/>
        <v>76860000</v>
      </c>
      <c r="M11" s="34">
        <v>1213</v>
      </c>
      <c r="N11" s="35">
        <v>1</v>
      </c>
      <c r="O11" s="31">
        <v>625</v>
      </c>
    </row>
    <row r="12" spans="1:15" s="21" customFormat="1" ht="16.5" customHeight="1">
      <c r="A12" s="8">
        <v>11</v>
      </c>
      <c r="B12" s="7" t="s">
        <v>83</v>
      </c>
      <c r="C12" s="8" t="s">
        <v>84</v>
      </c>
      <c r="D12" s="7">
        <v>3228</v>
      </c>
      <c r="E12" s="8" t="s">
        <v>28</v>
      </c>
      <c r="F12" s="8" t="s">
        <v>85</v>
      </c>
      <c r="G12" s="8" t="s">
        <v>86</v>
      </c>
      <c r="H12" s="18">
        <v>1579</v>
      </c>
      <c r="I12" s="19">
        <v>19</v>
      </c>
      <c r="J12" s="8" t="s">
        <v>87</v>
      </c>
      <c r="K12" s="8">
        <v>1</v>
      </c>
      <c r="L12" s="23">
        <f t="shared" si="0"/>
        <v>30001000</v>
      </c>
      <c r="M12" s="27">
        <v>443</v>
      </c>
      <c r="N12" s="35">
        <v>1</v>
      </c>
      <c r="O12" s="31">
        <v>297</v>
      </c>
    </row>
    <row r="13" spans="1:15" s="21" customFormat="1" ht="16.5" customHeight="1">
      <c r="A13" s="8">
        <v>12</v>
      </c>
      <c r="B13" s="7" t="s">
        <v>88</v>
      </c>
      <c r="C13" s="8" t="s">
        <v>90</v>
      </c>
      <c r="D13" s="7">
        <v>5498</v>
      </c>
      <c r="E13" s="8" t="s">
        <v>100</v>
      </c>
      <c r="F13" s="8" t="s">
        <v>86</v>
      </c>
      <c r="G13" s="8" t="s">
        <v>91</v>
      </c>
      <c r="H13" s="18">
        <v>1870</v>
      </c>
      <c r="I13" s="19">
        <v>11</v>
      </c>
      <c r="J13" s="8" t="s">
        <v>92</v>
      </c>
      <c r="K13" s="8">
        <v>1</v>
      </c>
      <c r="L13" s="23">
        <f t="shared" si="0"/>
        <v>20570000</v>
      </c>
      <c r="M13" s="28">
        <v>792</v>
      </c>
      <c r="N13" s="35">
        <v>1</v>
      </c>
      <c r="O13" s="31">
        <v>784</v>
      </c>
    </row>
    <row r="14" spans="1:15" s="21" customFormat="1" ht="16.5" customHeight="1">
      <c r="A14" s="8">
        <v>13</v>
      </c>
      <c r="B14" s="7" t="s">
        <v>19</v>
      </c>
      <c r="C14" s="8" t="s">
        <v>18</v>
      </c>
      <c r="D14" s="7">
        <v>2916</v>
      </c>
      <c r="E14" s="8" t="s">
        <v>112</v>
      </c>
      <c r="F14" s="8" t="s">
        <v>20</v>
      </c>
      <c r="G14" s="8" t="s">
        <v>21</v>
      </c>
      <c r="H14" s="18">
        <v>2665</v>
      </c>
      <c r="I14" s="19">
        <v>21</v>
      </c>
      <c r="J14" s="8" t="s">
        <v>111</v>
      </c>
      <c r="K14" s="8">
        <v>1</v>
      </c>
      <c r="L14" s="23">
        <f>H14*I14*1000</f>
        <v>55965000</v>
      </c>
      <c r="M14" s="28">
        <v>39805</v>
      </c>
      <c r="N14" s="22">
        <v>0.0669</v>
      </c>
      <c r="O14" s="31">
        <v>2663</v>
      </c>
    </row>
    <row r="15" spans="1:15" s="21" customFormat="1" ht="16.5" customHeight="1">
      <c r="A15" s="8">
        <v>14</v>
      </c>
      <c r="B15" s="7" t="s">
        <v>98</v>
      </c>
      <c r="C15" s="8" t="s">
        <v>99</v>
      </c>
      <c r="D15" s="7">
        <v>2023</v>
      </c>
      <c r="E15" s="8" t="s">
        <v>89</v>
      </c>
      <c r="F15" s="8" t="s">
        <v>101</v>
      </c>
      <c r="G15" s="8" t="s">
        <v>102</v>
      </c>
      <c r="H15" s="18">
        <v>8500</v>
      </c>
      <c r="I15" s="19">
        <v>20</v>
      </c>
      <c r="J15" s="8" t="s">
        <v>103</v>
      </c>
      <c r="K15" s="8">
        <v>1</v>
      </c>
      <c r="L15" s="23">
        <f t="shared" si="0"/>
        <v>170000000</v>
      </c>
      <c r="M15" s="28">
        <v>181482</v>
      </c>
      <c r="N15" s="22">
        <v>0.0468</v>
      </c>
      <c r="O15" s="31">
        <v>8481</v>
      </c>
    </row>
    <row r="16" spans="1:15" s="21" customFormat="1" ht="16.5" customHeight="1">
      <c r="A16" s="8">
        <v>15</v>
      </c>
      <c r="B16" s="7" t="s">
        <v>93</v>
      </c>
      <c r="C16" s="8" t="s">
        <v>94</v>
      </c>
      <c r="D16" s="7">
        <v>3296</v>
      </c>
      <c r="E16" s="8" t="s">
        <v>28</v>
      </c>
      <c r="F16" s="8" t="s">
        <v>95</v>
      </c>
      <c r="G16" s="8" t="s">
        <v>96</v>
      </c>
      <c r="H16" s="18">
        <v>2767</v>
      </c>
      <c r="I16" s="19">
        <v>55</v>
      </c>
      <c r="J16" s="8" t="s">
        <v>97</v>
      </c>
      <c r="K16" s="8">
        <v>1</v>
      </c>
      <c r="L16" s="23">
        <f>H16*I16*1000</f>
        <v>152185000</v>
      </c>
      <c r="M16" s="28">
        <v>103916</v>
      </c>
      <c r="N16" s="22">
        <v>0.0266</v>
      </c>
      <c r="O16" s="31">
        <v>2757</v>
      </c>
    </row>
    <row r="17" spans="1:15" s="21" customFormat="1" ht="16.5" customHeight="1">
      <c r="A17" s="8">
        <v>16</v>
      </c>
      <c r="B17" s="7" t="s">
        <v>106</v>
      </c>
      <c r="C17" s="8" t="s">
        <v>108</v>
      </c>
      <c r="D17" s="7">
        <v>2888</v>
      </c>
      <c r="E17" s="8" t="s">
        <v>100</v>
      </c>
      <c r="F17" s="8" t="s">
        <v>104</v>
      </c>
      <c r="G17" s="8" t="s">
        <v>105</v>
      </c>
      <c r="H17" s="18">
        <v>17709</v>
      </c>
      <c r="I17" s="19">
        <v>24</v>
      </c>
      <c r="J17" s="8" t="s">
        <v>110</v>
      </c>
      <c r="K17" s="8">
        <v>1</v>
      </c>
      <c r="L17" s="23">
        <f t="shared" si="0"/>
        <v>425016000</v>
      </c>
      <c r="M17" s="28">
        <v>329614</v>
      </c>
      <c r="N17" s="22">
        <v>0.0537</v>
      </c>
      <c r="O17" s="31">
        <v>17653</v>
      </c>
    </row>
    <row r="18" spans="1:15" s="21" customFormat="1" ht="16.5" customHeight="1">
      <c r="A18" s="8">
        <v>17</v>
      </c>
      <c r="B18" s="7" t="s">
        <v>107</v>
      </c>
      <c r="C18" s="8" t="s">
        <v>113</v>
      </c>
      <c r="D18" s="7">
        <v>9946</v>
      </c>
      <c r="E18" s="8" t="s">
        <v>28</v>
      </c>
      <c r="F18" s="8" t="s">
        <v>114</v>
      </c>
      <c r="G18" s="8" t="s">
        <v>115</v>
      </c>
      <c r="H18" s="18">
        <v>1062</v>
      </c>
      <c r="I18" s="19">
        <v>13.6</v>
      </c>
      <c r="J18" s="8" t="s">
        <v>116</v>
      </c>
      <c r="K18" s="8">
        <v>1</v>
      </c>
      <c r="L18" s="23">
        <f t="shared" si="0"/>
        <v>14443199.999999998</v>
      </c>
      <c r="M18" s="28">
        <v>13914</v>
      </c>
      <c r="N18" s="22">
        <v>0.0763</v>
      </c>
      <c r="O18" s="31">
        <v>996</v>
      </c>
    </row>
    <row r="19" spans="1:15" s="21" customFormat="1" ht="16.5" customHeight="1">
      <c r="A19" s="8">
        <v>18</v>
      </c>
      <c r="B19" s="7" t="s">
        <v>107</v>
      </c>
      <c r="C19" s="8" t="s">
        <v>109</v>
      </c>
      <c r="D19" s="7">
        <v>8109</v>
      </c>
      <c r="E19" s="8" t="s">
        <v>28</v>
      </c>
      <c r="F19" s="8" t="s">
        <v>114</v>
      </c>
      <c r="G19" s="8" t="s">
        <v>115</v>
      </c>
      <c r="H19" s="18">
        <v>1945</v>
      </c>
      <c r="I19" s="19">
        <v>15.4</v>
      </c>
      <c r="J19" s="8" t="s">
        <v>103</v>
      </c>
      <c r="K19" s="8">
        <v>1</v>
      </c>
      <c r="L19" s="23">
        <f aca="true" t="shared" si="1" ref="L19:L27">H19*I19*1000</f>
        <v>29953000</v>
      </c>
      <c r="M19" s="28">
        <v>68431</v>
      </c>
      <c r="N19" s="22">
        <v>0.0284</v>
      </c>
      <c r="O19" s="31">
        <v>1928</v>
      </c>
    </row>
    <row r="20" spans="1:15" s="1" customFormat="1" ht="16.5" customHeight="1">
      <c r="A20" s="8">
        <v>19</v>
      </c>
      <c r="B20" s="7" t="s">
        <v>107</v>
      </c>
      <c r="C20" s="8" t="s">
        <v>117</v>
      </c>
      <c r="D20" s="7">
        <v>3284</v>
      </c>
      <c r="E20" s="8" t="s">
        <v>28</v>
      </c>
      <c r="F20" s="8" t="s">
        <v>114</v>
      </c>
      <c r="G20" s="8" t="s">
        <v>115</v>
      </c>
      <c r="H20" s="18">
        <v>1248</v>
      </c>
      <c r="I20" s="19">
        <v>20</v>
      </c>
      <c r="J20" s="8" t="s">
        <v>87</v>
      </c>
      <c r="K20" s="8">
        <v>1</v>
      </c>
      <c r="L20" s="23">
        <f t="shared" si="1"/>
        <v>24960000</v>
      </c>
      <c r="M20" s="28">
        <v>30829</v>
      </c>
      <c r="N20" s="20">
        <v>0.0404</v>
      </c>
      <c r="O20" s="31">
        <v>1242</v>
      </c>
    </row>
    <row r="21" spans="1:15" s="1" customFormat="1" ht="16.5" customHeight="1">
      <c r="A21" s="8">
        <v>20</v>
      </c>
      <c r="B21" s="7" t="s">
        <v>107</v>
      </c>
      <c r="C21" s="8" t="s">
        <v>118</v>
      </c>
      <c r="D21" s="7">
        <v>3356</v>
      </c>
      <c r="E21" s="8" t="s">
        <v>62</v>
      </c>
      <c r="F21" s="8" t="s">
        <v>119</v>
      </c>
      <c r="G21" s="8" t="s">
        <v>120</v>
      </c>
      <c r="H21" s="18">
        <v>900</v>
      </c>
      <c r="I21" s="19">
        <v>62</v>
      </c>
      <c r="J21" s="8" t="s">
        <v>87</v>
      </c>
      <c r="K21" s="8">
        <v>1</v>
      </c>
      <c r="L21" s="23">
        <f t="shared" si="1"/>
        <v>55800000</v>
      </c>
      <c r="M21" s="30">
        <v>177974</v>
      </c>
      <c r="N21" s="20">
        <v>0.005</v>
      </c>
      <c r="O21" s="31">
        <v>899</v>
      </c>
    </row>
    <row r="22" spans="1:15" s="1" customFormat="1" ht="16.5" customHeight="1">
      <c r="A22" s="8">
        <v>21</v>
      </c>
      <c r="B22" s="7" t="s">
        <v>121</v>
      </c>
      <c r="C22" s="8" t="s">
        <v>122</v>
      </c>
      <c r="D22" s="7">
        <v>8183</v>
      </c>
      <c r="E22" s="8" t="s">
        <v>28</v>
      </c>
      <c r="F22" s="8" t="s">
        <v>123</v>
      </c>
      <c r="G22" s="8" t="s">
        <v>124</v>
      </c>
      <c r="H22" s="18">
        <v>4499</v>
      </c>
      <c r="I22" s="19">
        <v>10.5</v>
      </c>
      <c r="J22" s="8" t="s">
        <v>87</v>
      </c>
      <c r="K22" s="8">
        <v>1</v>
      </c>
      <c r="L22" s="23">
        <f t="shared" si="1"/>
        <v>47239500</v>
      </c>
      <c r="M22" s="30">
        <v>27651</v>
      </c>
      <c r="N22" s="20">
        <v>0.1627</v>
      </c>
      <c r="O22" s="31">
        <v>4326</v>
      </c>
    </row>
    <row r="23" spans="1:15" s="1" customFormat="1" ht="16.5" customHeight="1">
      <c r="A23" s="8">
        <v>22</v>
      </c>
      <c r="B23" s="7" t="s">
        <v>125</v>
      </c>
      <c r="C23" s="8" t="s">
        <v>126</v>
      </c>
      <c r="D23" s="7">
        <v>2838</v>
      </c>
      <c r="E23" s="8" t="s">
        <v>100</v>
      </c>
      <c r="F23" s="8" t="s">
        <v>127</v>
      </c>
      <c r="G23" s="8" t="s">
        <v>128</v>
      </c>
      <c r="H23" s="18">
        <v>25500</v>
      </c>
      <c r="I23" s="19">
        <v>10</v>
      </c>
      <c r="J23" s="8" t="s">
        <v>129</v>
      </c>
      <c r="K23" s="8">
        <v>5</v>
      </c>
      <c r="L23" s="23">
        <f t="shared" si="1"/>
        <v>255000000</v>
      </c>
      <c r="M23" s="30">
        <v>216368</v>
      </c>
      <c r="N23" s="20">
        <v>0.0235</v>
      </c>
      <c r="O23" s="31">
        <v>5010</v>
      </c>
    </row>
    <row r="24" spans="1:15" s="1" customFormat="1" ht="16.5" customHeight="1">
      <c r="A24" s="8">
        <v>23</v>
      </c>
      <c r="B24" s="7" t="s">
        <v>135</v>
      </c>
      <c r="C24" s="8" t="s">
        <v>136</v>
      </c>
      <c r="D24" s="7">
        <v>3115</v>
      </c>
      <c r="E24" s="8" t="s">
        <v>28</v>
      </c>
      <c r="F24" s="8" t="s">
        <v>137</v>
      </c>
      <c r="G24" s="8" t="s">
        <v>138</v>
      </c>
      <c r="H24" s="18">
        <v>1467</v>
      </c>
      <c r="I24" s="19">
        <v>13</v>
      </c>
      <c r="J24" s="8" t="s">
        <v>139</v>
      </c>
      <c r="K24" s="8">
        <v>1</v>
      </c>
      <c r="L24" s="23">
        <f t="shared" si="1"/>
        <v>19071000</v>
      </c>
      <c r="M24" s="30">
        <v>94136</v>
      </c>
      <c r="N24" s="20">
        <v>0.0155</v>
      </c>
      <c r="O24" s="31">
        <v>1456</v>
      </c>
    </row>
    <row r="25" spans="1:15" s="1" customFormat="1" ht="16.5" customHeight="1">
      <c r="A25" s="8">
        <v>24</v>
      </c>
      <c r="B25" s="7" t="s">
        <v>140</v>
      </c>
      <c r="C25" s="8" t="s">
        <v>130</v>
      </c>
      <c r="D25" s="7">
        <v>3229</v>
      </c>
      <c r="E25" s="8" t="s">
        <v>28</v>
      </c>
      <c r="F25" s="8" t="s">
        <v>131</v>
      </c>
      <c r="G25" s="8" t="s">
        <v>132</v>
      </c>
      <c r="H25" s="18">
        <v>2396</v>
      </c>
      <c r="I25" s="19">
        <v>23</v>
      </c>
      <c r="J25" s="8" t="s">
        <v>133</v>
      </c>
      <c r="K25" s="8">
        <v>1</v>
      </c>
      <c r="L25" s="23">
        <f t="shared" si="1"/>
        <v>55108000</v>
      </c>
      <c r="M25" s="30">
        <v>91751</v>
      </c>
      <c r="N25" s="20">
        <v>0.0261</v>
      </c>
      <c r="O25" s="31">
        <v>2383</v>
      </c>
    </row>
    <row r="26" spans="1:15" s="1" customFormat="1" ht="16.5" customHeight="1">
      <c r="A26" s="8">
        <v>25</v>
      </c>
      <c r="B26" s="7" t="s">
        <v>140</v>
      </c>
      <c r="C26" s="8" t="s">
        <v>134</v>
      </c>
      <c r="D26" s="7">
        <v>2347</v>
      </c>
      <c r="E26" s="8" t="s">
        <v>100</v>
      </c>
      <c r="F26" s="8" t="s">
        <v>131</v>
      </c>
      <c r="G26" s="8" t="s">
        <v>132</v>
      </c>
      <c r="H26" s="18">
        <v>34000</v>
      </c>
      <c r="I26" s="19">
        <v>10.1</v>
      </c>
      <c r="J26" s="8" t="s">
        <v>129</v>
      </c>
      <c r="K26" s="8">
        <v>5</v>
      </c>
      <c r="L26" s="23">
        <f>H26*I26*1000</f>
        <v>343400000</v>
      </c>
      <c r="M26" s="30">
        <v>111076</v>
      </c>
      <c r="N26" s="20">
        <v>0.0612</v>
      </c>
      <c r="O26" s="31">
        <f>18935/5</f>
        <v>3787</v>
      </c>
    </row>
    <row r="27" spans="1:15" s="1" customFormat="1" ht="16.5" customHeight="1">
      <c r="A27" s="8">
        <v>26</v>
      </c>
      <c r="B27" s="7" t="s">
        <v>141</v>
      </c>
      <c r="C27" s="8" t="s">
        <v>142</v>
      </c>
      <c r="D27" s="7">
        <v>3288</v>
      </c>
      <c r="E27" s="8" t="s">
        <v>28</v>
      </c>
      <c r="F27" s="8" t="s">
        <v>132</v>
      </c>
      <c r="G27" s="8" t="s">
        <v>143</v>
      </c>
      <c r="H27" s="18">
        <v>754</v>
      </c>
      <c r="I27" s="19">
        <v>45</v>
      </c>
      <c r="J27" s="8" t="s">
        <v>87</v>
      </c>
      <c r="K27" s="8">
        <v>1</v>
      </c>
      <c r="L27" s="23">
        <f t="shared" si="1"/>
        <v>33930000</v>
      </c>
      <c r="M27" s="30">
        <v>107819</v>
      </c>
      <c r="N27" s="20">
        <v>0.0069</v>
      </c>
      <c r="O27" s="31">
        <v>754</v>
      </c>
    </row>
    <row r="28" spans="1:15" s="1" customFormat="1" ht="16.5" customHeight="1">
      <c r="A28" s="8">
        <v>27</v>
      </c>
      <c r="B28" s="7" t="s">
        <v>141</v>
      </c>
      <c r="C28" s="8" t="s">
        <v>144</v>
      </c>
      <c r="D28" s="7">
        <v>3191</v>
      </c>
      <c r="E28" s="8" t="s">
        <v>28</v>
      </c>
      <c r="F28" s="8" t="s">
        <v>145</v>
      </c>
      <c r="G28" s="8" t="s">
        <v>143</v>
      </c>
      <c r="H28" s="18">
        <v>1381</v>
      </c>
      <c r="I28" s="19">
        <v>18</v>
      </c>
      <c r="J28" s="8" t="s">
        <v>146</v>
      </c>
      <c r="K28" s="8">
        <v>1</v>
      </c>
      <c r="L28" s="23">
        <f>H28*I28*1000</f>
        <v>24858000</v>
      </c>
      <c r="M28" s="30">
        <v>103349</v>
      </c>
      <c r="N28" s="20">
        <v>0.0133</v>
      </c>
      <c r="O28" s="31">
        <v>1376</v>
      </c>
    </row>
    <row r="29" spans="1:15" s="1" customFormat="1" ht="16.5" customHeight="1">
      <c r="A29" s="8">
        <v>28</v>
      </c>
      <c r="B29" s="7" t="s">
        <v>147</v>
      </c>
      <c r="C29" s="8" t="s">
        <v>148</v>
      </c>
      <c r="D29" s="7">
        <v>1787</v>
      </c>
      <c r="E29" s="8" t="s">
        <v>28</v>
      </c>
      <c r="F29" s="8" t="s">
        <v>149</v>
      </c>
      <c r="G29" s="8" t="s">
        <v>150</v>
      </c>
      <c r="H29" s="18">
        <v>1116</v>
      </c>
      <c r="I29" s="19">
        <v>26</v>
      </c>
      <c r="J29" s="8" t="s">
        <v>133</v>
      </c>
      <c r="K29" s="8">
        <v>1</v>
      </c>
      <c r="L29" s="23">
        <f aca="true" t="shared" si="2" ref="L29:L36">H29*I29*1000</f>
        <v>29016000</v>
      </c>
      <c r="M29" s="30">
        <v>93313</v>
      </c>
      <c r="N29" s="20">
        <v>0.0114</v>
      </c>
      <c r="O29" s="31">
        <v>1113</v>
      </c>
    </row>
    <row r="30" spans="1:15" s="1" customFormat="1" ht="16.5" customHeight="1">
      <c r="A30" s="8">
        <v>29</v>
      </c>
      <c r="B30" s="7" t="s">
        <v>151</v>
      </c>
      <c r="C30" s="8" t="s">
        <v>155</v>
      </c>
      <c r="D30" s="7">
        <v>3088</v>
      </c>
      <c r="E30" s="8" t="s">
        <v>28</v>
      </c>
      <c r="F30" s="8" t="s">
        <v>153</v>
      </c>
      <c r="G30" s="8" t="s">
        <v>154</v>
      </c>
      <c r="H30" s="18">
        <v>7999</v>
      </c>
      <c r="I30" s="19">
        <v>30</v>
      </c>
      <c r="J30" s="8" t="s">
        <v>129</v>
      </c>
      <c r="K30" s="8">
        <v>1</v>
      </c>
      <c r="L30" s="23">
        <f t="shared" si="2"/>
        <v>239970000</v>
      </c>
      <c r="M30" s="30">
        <v>61828</v>
      </c>
      <c r="N30" s="20">
        <v>0.0646</v>
      </c>
      <c r="O30" s="31">
        <v>2964</v>
      </c>
    </row>
    <row r="31" spans="1:15" s="1" customFormat="1" ht="16.5" customHeight="1">
      <c r="A31" s="8">
        <v>30</v>
      </c>
      <c r="B31" s="7" t="s">
        <v>151</v>
      </c>
      <c r="C31" s="8" t="s">
        <v>152</v>
      </c>
      <c r="D31" s="7">
        <v>2059</v>
      </c>
      <c r="E31" s="8" t="s">
        <v>28</v>
      </c>
      <c r="F31" s="8" t="s">
        <v>153</v>
      </c>
      <c r="G31" s="8" t="s">
        <v>154</v>
      </c>
      <c r="H31" s="18">
        <v>1266</v>
      </c>
      <c r="I31" s="19">
        <v>106</v>
      </c>
      <c r="J31" s="8" t="s">
        <v>103</v>
      </c>
      <c r="K31" s="8">
        <v>1</v>
      </c>
      <c r="L31" s="23">
        <f>H31*I31*1000</f>
        <v>134196000</v>
      </c>
      <c r="M31" s="30">
        <v>176383</v>
      </c>
      <c r="N31" s="20">
        <v>0.0071</v>
      </c>
      <c r="O31" s="31">
        <v>1261</v>
      </c>
    </row>
    <row r="32" spans="1:15" s="1" customFormat="1" ht="16.5" customHeight="1">
      <c r="A32" s="8">
        <v>31</v>
      </c>
      <c r="B32" s="7" t="s">
        <v>151</v>
      </c>
      <c r="C32" s="8" t="s">
        <v>156</v>
      </c>
      <c r="D32" s="7">
        <v>8210</v>
      </c>
      <c r="E32" s="8" t="s">
        <v>28</v>
      </c>
      <c r="F32" s="8" t="s">
        <v>157</v>
      </c>
      <c r="G32" s="8" t="s">
        <v>154</v>
      </c>
      <c r="H32" s="18">
        <v>2230</v>
      </c>
      <c r="I32" s="19">
        <v>17</v>
      </c>
      <c r="J32" s="8" t="s">
        <v>146</v>
      </c>
      <c r="K32" s="8">
        <v>1</v>
      </c>
      <c r="L32" s="23">
        <f t="shared" si="2"/>
        <v>37910000</v>
      </c>
      <c r="M32" s="30">
        <v>94485</v>
      </c>
      <c r="N32" s="20">
        <v>0.0236</v>
      </c>
      <c r="O32" s="31">
        <v>2218</v>
      </c>
    </row>
    <row r="33" spans="1:15" s="1" customFormat="1" ht="16.5" customHeight="1">
      <c r="A33" s="8">
        <v>32</v>
      </c>
      <c r="B33" s="7" t="s">
        <v>158</v>
      </c>
      <c r="C33" s="8" t="s">
        <v>159</v>
      </c>
      <c r="D33" s="7">
        <v>2020</v>
      </c>
      <c r="E33" s="8" t="s">
        <v>100</v>
      </c>
      <c r="F33" s="8" t="s">
        <v>160</v>
      </c>
      <c r="G33" s="8" t="s">
        <v>161</v>
      </c>
      <c r="H33" s="18">
        <v>1275</v>
      </c>
      <c r="I33" s="19">
        <v>23.4</v>
      </c>
      <c r="J33" s="8" t="s">
        <v>65</v>
      </c>
      <c r="K33" s="8">
        <v>1</v>
      </c>
      <c r="L33" s="23">
        <f t="shared" si="2"/>
        <v>29835000</v>
      </c>
      <c r="M33" s="30">
        <v>987</v>
      </c>
      <c r="N33" s="20">
        <v>1</v>
      </c>
      <c r="O33" s="31">
        <v>79</v>
      </c>
    </row>
    <row r="34" spans="1:15" s="1" customFormat="1" ht="16.5" customHeight="1">
      <c r="A34" s="8">
        <v>33</v>
      </c>
      <c r="B34" s="7" t="s">
        <v>162</v>
      </c>
      <c r="C34" s="8" t="s">
        <v>163</v>
      </c>
      <c r="D34" s="7">
        <v>3324</v>
      </c>
      <c r="E34" s="8" t="s">
        <v>28</v>
      </c>
      <c r="F34" s="8" t="s">
        <v>161</v>
      </c>
      <c r="G34" s="8" t="s">
        <v>164</v>
      </c>
      <c r="H34" s="18">
        <v>1012</v>
      </c>
      <c r="I34" s="19">
        <v>72</v>
      </c>
      <c r="J34" s="8" t="s">
        <v>46</v>
      </c>
      <c r="K34" s="8">
        <v>1</v>
      </c>
      <c r="L34" s="23">
        <f t="shared" si="2"/>
        <v>72864000</v>
      </c>
      <c r="M34" s="30">
        <v>150244</v>
      </c>
      <c r="N34" s="20">
        <v>0.0067</v>
      </c>
      <c r="O34" s="31">
        <v>1011</v>
      </c>
    </row>
    <row r="35" spans="1:15" s="1" customFormat="1" ht="16.5" customHeight="1">
      <c r="A35" s="8">
        <v>34</v>
      </c>
      <c r="B35" s="7" t="s">
        <v>173</v>
      </c>
      <c r="C35" s="8" t="s">
        <v>174</v>
      </c>
      <c r="D35" s="7">
        <v>3290</v>
      </c>
      <c r="E35" s="8" t="s">
        <v>28</v>
      </c>
      <c r="F35" s="8" t="s">
        <v>171</v>
      </c>
      <c r="G35" s="8" t="s">
        <v>172</v>
      </c>
      <c r="H35" s="18">
        <v>1644</v>
      </c>
      <c r="I35" s="19">
        <v>20</v>
      </c>
      <c r="J35" s="8" t="s">
        <v>87</v>
      </c>
      <c r="K35" s="8">
        <v>1</v>
      </c>
      <c r="L35" s="23">
        <f t="shared" si="2"/>
        <v>32880000</v>
      </c>
      <c r="M35" s="30">
        <v>17925</v>
      </c>
      <c r="N35" s="20">
        <v>0.0917</v>
      </c>
      <c r="O35" s="31">
        <v>227</v>
      </c>
    </row>
    <row r="36" spans="1:15" s="1" customFormat="1" ht="16.5" customHeight="1">
      <c r="A36" s="8">
        <v>35</v>
      </c>
      <c r="B36" s="7" t="s">
        <v>165</v>
      </c>
      <c r="C36" s="8" t="s">
        <v>166</v>
      </c>
      <c r="D36" s="7">
        <v>8249</v>
      </c>
      <c r="E36" s="8" t="s">
        <v>62</v>
      </c>
      <c r="F36" s="8" t="s">
        <v>167</v>
      </c>
      <c r="G36" s="8" t="s">
        <v>168</v>
      </c>
      <c r="H36" s="18">
        <v>6720</v>
      </c>
      <c r="I36" s="19">
        <v>38</v>
      </c>
      <c r="J36" s="8" t="s">
        <v>110</v>
      </c>
      <c r="K36" s="8">
        <v>1</v>
      </c>
      <c r="L36" s="23">
        <f t="shared" si="2"/>
        <v>255360000</v>
      </c>
      <c r="M36" s="30">
        <v>215705</v>
      </c>
      <c r="N36" s="20">
        <v>0.0311</v>
      </c>
      <c r="O36" s="31">
        <v>6664</v>
      </c>
    </row>
    <row r="37" spans="1:15" s="1" customFormat="1" ht="16.5" customHeight="1">
      <c r="A37" s="8">
        <v>36</v>
      </c>
      <c r="B37" s="7" t="s">
        <v>169</v>
      </c>
      <c r="C37" s="8" t="s">
        <v>170</v>
      </c>
      <c r="D37" s="7">
        <v>4906</v>
      </c>
      <c r="E37" s="8" t="s">
        <v>100</v>
      </c>
      <c r="F37" s="8" t="s">
        <v>178</v>
      </c>
      <c r="G37" s="8" t="s">
        <v>179</v>
      </c>
      <c r="H37" s="18">
        <v>1700</v>
      </c>
      <c r="I37" s="19">
        <v>62.5</v>
      </c>
      <c r="J37" s="8" t="s">
        <v>46</v>
      </c>
      <c r="K37" s="8">
        <v>1</v>
      </c>
      <c r="L37" s="23">
        <f aca="true" t="shared" si="3" ref="L37:L76">H37*I37*1000</f>
        <v>106250000</v>
      </c>
      <c r="M37" s="30">
        <v>115153</v>
      </c>
      <c r="N37" s="20">
        <v>0.0147</v>
      </c>
      <c r="O37" s="31">
        <v>646</v>
      </c>
    </row>
    <row r="38" spans="1:15" s="1" customFormat="1" ht="16.5" customHeight="1">
      <c r="A38" s="8">
        <v>37</v>
      </c>
      <c r="B38" s="7" t="s">
        <v>180</v>
      </c>
      <c r="C38" s="8" t="s">
        <v>181</v>
      </c>
      <c r="D38" s="7">
        <v>3095</v>
      </c>
      <c r="E38" s="8" t="s">
        <v>28</v>
      </c>
      <c r="F38" s="8" t="s">
        <v>182</v>
      </c>
      <c r="G38" s="8" t="s">
        <v>183</v>
      </c>
      <c r="H38" s="18">
        <v>4138</v>
      </c>
      <c r="I38" s="19">
        <v>36</v>
      </c>
      <c r="J38" s="8" t="s">
        <v>116</v>
      </c>
      <c r="K38" s="8">
        <v>1</v>
      </c>
      <c r="L38" s="23">
        <f t="shared" si="3"/>
        <v>148968000</v>
      </c>
      <c r="M38" s="30">
        <v>14100</v>
      </c>
      <c r="N38" s="20">
        <v>0.2934</v>
      </c>
      <c r="O38" s="31">
        <v>1318</v>
      </c>
    </row>
    <row r="39" spans="1:15" s="1" customFormat="1" ht="16.5" customHeight="1">
      <c r="A39" s="8">
        <v>38</v>
      </c>
      <c r="B39" s="7" t="s">
        <v>237</v>
      </c>
      <c r="C39" s="8" t="s">
        <v>175</v>
      </c>
      <c r="D39" s="7">
        <v>1565</v>
      </c>
      <c r="E39" s="8" t="s">
        <v>89</v>
      </c>
      <c r="F39" s="8" t="s">
        <v>176</v>
      </c>
      <c r="G39" s="8" t="s">
        <v>177</v>
      </c>
      <c r="H39" s="18">
        <v>225</v>
      </c>
      <c r="I39" s="19">
        <v>42.2</v>
      </c>
      <c r="J39" s="8" t="s">
        <v>38</v>
      </c>
      <c r="K39" s="8">
        <v>1</v>
      </c>
      <c r="L39" s="23">
        <f>H39*I39*1000</f>
        <v>9495000</v>
      </c>
      <c r="M39" s="30">
        <v>13364</v>
      </c>
      <c r="N39" s="20">
        <v>0.0168</v>
      </c>
      <c r="O39" s="31">
        <v>224</v>
      </c>
    </row>
    <row r="40" spans="1:15" s="1" customFormat="1" ht="16.5" customHeight="1">
      <c r="A40" s="8">
        <v>39</v>
      </c>
      <c r="B40" s="7" t="s">
        <v>184</v>
      </c>
      <c r="C40" s="8" t="s">
        <v>185</v>
      </c>
      <c r="D40" s="7">
        <v>2034</v>
      </c>
      <c r="E40" s="8" t="s">
        <v>100</v>
      </c>
      <c r="F40" s="8" t="s">
        <v>186</v>
      </c>
      <c r="G40" s="8" t="s">
        <v>187</v>
      </c>
      <c r="H40" s="18">
        <v>1700</v>
      </c>
      <c r="I40" s="19">
        <v>23</v>
      </c>
      <c r="J40" s="8" t="s">
        <v>188</v>
      </c>
      <c r="K40" s="8">
        <v>1</v>
      </c>
      <c r="L40" s="23">
        <f t="shared" si="3"/>
        <v>39100000</v>
      </c>
      <c r="M40" s="30">
        <v>23279</v>
      </c>
      <c r="N40" s="20">
        <v>0.073</v>
      </c>
      <c r="O40" s="36">
        <v>1666</v>
      </c>
    </row>
    <row r="41" spans="1:15" s="1" customFormat="1" ht="16.5" customHeight="1">
      <c r="A41" s="8">
        <v>40</v>
      </c>
      <c r="B41" s="7" t="s">
        <v>184</v>
      </c>
      <c r="C41" s="8" t="s">
        <v>189</v>
      </c>
      <c r="D41" s="7">
        <v>3297</v>
      </c>
      <c r="E41" s="8" t="s">
        <v>28</v>
      </c>
      <c r="F41" s="8" t="s">
        <v>186</v>
      </c>
      <c r="G41" s="8" t="s">
        <v>187</v>
      </c>
      <c r="H41" s="18">
        <v>1736</v>
      </c>
      <c r="I41" s="19">
        <v>41</v>
      </c>
      <c r="J41" s="8" t="s">
        <v>191</v>
      </c>
      <c r="K41" s="8">
        <v>1</v>
      </c>
      <c r="L41" s="23">
        <f t="shared" si="3"/>
        <v>71176000</v>
      </c>
      <c r="M41" s="30">
        <v>107368</v>
      </c>
      <c r="N41" s="20">
        <v>0.0161</v>
      </c>
      <c r="O41" s="31">
        <v>1731</v>
      </c>
    </row>
    <row r="42" spans="1:15" s="1" customFormat="1" ht="16.5" customHeight="1">
      <c r="A42" s="8">
        <v>41</v>
      </c>
      <c r="B42" s="7" t="s">
        <v>184</v>
      </c>
      <c r="C42" s="8" t="s">
        <v>190</v>
      </c>
      <c r="D42" s="7">
        <v>6290</v>
      </c>
      <c r="E42" s="8" t="s">
        <v>28</v>
      </c>
      <c r="F42" s="8" t="s">
        <v>186</v>
      </c>
      <c r="G42" s="8" t="s">
        <v>187</v>
      </c>
      <c r="H42" s="18">
        <v>2646</v>
      </c>
      <c r="I42" s="19">
        <v>20</v>
      </c>
      <c r="J42" s="8" t="s">
        <v>146</v>
      </c>
      <c r="K42" s="8">
        <v>1</v>
      </c>
      <c r="L42" s="23">
        <f t="shared" si="3"/>
        <v>52920000</v>
      </c>
      <c r="M42" s="30">
        <v>44919</v>
      </c>
      <c r="N42" s="20">
        <v>0.0589</v>
      </c>
      <c r="O42" s="31">
        <v>2358</v>
      </c>
    </row>
    <row r="43" spans="1:15" s="1" customFormat="1" ht="16.5" customHeight="1">
      <c r="A43" s="8">
        <v>42</v>
      </c>
      <c r="B43" s="7" t="s">
        <v>192</v>
      </c>
      <c r="C43" s="8" t="s">
        <v>196</v>
      </c>
      <c r="D43" s="7">
        <v>2822</v>
      </c>
      <c r="E43" s="8" t="s">
        <v>100</v>
      </c>
      <c r="F43" s="8" t="s">
        <v>193</v>
      </c>
      <c r="G43" s="8" t="s">
        <v>195</v>
      </c>
      <c r="H43" s="18">
        <v>64705</v>
      </c>
      <c r="I43" s="19">
        <v>10</v>
      </c>
      <c r="J43" s="8" t="s">
        <v>110</v>
      </c>
      <c r="K43" s="8">
        <v>5</v>
      </c>
      <c r="L43" s="23">
        <f t="shared" si="3"/>
        <v>647050000</v>
      </c>
      <c r="M43" s="30">
        <v>1658</v>
      </c>
      <c r="N43" s="20">
        <v>1</v>
      </c>
      <c r="O43" s="31">
        <v>69</v>
      </c>
    </row>
    <row r="44" spans="1:15" s="1" customFormat="1" ht="16.5" customHeight="1">
      <c r="A44" s="8">
        <v>43</v>
      </c>
      <c r="B44" s="7" t="s">
        <v>192</v>
      </c>
      <c r="C44" s="8" t="s">
        <v>197</v>
      </c>
      <c r="D44" s="7">
        <v>2834</v>
      </c>
      <c r="E44" s="8" t="s">
        <v>100</v>
      </c>
      <c r="F44" s="8" t="s">
        <v>194</v>
      </c>
      <c r="G44" s="8" t="s">
        <v>195</v>
      </c>
      <c r="H44" s="18">
        <v>176735</v>
      </c>
      <c r="I44" s="19">
        <v>10</v>
      </c>
      <c r="J44" s="8" t="s">
        <v>110</v>
      </c>
      <c r="K44" s="8">
        <v>5</v>
      </c>
      <c r="L44" s="23">
        <f t="shared" si="3"/>
        <v>1767350000</v>
      </c>
      <c r="M44" s="30">
        <v>10220</v>
      </c>
      <c r="N44" s="20">
        <v>1</v>
      </c>
      <c r="O44" s="31">
        <v>1811</v>
      </c>
    </row>
    <row r="45" spans="1:15" s="1" customFormat="1" ht="16.5" customHeight="1">
      <c r="A45" s="8">
        <v>44</v>
      </c>
      <c r="B45" s="7" t="s">
        <v>206</v>
      </c>
      <c r="C45" s="8" t="s">
        <v>205</v>
      </c>
      <c r="D45" s="7">
        <v>3093</v>
      </c>
      <c r="E45" s="8" t="s">
        <v>28</v>
      </c>
      <c r="F45" s="8" t="s">
        <v>207</v>
      </c>
      <c r="G45" s="8" t="s">
        <v>208</v>
      </c>
      <c r="H45" s="18">
        <v>2045</v>
      </c>
      <c r="I45" s="19">
        <v>62</v>
      </c>
      <c r="J45" s="8" t="s">
        <v>87</v>
      </c>
      <c r="K45" s="8">
        <v>1</v>
      </c>
      <c r="L45" s="23">
        <f t="shared" si="3"/>
        <v>126790000</v>
      </c>
      <c r="M45" s="30">
        <v>71598</v>
      </c>
      <c r="N45" s="20">
        <v>0.0285</v>
      </c>
      <c r="O45" s="31">
        <v>2013</v>
      </c>
    </row>
    <row r="46" spans="1:15" s="1" customFormat="1" ht="16.5" customHeight="1">
      <c r="A46" s="8">
        <v>45</v>
      </c>
      <c r="B46" s="7" t="s">
        <v>201</v>
      </c>
      <c r="C46" s="8" t="s">
        <v>202</v>
      </c>
      <c r="D46" s="7">
        <v>3051</v>
      </c>
      <c r="E46" s="8" t="s">
        <v>100</v>
      </c>
      <c r="F46" s="8" t="s">
        <v>203</v>
      </c>
      <c r="G46" s="8" t="s">
        <v>204</v>
      </c>
      <c r="H46" s="18">
        <v>3060</v>
      </c>
      <c r="I46" s="19">
        <v>73</v>
      </c>
      <c r="J46" s="8" t="s">
        <v>38</v>
      </c>
      <c r="K46" s="8">
        <v>1</v>
      </c>
      <c r="L46" s="23">
        <f t="shared" si="3"/>
        <v>223380000</v>
      </c>
      <c r="M46" s="30">
        <v>103287</v>
      </c>
      <c r="N46" s="20">
        <v>0.0296</v>
      </c>
      <c r="O46" s="31">
        <v>3025</v>
      </c>
    </row>
    <row r="47" spans="1:15" s="1" customFormat="1" ht="16.5" customHeight="1">
      <c r="A47" s="8">
        <v>46</v>
      </c>
      <c r="B47" s="7" t="s">
        <v>198</v>
      </c>
      <c r="C47" s="8" t="s">
        <v>199</v>
      </c>
      <c r="D47" s="7">
        <v>8240</v>
      </c>
      <c r="E47" s="8" t="s">
        <v>28</v>
      </c>
      <c r="F47" s="8" t="s">
        <v>195</v>
      </c>
      <c r="G47" s="8" t="s">
        <v>200</v>
      </c>
      <c r="H47" s="18">
        <v>1590</v>
      </c>
      <c r="I47" s="19">
        <v>77</v>
      </c>
      <c r="J47" s="8" t="s">
        <v>46</v>
      </c>
      <c r="K47" s="8">
        <v>1</v>
      </c>
      <c r="L47" s="23">
        <f t="shared" si="3"/>
        <v>122430000</v>
      </c>
      <c r="M47" s="30">
        <v>91547</v>
      </c>
      <c r="N47" s="20">
        <v>0.0173</v>
      </c>
      <c r="O47" s="31">
        <v>1583</v>
      </c>
    </row>
    <row r="48" spans="1:15" s="1" customFormat="1" ht="16.5" customHeight="1">
      <c r="A48" s="8">
        <v>47</v>
      </c>
      <c r="B48" s="7" t="s">
        <v>198</v>
      </c>
      <c r="C48" s="8" t="s">
        <v>209</v>
      </c>
      <c r="D48" s="7">
        <v>6402</v>
      </c>
      <c r="E48" s="8" t="s">
        <v>100</v>
      </c>
      <c r="F48" s="8" t="s">
        <v>204</v>
      </c>
      <c r="G48" s="8" t="s">
        <v>216</v>
      </c>
      <c r="H48" s="18">
        <v>1800</v>
      </c>
      <c r="I48" s="19">
        <v>11</v>
      </c>
      <c r="J48" s="8" t="s">
        <v>65</v>
      </c>
      <c r="K48" s="8">
        <v>1</v>
      </c>
      <c r="L48" s="23">
        <f t="shared" si="3"/>
        <v>19800000</v>
      </c>
      <c r="M48" s="30">
        <v>1048</v>
      </c>
      <c r="N48" s="20">
        <v>1</v>
      </c>
      <c r="O48" s="31">
        <v>976</v>
      </c>
    </row>
    <row r="49" spans="1:15" s="1" customFormat="1" ht="16.5" customHeight="1">
      <c r="A49" s="8">
        <v>48</v>
      </c>
      <c r="B49" s="7" t="s">
        <v>210</v>
      </c>
      <c r="C49" s="8" t="s">
        <v>211</v>
      </c>
      <c r="D49" s="7">
        <v>1570</v>
      </c>
      <c r="E49" s="8" t="s">
        <v>28</v>
      </c>
      <c r="F49" s="8" t="s">
        <v>212</v>
      </c>
      <c r="G49" s="8" t="s">
        <v>213</v>
      </c>
      <c r="H49" s="18">
        <v>2050</v>
      </c>
      <c r="I49" s="19">
        <v>53</v>
      </c>
      <c r="J49" s="8" t="s">
        <v>214</v>
      </c>
      <c r="K49" s="8">
        <v>1</v>
      </c>
      <c r="L49" s="23">
        <f t="shared" si="3"/>
        <v>108650000</v>
      </c>
      <c r="M49" s="30">
        <v>71248</v>
      </c>
      <c r="N49" s="20">
        <v>0.0287</v>
      </c>
      <c r="O49" s="31">
        <v>2018</v>
      </c>
    </row>
    <row r="50" spans="1:15" s="1" customFormat="1" ht="16.5" customHeight="1">
      <c r="A50" s="8">
        <v>49</v>
      </c>
      <c r="B50" s="7" t="s">
        <v>210</v>
      </c>
      <c r="C50" s="8" t="s">
        <v>215</v>
      </c>
      <c r="D50" s="7">
        <v>3305</v>
      </c>
      <c r="E50" s="8" t="s">
        <v>28</v>
      </c>
      <c r="F50" s="8" t="s">
        <v>212</v>
      </c>
      <c r="G50" s="8" t="s">
        <v>213</v>
      </c>
      <c r="H50" s="18">
        <v>1519</v>
      </c>
      <c r="I50" s="19">
        <v>30</v>
      </c>
      <c r="J50" s="8" t="s">
        <v>214</v>
      </c>
      <c r="K50" s="8">
        <v>1</v>
      </c>
      <c r="L50" s="23">
        <f t="shared" si="3"/>
        <v>45570000</v>
      </c>
      <c r="M50" s="30">
        <v>47027</v>
      </c>
      <c r="N50" s="20">
        <v>0.0323</v>
      </c>
      <c r="O50" s="31">
        <v>1511</v>
      </c>
    </row>
    <row r="51" spans="1:15" s="1" customFormat="1" ht="16.5" customHeight="1">
      <c r="A51" s="8">
        <v>50</v>
      </c>
      <c r="B51" s="7" t="s">
        <v>221</v>
      </c>
      <c r="C51" s="8" t="s">
        <v>222</v>
      </c>
      <c r="D51" s="7">
        <v>3306</v>
      </c>
      <c r="E51" s="8" t="s">
        <v>28</v>
      </c>
      <c r="F51" s="8" t="s">
        <v>224</v>
      </c>
      <c r="G51" s="8" t="s">
        <v>225</v>
      </c>
      <c r="H51" s="18">
        <v>1593</v>
      </c>
      <c r="I51" s="19">
        <v>24</v>
      </c>
      <c r="J51" s="8" t="s">
        <v>226</v>
      </c>
      <c r="K51" s="8">
        <v>1</v>
      </c>
      <c r="L51" s="23">
        <f t="shared" si="3"/>
        <v>38232000</v>
      </c>
      <c r="M51" s="30">
        <v>104708</v>
      </c>
      <c r="N51" s="20">
        <v>0.0152</v>
      </c>
      <c r="O51" s="31">
        <v>1583</v>
      </c>
    </row>
    <row r="52" spans="1:15" s="1" customFormat="1" ht="16.5" customHeight="1">
      <c r="A52" s="8">
        <v>51</v>
      </c>
      <c r="B52" s="7" t="s">
        <v>221</v>
      </c>
      <c r="C52" s="8" t="s">
        <v>223</v>
      </c>
      <c r="D52" s="7">
        <v>3298</v>
      </c>
      <c r="E52" s="8" t="s">
        <v>28</v>
      </c>
      <c r="F52" s="8" t="s">
        <v>218</v>
      </c>
      <c r="G52" s="8" t="s">
        <v>225</v>
      </c>
      <c r="H52" s="18">
        <v>1313</v>
      </c>
      <c r="I52" s="19">
        <v>45</v>
      </c>
      <c r="J52" s="8" t="s">
        <v>214</v>
      </c>
      <c r="K52" s="8">
        <v>1</v>
      </c>
      <c r="L52" s="23">
        <f t="shared" si="3"/>
        <v>59085000</v>
      </c>
      <c r="M52" s="30">
        <v>37483</v>
      </c>
      <c r="N52" s="20">
        <v>0.035</v>
      </c>
      <c r="O52" s="31">
        <v>1288</v>
      </c>
    </row>
    <row r="53" spans="1:15" s="1" customFormat="1" ht="16.5" customHeight="1">
      <c r="A53" s="8">
        <v>52</v>
      </c>
      <c r="B53" s="7" t="s">
        <v>217</v>
      </c>
      <c r="C53" s="8" t="s">
        <v>61</v>
      </c>
      <c r="D53" s="7">
        <v>3271</v>
      </c>
      <c r="E53" s="8" t="s">
        <v>100</v>
      </c>
      <c r="F53" s="8" t="s">
        <v>219</v>
      </c>
      <c r="G53" s="8" t="s">
        <v>220</v>
      </c>
      <c r="H53" s="18">
        <v>510</v>
      </c>
      <c r="I53" s="19">
        <v>28</v>
      </c>
      <c r="J53" s="8" t="s">
        <v>46</v>
      </c>
      <c r="K53" s="8">
        <v>1</v>
      </c>
      <c r="L53" s="23">
        <f t="shared" si="3"/>
        <v>14280000</v>
      </c>
      <c r="M53" s="30">
        <v>42543</v>
      </c>
      <c r="N53" s="20">
        <v>0.0119</v>
      </c>
      <c r="O53" s="31">
        <v>509</v>
      </c>
    </row>
    <row r="54" spans="1:15" s="1" customFormat="1" ht="16.5" customHeight="1">
      <c r="A54" s="8">
        <v>53</v>
      </c>
      <c r="B54" s="7" t="s">
        <v>229</v>
      </c>
      <c r="C54" s="8" t="s">
        <v>230</v>
      </c>
      <c r="D54" s="7">
        <v>8114</v>
      </c>
      <c r="E54" s="8" t="s">
        <v>28</v>
      </c>
      <c r="F54" s="8" t="s">
        <v>227</v>
      </c>
      <c r="G54" s="8" t="s">
        <v>228</v>
      </c>
      <c r="H54" s="18">
        <v>1225</v>
      </c>
      <c r="I54" s="19">
        <v>62.5</v>
      </c>
      <c r="J54" s="8" t="s">
        <v>46</v>
      </c>
      <c r="K54" s="8">
        <v>1</v>
      </c>
      <c r="L54" s="23">
        <f t="shared" si="3"/>
        <v>76562500</v>
      </c>
      <c r="M54" s="30">
        <v>106476</v>
      </c>
      <c r="N54" s="20">
        <v>0.0115</v>
      </c>
      <c r="O54" s="31">
        <v>1216</v>
      </c>
    </row>
    <row r="55" spans="1:15" s="1" customFormat="1" ht="16.5" customHeight="1">
      <c r="A55" s="8">
        <v>54</v>
      </c>
      <c r="B55" s="7" t="s">
        <v>231</v>
      </c>
      <c r="C55" s="8" t="s">
        <v>232</v>
      </c>
      <c r="D55" s="7">
        <v>6213</v>
      </c>
      <c r="E55" s="8" t="s">
        <v>89</v>
      </c>
      <c r="F55" s="8" t="s">
        <v>233</v>
      </c>
      <c r="G55" s="8" t="s">
        <v>234</v>
      </c>
      <c r="H55" s="18">
        <v>680</v>
      </c>
      <c r="I55" s="19">
        <v>14.5</v>
      </c>
      <c r="J55" s="8" t="s">
        <v>46</v>
      </c>
      <c r="K55" s="8">
        <v>1</v>
      </c>
      <c r="L55" s="23">
        <f t="shared" si="3"/>
        <v>9860000</v>
      </c>
      <c r="M55" s="30">
        <v>47763</v>
      </c>
      <c r="N55" s="20">
        <v>0.0142</v>
      </c>
      <c r="O55" s="31">
        <v>676</v>
      </c>
    </row>
    <row r="56" spans="1:15" s="1" customFormat="1" ht="16.5" customHeight="1">
      <c r="A56" s="8">
        <v>55</v>
      </c>
      <c r="B56" s="7" t="s">
        <v>272</v>
      </c>
      <c r="C56" s="8" t="s">
        <v>235</v>
      </c>
      <c r="D56" s="7">
        <v>3202</v>
      </c>
      <c r="E56" s="8" t="s">
        <v>28</v>
      </c>
      <c r="F56" s="8" t="s">
        <v>234</v>
      </c>
      <c r="G56" s="8" t="s">
        <v>236</v>
      </c>
      <c r="H56" s="18">
        <v>1699</v>
      </c>
      <c r="I56" s="19">
        <v>19</v>
      </c>
      <c r="J56" s="8" t="s">
        <v>46</v>
      </c>
      <c r="K56" s="8">
        <v>1</v>
      </c>
      <c r="L56" s="23">
        <f t="shared" si="3"/>
        <v>32281000</v>
      </c>
      <c r="M56" s="30">
        <v>141019</v>
      </c>
      <c r="N56" s="20">
        <v>0.012</v>
      </c>
      <c r="O56" s="36">
        <v>1695</v>
      </c>
    </row>
    <row r="57" spans="1:15" s="1" customFormat="1" ht="16.5" customHeight="1">
      <c r="A57" s="8">
        <v>56</v>
      </c>
      <c r="B57" s="7" t="s">
        <v>238</v>
      </c>
      <c r="C57" s="8" t="s">
        <v>240</v>
      </c>
      <c r="D57" s="7">
        <v>4127</v>
      </c>
      <c r="E57" s="8" t="s">
        <v>28</v>
      </c>
      <c r="F57" s="8" t="s">
        <v>241</v>
      </c>
      <c r="G57" s="8" t="s">
        <v>242</v>
      </c>
      <c r="H57" s="18">
        <v>1518</v>
      </c>
      <c r="I57" s="19">
        <v>21</v>
      </c>
      <c r="J57" s="8" t="s">
        <v>243</v>
      </c>
      <c r="K57" s="8">
        <v>1</v>
      </c>
      <c r="L57" s="23">
        <f t="shared" si="3"/>
        <v>31878000</v>
      </c>
      <c r="M57" s="30">
        <v>53752</v>
      </c>
      <c r="N57" s="20">
        <v>0.0282</v>
      </c>
      <c r="O57" s="31">
        <v>1512</v>
      </c>
    </row>
    <row r="58" spans="1:15" s="1" customFormat="1" ht="16.5" customHeight="1">
      <c r="A58" s="8">
        <v>57</v>
      </c>
      <c r="B58" s="7" t="s">
        <v>239</v>
      </c>
      <c r="C58" s="8" t="s">
        <v>244</v>
      </c>
      <c r="D58" s="7">
        <v>3265</v>
      </c>
      <c r="E58" s="8" t="s">
        <v>28</v>
      </c>
      <c r="F58" s="8" t="s">
        <v>236</v>
      </c>
      <c r="G58" s="8" t="s">
        <v>245</v>
      </c>
      <c r="H58" s="18">
        <v>3562</v>
      </c>
      <c r="I58" s="19">
        <v>12.8</v>
      </c>
      <c r="J58" s="8" t="s">
        <v>116</v>
      </c>
      <c r="K58" s="8">
        <v>1</v>
      </c>
      <c r="L58" s="23">
        <f t="shared" si="3"/>
        <v>45593600.00000001</v>
      </c>
      <c r="M58" s="30">
        <v>14562</v>
      </c>
      <c r="N58" s="20">
        <v>0.2446</v>
      </c>
      <c r="O58" s="31">
        <v>3523</v>
      </c>
    </row>
    <row r="59" spans="1:15" s="1" customFormat="1" ht="16.5" customHeight="1">
      <c r="A59" s="8">
        <v>58</v>
      </c>
      <c r="B59" s="7" t="s">
        <v>239</v>
      </c>
      <c r="C59" s="8" t="s">
        <v>247</v>
      </c>
      <c r="D59" s="7">
        <v>1569</v>
      </c>
      <c r="E59" s="8" t="s">
        <v>28</v>
      </c>
      <c r="F59" s="8" t="s">
        <v>236</v>
      </c>
      <c r="G59" s="8" t="s">
        <v>245</v>
      </c>
      <c r="H59" s="18">
        <v>1114</v>
      </c>
      <c r="I59" s="19">
        <v>28</v>
      </c>
      <c r="J59" s="8" t="s">
        <v>146</v>
      </c>
      <c r="K59" s="8">
        <v>1</v>
      </c>
      <c r="L59" s="23">
        <f t="shared" si="3"/>
        <v>31192000</v>
      </c>
      <c r="M59" s="30">
        <v>122775</v>
      </c>
      <c r="N59" s="20">
        <v>0.009</v>
      </c>
      <c r="O59" s="31">
        <v>1108</v>
      </c>
    </row>
    <row r="60" spans="1:15" s="1" customFormat="1" ht="16.5" customHeight="1">
      <c r="A60" s="8">
        <v>59</v>
      </c>
      <c r="B60" s="7" t="s">
        <v>239</v>
      </c>
      <c r="C60" s="8" t="s">
        <v>246</v>
      </c>
      <c r="D60" s="7">
        <v>3299</v>
      </c>
      <c r="E60" s="8" t="s">
        <v>28</v>
      </c>
      <c r="F60" s="8" t="s">
        <v>236</v>
      </c>
      <c r="G60" s="8" t="s">
        <v>245</v>
      </c>
      <c r="H60" s="18">
        <v>1512</v>
      </c>
      <c r="I60" s="19">
        <v>14</v>
      </c>
      <c r="J60" s="8" t="s">
        <v>92</v>
      </c>
      <c r="K60" s="8">
        <v>1</v>
      </c>
      <c r="L60" s="23">
        <f t="shared" si="3"/>
        <v>21168000</v>
      </c>
      <c r="M60" s="30">
        <v>46528</v>
      </c>
      <c r="N60" s="20">
        <v>0.0324</v>
      </c>
      <c r="O60" s="31">
        <v>1501</v>
      </c>
    </row>
    <row r="61" spans="1:15" s="1" customFormat="1" ht="16.5" customHeight="1">
      <c r="A61" s="8">
        <v>60</v>
      </c>
      <c r="B61" s="7" t="s">
        <v>259</v>
      </c>
      <c r="C61" s="8" t="s">
        <v>248</v>
      </c>
      <c r="D61" s="7">
        <v>3099</v>
      </c>
      <c r="E61" s="8" t="s">
        <v>89</v>
      </c>
      <c r="F61" s="8" t="s">
        <v>249</v>
      </c>
      <c r="G61" s="8" t="s">
        <v>250</v>
      </c>
      <c r="H61" s="18">
        <v>2975</v>
      </c>
      <c r="I61" s="19">
        <v>11.6</v>
      </c>
      <c r="J61" s="8" t="s">
        <v>65</v>
      </c>
      <c r="K61" s="8">
        <v>1</v>
      </c>
      <c r="L61" s="23">
        <f t="shared" si="3"/>
        <v>34510000</v>
      </c>
      <c r="M61" s="30">
        <v>31226</v>
      </c>
      <c r="N61" s="20">
        <v>0.0952</v>
      </c>
      <c r="O61" s="31">
        <v>2962</v>
      </c>
    </row>
    <row r="62" spans="1:15" s="1" customFormat="1" ht="16.5" customHeight="1">
      <c r="A62" s="8">
        <v>61</v>
      </c>
      <c r="B62" s="7" t="s">
        <v>255</v>
      </c>
      <c r="C62" s="8" t="s">
        <v>256</v>
      </c>
      <c r="D62" s="7">
        <v>1333</v>
      </c>
      <c r="E62" s="8" t="s">
        <v>28</v>
      </c>
      <c r="F62" s="8" t="s">
        <v>257</v>
      </c>
      <c r="G62" s="8" t="s">
        <v>258</v>
      </c>
      <c r="H62" s="18">
        <v>1902</v>
      </c>
      <c r="I62" s="19">
        <v>32</v>
      </c>
      <c r="J62" s="8" t="s">
        <v>226</v>
      </c>
      <c r="K62" s="8">
        <v>1</v>
      </c>
      <c r="L62" s="23">
        <f aca="true" t="shared" si="4" ref="L62:L71">H62*I62*1000</f>
        <v>60864000</v>
      </c>
      <c r="M62" s="30">
        <v>154471</v>
      </c>
      <c r="N62" s="20">
        <v>0.0123</v>
      </c>
      <c r="O62" s="31">
        <v>1889</v>
      </c>
    </row>
    <row r="63" spans="1:15" s="1" customFormat="1" ht="16.5" customHeight="1">
      <c r="A63" s="8">
        <v>62</v>
      </c>
      <c r="B63" s="7" t="s">
        <v>251</v>
      </c>
      <c r="C63" s="8" t="s">
        <v>252</v>
      </c>
      <c r="D63" s="7">
        <v>6121</v>
      </c>
      <c r="E63" s="8" t="s">
        <v>89</v>
      </c>
      <c r="F63" s="8" t="s">
        <v>253</v>
      </c>
      <c r="G63" s="8" t="s">
        <v>254</v>
      </c>
      <c r="H63" s="18">
        <v>978</v>
      </c>
      <c r="I63" s="19">
        <v>48</v>
      </c>
      <c r="J63" s="8" t="s">
        <v>46</v>
      </c>
      <c r="K63" s="8">
        <v>1</v>
      </c>
      <c r="L63" s="23">
        <f>H63*I63*1000</f>
        <v>46944000</v>
      </c>
      <c r="M63" s="30">
        <v>152554</v>
      </c>
      <c r="N63" s="20">
        <v>0.0064</v>
      </c>
      <c r="O63" s="31">
        <v>977</v>
      </c>
    </row>
    <row r="64" spans="1:15" s="1" customFormat="1" ht="16.5" customHeight="1">
      <c r="A64" s="8">
        <v>63</v>
      </c>
      <c r="B64" s="7" t="s">
        <v>260</v>
      </c>
      <c r="C64" s="8" t="s">
        <v>261</v>
      </c>
      <c r="D64" s="7">
        <v>3325</v>
      </c>
      <c r="E64" s="8" t="s">
        <v>28</v>
      </c>
      <c r="F64" s="8" t="s">
        <v>262</v>
      </c>
      <c r="G64" s="8" t="s">
        <v>263</v>
      </c>
      <c r="H64" s="18">
        <v>1428</v>
      </c>
      <c r="I64" s="19">
        <v>32</v>
      </c>
      <c r="J64" s="8" t="s">
        <v>146</v>
      </c>
      <c r="K64" s="8">
        <v>1</v>
      </c>
      <c r="L64" s="23">
        <f t="shared" si="4"/>
        <v>45696000</v>
      </c>
      <c r="M64" s="30">
        <v>79011</v>
      </c>
      <c r="N64" s="20">
        <v>0.0193</v>
      </c>
      <c r="O64" s="31">
        <v>1420</v>
      </c>
    </row>
    <row r="65" spans="1:15" s="1" customFormat="1" ht="16.5" customHeight="1">
      <c r="A65" s="8">
        <v>64</v>
      </c>
      <c r="B65" s="7" t="s">
        <v>260</v>
      </c>
      <c r="C65" s="8" t="s">
        <v>264</v>
      </c>
      <c r="D65" s="7">
        <v>3007</v>
      </c>
      <c r="E65" s="8" t="s">
        <v>100</v>
      </c>
      <c r="F65" s="8" t="s">
        <v>262</v>
      </c>
      <c r="G65" s="8" t="s">
        <v>263</v>
      </c>
      <c r="H65" s="18">
        <v>1530</v>
      </c>
      <c r="I65" s="19">
        <v>98</v>
      </c>
      <c r="J65" s="8" t="s">
        <v>146</v>
      </c>
      <c r="K65" s="8">
        <v>1</v>
      </c>
      <c r="L65" s="23">
        <f t="shared" si="4"/>
        <v>149940000</v>
      </c>
      <c r="M65" s="30">
        <v>118529</v>
      </c>
      <c r="N65" s="20">
        <v>0.012</v>
      </c>
      <c r="O65" s="31">
        <v>1268</v>
      </c>
    </row>
    <row r="66" spans="1:15" s="1" customFormat="1" ht="16.5" customHeight="1">
      <c r="A66" s="8">
        <v>65</v>
      </c>
      <c r="B66" s="7" t="s">
        <v>265</v>
      </c>
      <c r="C66" s="8" t="s">
        <v>266</v>
      </c>
      <c r="D66" s="7">
        <v>6285</v>
      </c>
      <c r="E66" s="8" t="s">
        <v>100</v>
      </c>
      <c r="F66" s="8" t="s">
        <v>267</v>
      </c>
      <c r="G66" s="8" t="s">
        <v>268</v>
      </c>
      <c r="H66" s="18">
        <v>1445</v>
      </c>
      <c r="I66" s="19">
        <v>55</v>
      </c>
      <c r="J66" s="8" t="s">
        <v>103</v>
      </c>
      <c r="K66" s="8">
        <v>1</v>
      </c>
      <c r="L66" s="23">
        <f t="shared" si="4"/>
        <v>79475000</v>
      </c>
      <c r="M66" s="30">
        <v>103794</v>
      </c>
      <c r="N66" s="20">
        <v>0.0139</v>
      </c>
      <c r="O66" s="31">
        <v>1432</v>
      </c>
    </row>
    <row r="67" spans="1:15" s="1" customFormat="1" ht="16.5" customHeight="1">
      <c r="A67" s="8">
        <v>66</v>
      </c>
      <c r="B67" s="7" t="s">
        <v>269</v>
      </c>
      <c r="C67" s="8" t="s">
        <v>270</v>
      </c>
      <c r="D67" s="7">
        <v>1532</v>
      </c>
      <c r="E67" s="8" t="s">
        <v>100</v>
      </c>
      <c r="F67" s="8" t="s">
        <v>268</v>
      </c>
      <c r="G67" s="8" t="s">
        <v>271</v>
      </c>
      <c r="H67" s="18">
        <v>618</v>
      </c>
      <c r="I67" s="19">
        <v>24</v>
      </c>
      <c r="J67" s="8" t="s">
        <v>38</v>
      </c>
      <c r="K67" s="8">
        <v>1</v>
      </c>
      <c r="L67" s="23">
        <f t="shared" si="4"/>
        <v>14832000</v>
      </c>
      <c r="M67" s="30">
        <v>17554</v>
      </c>
      <c r="N67" s="20">
        <v>0.0352</v>
      </c>
      <c r="O67" s="31">
        <v>442</v>
      </c>
    </row>
    <row r="68" spans="1:15" s="1" customFormat="1" ht="16.5" customHeight="1">
      <c r="A68" s="8">
        <v>67</v>
      </c>
      <c r="B68" s="7" t="s">
        <v>273</v>
      </c>
      <c r="C68" s="8" t="s">
        <v>274</v>
      </c>
      <c r="D68" s="7">
        <v>6191</v>
      </c>
      <c r="E68" s="8" t="s">
        <v>89</v>
      </c>
      <c r="F68" s="8" t="s">
        <v>275</v>
      </c>
      <c r="G68" s="8" t="s">
        <v>282</v>
      </c>
      <c r="H68" s="18">
        <v>2975</v>
      </c>
      <c r="I68" s="19">
        <v>37.5</v>
      </c>
      <c r="J68" s="8" t="s">
        <v>116</v>
      </c>
      <c r="K68" s="8">
        <v>1</v>
      </c>
      <c r="L68" s="23">
        <f t="shared" si="4"/>
        <v>111562500</v>
      </c>
      <c r="M68" s="30">
        <v>199007</v>
      </c>
      <c r="N68" s="20">
        <v>0.0149</v>
      </c>
      <c r="O68" s="31">
        <v>2966</v>
      </c>
    </row>
    <row r="69" spans="1:15" s="1" customFormat="1" ht="16.5" customHeight="1">
      <c r="A69" s="8">
        <v>68</v>
      </c>
      <c r="B69" s="7" t="s">
        <v>277</v>
      </c>
      <c r="C69" s="8" t="s">
        <v>276</v>
      </c>
      <c r="D69" s="7">
        <v>2851</v>
      </c>
      <c r="E69" s="8" t="s">
        <v>100</v>
      </c>
      <c r="F69" s="8" t="s">
        <v>278</v>
      </c>
      <c r="G69" s="8" t="s">
        <v>279</v>
      </c>
      <c r="H69" s="18">
        <v>25520</v>
      </c>
      <c r="I69" s="19">
        <v>11.5</v>
      </c>
      <c r="J69" s="8" t="s">
        <v>280</v>
      </c>
      <c r="K69" s="8">
        <v>5</v>
      </c>
      <c r="L69" s="23">
        <f t="shared" si="4"/>
        <v>293480000</v>
      </c>
      <c r="M69" s="30">
        <v>48870</v>
      </c>
      <c r="N69" s="20">
        <v>0.1044</v>
      </c>
      <c r="O69" s="31">
        <v>1706</v>
      </c>
    </row>
    <row r="70" spans="1:15" s="1" customFormat="1" ht="16.5" customHeight="1">
      <c r="A70" s="8">
        <v>69</v>
      </c>
      <c r="B70" s="7" t="s">
        <v>277</v>
      </c>
      <c r="C70" s="8" t="s">
        <v>281</v>
      </c>
      <c r="D70" s="7">
        <v>3362</v>
      </c>
      <c r="E70" s="8" t="s">
        <v>28</v>
      </c>
      <c r="F70" s="8" t="s">
        <v>278</v>
      </c>
      <c r="G70" s="8" t="s">
        <v>279</v>
      </c>
      <c r="H70" s="18">
        <v>1149</v>
      </c>
      <c r="I70" s="19">
        <v>22</v>
      </c>
      <c r="J70" s="8" t="s">
        <v>214</v>
      </c>
      <c r="K70" s="8">
        <v>1</v>
      </c>
      <c r="L70" s="23">
        <f t="shared" si="4"/>
        <v>25278000</v>
      </c>
      <c r="M70" s="30">
        <v>154409</v>
      </c>
      <c r="N70" s="20">
        <v>0.0074</v>
      </c>
      <c r="O70" s="31">
        <v>1145</v>
      </c>
    </row>
    <row r="71" spans="1:15" s="1" customFormat="1" ht="16.5" customHeight="1">
      <c r="A71" s="8">
        <v>70</v>
      </c>
      <c r="B71" s="7" t="s">
        <v>283</v>
      </c>
      <c r="C71" s="8" t="s">
        <v>284</v>
      </c>
      <c r="D71" s="7">
        <v>3205</v>
      </c>
      <c r="E71" s="8" t="s">
        <v>28</v>
      </c>
      <c r="F71" s="8" t="s">
        <v>285</v>
      </c>
      <c r="G71" s="8" t="s">
        <v>286</v>
      </c>
      <c r="H71" s="18">
        <v>1695</v>
      </c>
      <c r="I71" s="19">
        <v>15</v>
      </c>
      <c r="J71" s="8" t="s">
        <v>46</v>
      </c>
      <c r="K71" s="8">
        <v>1</v>
      </c>
      <c r="L71" s="23">
        <f t="shared" si="4"/>
        <v>25425000</v>
      </c>
      <c r="M71" s="30">
        <v>13848</v>
      </c>
      <c r="N71" s="20">
        <v>0.1224</v>
      </c>
      <c r="O71" s="31">
        <v>1208</v>
      </c>
    </row>
    <row r="72" spans="1:15" s="1" customFormat="1" ht="16.5" customHeight="1">
      <c r="A72" s="8">
        <v>71</v>
      </c>
      <c r="B72" s="7" t="s">
        <v>287</v>
      </c>
      <c r="C72" s="8" t="s">
        <v>288</v>
      </c>
      <c r="D72" s="7">
        <v>6176</v>
      </c>
      <c r="E72" s="8" t="s">
        <v>89</v>
      </c>
      <c r="F72" s="8" t="s">
        <v>289</v>
      </c>
      <c r="G72" s="8" t="s">
        <v>290</v>
      </c>
      <c r="H72" s="18">
        <v>2380</v>
      </c>
      <c r="I72" s="19">
        <v>75</v>
      </c>
      <c r="J72" s="8" t="s">
        <v>103</v>
      </c>
      <c r="K72" s="8">
        <v>1</v>
      </c>
      <c r="L72" s="23">
        <f t="shared" si="3"/>
        <v>178500000</v>
      </c>
      <c r="M72" s="30">
        <v>138826</v>
      </c>
      <c r="N72" s="20">
        <v>0.0171</v>
      </c>
      <c r="O72" s="31">
        <v>2360</v>
      </c>
    </row>
    <row r="73" spans="1:15" s="1" customFormat="1" ht="16.5" customHeight="1">
      <c r="A73" s="8">
        <v>72</v>
      </c>
      <c r="B73" s="7" t="s">
        <v>291</v>
      </c>
      <c r="C73" s="37" t="s">
        <v>303</v>
      </c>
      <c r="D73" s="7">
        <v>6022</v>
      </c>
      <c r="E73" s="8" t="s">
        <v>28</v>
      </c>
      <c r="F73" s="8" t="s">
        <v>293</v>
      </c>
      <c r="G73" s="8" t="s">
        <v>295</v>
      </c>
      <c r="H73" s="18">
        <v>4770</v>
      </c>
      <c r="I73" s="19">
        <v>10</v>
      </c>
      <c r="J73" s="8" t="s">
        <v>116</v>
      </c>
      <c r="K73" s="8">
        <v>2</v>
      </c>
      <c r="L73" s="23">
        <f t="shared" si="3"/>
        <v>47700000</v>
      </c>
      <c r="M73" s="30">
        <v>5964</v>
      </c>
      <c r="N73" s="20">
        <v>0.3998</v>
      </c>
      <c r="O73" s="31">
        <v>926</v>
      </c>
    </row>
    <row r="74" spans="1:15" s="1" customFormat="1" ht="16.5" customHeight="1">
      <c r="A74" s="8">
        <v>73</v>
      </c>
      <c r="B74" s="7" t="s">
        <v>292</v>
      </c>
      <c r="C74" s="8" t="s">
        <v>296</v>
      </c>
      <c r="D74" s="7">
        <v>6270</v>
      </c>
      <c r="E74" s="8" t="s">
        <v>89</v>
      </c>
      <c r="F74" s="8" t="s">
        <v>294</v>
      </c>
      <c r="G74" s="8" t="s">
        <v>297</v>
      </c>
      <c r="H74" s="18">
        <v>675</v>
      </c>
      <c r="I74" s="19">
        <v>30.5</v>
      </c>
      <c r="J74" s="8" t="s">
        <v>46</v>
      </c>
      <c r="K74" s="8">
        <v>1</v>
      </c>
      <c r="L74" s="23">
        <f t="shared" si="3"/>
        <v>20587500</v>
      </c>
      <c r="M74" s="30">
        <v>79361</v>
      </c>
      <c r="N74" s="20">
        <v>0.0085</v>
      </c>
      <c r="O74" s="31">
        <v>673</v>
      </c>
    </row>
    <row r="75" spans="1:15" s="1" customFormat="1" ht="16.5" customHeight="1">
      <c r="A75" s="8">
        <v>74</v>
      </c>
      <c r="B75" s="7" t="s">
        <v>292</v>
      </c>
      <c r="C75" s="8" t="s">
        <v>298</v>
      </c>
      <c r="D75" s="7">
        <v>5483</v>
      </c>
      <c r="E75" s="8" t="s">
        <v>89</v>
      </c>
      <c r="F75" s="8" t="s">
        <v>294</v>
      </c>
      <c r="G75" s="8" t="s">
        <v>297</v>
      </c>
      <c r="H75" s="18">
        <v>2550</v>
      </c>
      <c r="I75" s="19">
        <v>31.8</v>
      </c>
      <c r="J75" s="8" t="s">
        <v>38</v>
      </c>
      <c r="K75" s="8">
        <v>1</v>
      </c>
      <c r="L75" s="23">
        <f t="shared" si="3"/>
        <v>81090000</v>
      </c>
      <c r="M75" s="30">
        <v>206057</v>
      </c>
      <c r="N75" s="20">
        <v>0.0123</v>
      </c>
      <c r="O75" s="31">
        <v>2539</v>
      </c>
    </row>
    <row r="76" spans="1:15" s="1" customFormat="1" ht="16.5" customHeight="1">
      <c r="A76" s="8">
        <v>75</v>
      </c>
      <c r="B76" s="7" t="s">
        <v>300</v>
      </c>
      <c r="C76" s="8" t="s">
        <v>299</v>
      </c>
      <c r="D76" s="7">
        <v>3162</v>
      </c>
      <c r="E76" s="8" t="s">
        <v>28</v>
      </c>
      <c r="F76" s="8" t="s">
        <v>301</v>
      </c>
      <c r="G76" s="8" t="s">
        <v>302</v>
      </c>
      <c r="H76" s="18">
        <v>1664</v>
      </c>
      <c r="I76" s="19">
        <v>14</v>
      </c>
      <c r="J76" s="8" t="s">
        <v>111</v>
      </c>
      <c r="K76" s="8">
        <v>1</v>
      </c>
      <c r="L76" s="23">
        <f t="shared" si="3"/>
        <v>23296000</v>
      </c>
      <c r="M76" s="30">
        <v>72814</v>
      </c>
      <c r="N76" s="20">
        <v>0.0228</v>
      </c>
      <c r="O76" s="36">
        <v>1645</v>
      </c>
    </row>
    <row r="77" spans="1:16" s="1" customFormat="1" ht="16.5" customHeight="1">
      <c r="A77" s="8">
        <v>76</v>
      </c>
      <c r="B77" s="7" t="s">
        <v>304</v>
      </c>
      <c r="C77" s="8" t="s">
        <v>305</v>
      </c>
      <c r="D77" s="7">
        <v>2809</v>
      </c>
      <c r="E77" s="8" t="s">
        <v>100</v>
      </c>
      <c r="F77" s="8" t="s">
        <v>307</v>
      </c>
      <c r="G77" s="8" t="s">
        <v>306</v>
      </c>
      <c r="H77" s="18">
        <v>34200</v>
      </c>
      <c r="I77" s="19">
        <v>10.7</v>
      </c>
      <c r="J77" s="8" t="s">
        <v>146</v>
      </c>
      <c r="K77" s="8">
        <v>5</v>
      </c>
      <c r="L77" s="23">
        <f aca="true" t="shared" si="5" ref="L77:L84">H77*I77*1000</f>
        <v>365940000</v>
      </c>
      <c r="M77" s="30">
        <v>1474</v>
      </c>
      <c r="N77" s="20">
        <v>1</v>
      </c>
      <c r="O77" s="31">
        <v>104</v>
      </c>
      <c r="P77" s="43" t="s">
        <v>351</v>
      </c>
    </row>
    <row r="78" spans="1:15" s="1" customFormat="1" ht="16.5" customHeight="1">
      <c r="A78" s="8">
        <v>77</v>
      </c>
      <c r="B78" s="7" t="s">
        <v>308</v>
      </c>
      <c r="C78" s="8" t="s">
        <v>309</v>
      </c>
      <c r="D78" s="7">
        <v>1777</v>
      </c>
      <c r="E78" s="8" t="s">
        <v>28</v>
      </c>
      <c r="F78" s="8" t="s">
        <v>310</v>
      </c>
      <c r="G78" s="8" t="s">
        <v>311</v>
      </c>
      <c r="H78" s="18">
        <v>1474</v>
      </c>
      <c r="I78" s="19">
        <v>19</v>
      </c>
      <c r="J78" s="8" t="s">
        <v>139</v>
      </c>
      <c r="K78" s="8">
        <v>1</v>
      </c>
      <c r="L78" s="23">
        <f t="shared" si="5"/>
        <v>28006000</v>
      </c>
      <c r="M78" s="30">
        <v>47502</v>
      </c>
      <c r="N78" s="20">
        <v>0.031</v>
      </c>
      <c r="O78" s="31">
        <v>1449</v>
      </c>
    </row>
    <row r="79" spans="1:15" s="1" customFormat="1" ht="16.5" customHeight="1">
      <c r="A79" s="8">
        <v>78</v>
      </c>
      <c r="B79" s="7" t="s">
        <v>313</v>
      </c>
      <c r="C79" s="8" t="s">
        <v>314</v>
      </c>
      <c r="D79" s="7">
        <v>5701</v>
      </c>
      <c r="E79" s="8" t="s">
        <v>89</v>
      </c>
      <c r="F79" s="8" t="s">
        <v>315</v>
      </c>
      <c r="G79" s="8" t="s">
        <v>312</v>
      </c>
      <c r="H79" s="18">
        <v>4760</v>
      </c>
      <c r="I79" s="19">
        <v>17.5</v>
      </c>
      <c r="J79" s="8" t="s">
        <v>316</v>
      </c>
      <c r="K79" s="8">
        <v>1</v>
      </c>
      <c r="L79" s="23">
        <f t="shared" si="5"/>
        <v>83300000</v>
      </c>
      <c r="M79" s="30">
        <v>8665</v>
      </c>
      <c r="N79" s="20">
        <v>0.5493</v>
      </c>
      <c r="O79" s="31">
        <v>4125</v>
      </c>
    </row>
    <row r="80" spans="1:15" s="1" customFormat="1" ht="16.5" customHeight="1">
      <c r="A80" s="8">
        <v>79</v>
      </c>
      <c r="B80" s="40" t="s">
        <v>10</v>
      </c>
      <c r="C80" s="38" t="s">
        <v>0</v>
      </c>
      <c r="D80" s="39">
        <v>8299</v>
      </c>
      <c r="E80" s="38" t="s">
        <v>17</v>
      </c>
      <c r="F80" s="42" t="s">
        <v>1</v>
      </c>
      <c r="G80" s="41" t="s">
        <v>2</v>
      </c>
      <c r="H80" s="18">
        <v>383</v>
      </c>
      <c r="I80" s="19">
        <v>110</v>
      </c>
      <c r="J80" s="8" t="s">
        <v>15</v>
      </c>
      <c r="K80" s="8">
        <v>1</v>
      </c>
      <c r="L80" s="23">
        <f t="shared" si="5"/>
        <v>42130000</v>
      </c>
      <c r="M80" s="30">
        <v>21869</v>
      </c>
      <c r="N80" s="20">
        <v>0.0175</v>
      </c>
      <c r="O80" s="31">
        <v>381</v>
      </c>
    </row>
    <row r="81" spans="1:15" s="1" customFormat="1" ht="16.5" customHeight="1">
      <c r="A81" s="8">
        <v>80</v>
      </c>
      <c r="B81" s="40" t="s">
        <v>11</v>
      </c>
      <c r="C81" s="38" t="s">
        <v>14</v>
      </c>
      <c r="D81" s="39">
        <v>3268</v>
      </c>
      <c r="E81" s="38" t="s">
        <v>17</v>
      </c>
      <c r="F81" s="42" t="s">
        <v>3</v>
      </c>
      <c r="G81" s="41" t="s">
        <v>4</v>
      </c>
      <c r="H81" s="18">
        <v>298</v>
      </c>
      <c r="I81" s="19">
        <v>20</v>
      </c>
      <c r="J81" s="8" t="s">
        <v>46</v>
      </c>
      <c r="K81" s="8">
        <v>1</v>
      </c>
      <c r="L81" s="23">
        <f t="shared" si="5"/>
        <v>5960000</v>
      </c>
      <c r="M81" s="30">
        <v>45706</v>
      </c>
      <c r="N81" s="20">
        <v>0.0065</v>
      </c>
      <c r="O81" s="31">
        <v>298</v>
      </c>
    </row>
    <row r="82" spans="1:15" s="1" customFormat="1" ht="16.5" customHeight="1">
      <c r="A82" s="8">
        <v>81</v>
      </c>
      <c r="B82" s="40" t="s">
        <v>12</v>
      </c>
      <c r="C82" s="38" t="s">
        <v>5</v>
      </c>
      <c r="D82" s="39">
        <v>8074</v>
      </c>
      <c r="E82" s="38" t="s">
        <v>17</v>
      </c>
      <c r="F82" s="42" t="s">
        <v>6</v>
      </c>
      <c r="G82" s="41" t="s">
        <v>7</v>
      </c>
      <c r="H82" s="18">
        <v>540</v>
      </c>
      <c r="I82" s="19">
        <v>14.5</v>
      </c>
      <c r="J82" s="8" t="s">
        <v>226</v>
      </c>
      <c r="K82" s="8">
        <v>1</v>
      </c>
      <c r="L82" s="23">
        <f t="shared" si="5"/>
        <v>7830000</v>
      </c>
      <c r="M82" s="30">
        <v>4791</v>
      </c>
      <c r="N82" s="20">
        <v>0.1127</v>
      </c>
      <c r="O82" s="31">
        <v>436</v>
      </c>
    </row>
    <row r="83" spans="1:15" s="1" customFormat="1" ht="16.5" customHeight="1">
      <c r="A83" s="8">
        <v>82</v>
      </c>
      <c r="B83" s="40" t="s">
        <v>321</v>
      </c>
      <c r="C83" s="8" t="s">
        <v>322</v>
      </c>
      <c r="D83" s="7">
        <v>8261</v>
      </c>
      <c r="E83" s="38" t="s">
        <v>17</v>
      </c>
      <c r="F83" s="42" t="s">
        <v>324</v>
      </c>
      <c r="G83" s="41" t="s">
        <v>323</v>
      </c>
      <c r="H83" s="18">
        <v>1105</v>
      </c>
      <c r="I83" s="19">
        <v>20</v>
      </c>
      <c r="J83" s="8" t="s">
        <v>38</v>
      </c>
      <c r="K83" s="8">
        <v>1</v>
      </c>
      <c r="L83" s="23">
        <f t="shared" si="5"/>
        <v>22100000</v>
      </c>
      <c r="M83" s="30">
        <v>112197</v>
      </c>
      <c r="N83" s="20">
        <v>0.0098</v>
      </c>
      <c r="O83" s="31">
        <v>1101</v>
      </c>
    </row>
    <row r="84" spans="1:15" s="1" customFormat="1" ht="16.5" customHeight="1">
      <c r="A84" s="8">
        <v>83</v>
      </c>
      <c r="B84" s="40" t="s">
        <v>317</v>
      </c>
      <c r="C84" s="8" t="s">
        <v>318</v>
      </c>
      <c r="D84" s="7">
        <v>5469</v>
      </c>
      <c r="E84" s="38" t="s">
        <v>48</v>
      </c>
      <c r="F84" s="42" t="s">
        <v>319</v>
      </c>
      <c r="G84" s="41" t="s">
        <v>320</v>
      </c>
      <c r="H84" s="18">
        <v>2040</v>
      </c>
      <c r="I84" s="19">
        <v>25</v>
      </c>
      <c r="J84" s="8" t="s">
        <v>46</v>
      </c>
      <c r="K84" s="8">
        <v>1</v>
      </c>
      <c r="L84" s="23">
        <f t="shared" si="5"/>
        <v>51000000</v>
      </c>
      <c r="M84" s="30">
        <v>51552</v>
      </c>
      <c r="N84" s="20">
        <v>0.0395</v>
      </c>
      <c r="O84" s="31">
        <v>306</v>
      </c>
    </row>
    <row r="85" spans="1:15" s="1" customFormat="1" ht="16.5" customHeight="1">
      <c r="A85" s="8">
        <v>84</v>
      </c>
      <c r="B85" s="40" t="s">
        <v>13</v>
      </c>
      <c r="C85" s="38" t="s">
        <v>16</v>
      </c>
      <c r="D85" s="39">
        <v>1734</v>
      </c>
      <c r="E85" s="38" t="s">
        <v>48</v>
      </c>
      <c r="F85" s="42" t="s">
        <v>8</v>
      </c>
      <c r="G85" s="41" t="s">
        <v>9</v>
      </c>
      <c r="H85" s="18">
        <v>850</v>
      </c>
      <c r="I85" s="19">
        <v>18.5</v>
      </c>
      <c r="J85" s="8" t="s">
        <v>226</v>
      </c>
      <c r="K85" s="8">
        <v>1</v>
      </c>
      <c r="L85" s="23">
        <f>H85*I85*1000</f>
        <v>15725000</v>
      </c>
      <c r="M85" s="30">
        <v>12857</v>
      </c>
      <c r="N85" s="20">
        <v>0.0661</v>
      </c>
      <c r="O85" s="31">
        <v>847</v>
      </c>
    </row>
    <row r="86" spans="1:15" s="1" customFormat="1" ht="16.5" customHeight="1">
      <c r="A86" s="8">
        <v>85</v>
      </c>
      <c r="B86" s="40" t="s">
        <v>325</v>
      </c>
      <c r="C86" s="8" t="s">
        <v>326</v>
      </c>
      <c r="D86" s="7">
        <v>3312</v>
      </c>
      <c r="E86" s="8" t="s">
        <v>28</v>
      </c>
      <c r="F86" s="42" t="s">
        <v>327</v>
      </c>
      <c r="G86" s="41" t="s">
        <v>328</v>
      </c>
      <c r="H86" s="18">
        <v>2057</v>
      </c>
      <c r="I86" s="19">
        <v>16</v>
      </c>
      <c r="J86" s="8" t="s">
        <v>329</v>
      </c>
      <c r="K86" s="8">
        <v>1</v>
      </c>
      <c r="L86" s="23">
        <f aca="true" t="shared" si="6" ref="L86:L93">H86*I86*1000</f>
        <v>32912000</v>
      </c>
      <c r="M86" s="30">
        <v>11985</v>
      </c>
      <c r="N86" s="20">
        <v>0.1716</v>
      </c>
      <c r="O86" s="31">
        <v>801</v>
      </c>
    </row>
    <row r="87" spans="1:15" s="1" customFormat="1" ht="16.5" customHeight="1">
      <c r="A87" s="8">
        <v>86</v>
      </c>
      <c r="B87" s="40" t="s">
        <v>330</v>
      </c>
      <c r="C87" s="8" t="s">
        <v>332</v>
      </c>
      <c r="D87" s="7">
        <v>9105</v>
      </c>
      <c r="E87" s="8" t="s">
        <v>331</v>
      </c>
      <c r="F87" s="42" t="s">
        <v>333</v>
      </c>
      <c r="G87" s="41" t="s">
        <v>334</v>
      </c>
      <c r="H87" s="18">
        <v>164150</v>
      </c>
      <c r="I87" s="19">
        <v>4.1</v>
      </c>
      <c r="J87" s="8" t="s">
        <v>226</v>
      </c>
      <c r="K87" s="8">
        <v>2</v>
      </c>
      <c r="L87" s="23">
        <f t="shared" si="6"/>
        <v>673014999.9999999</v>
      </c>
      <c r="M87" s="30">
        <v>21514</v>
      </c>
      <c r="N87" s="20">
        <v>1</v>
      </c>
      <c r="O87" s="31">
        <v>17430</v>
      </c>
    </row>
    <row r="88" spans="1:15" s="1" customFormat="1" ht="16.5" customHeight="1">
      <c r="A88" s="8">
        <v>87</v>
      </c>
      <c r="B88" s="40" t="s">
        <v>335</v>
      </c>
      <c r="C88" s="8" t="s">
        <v>336</v>
      </c>
      <c r="D88" s="7">
        <v>6278</v>
      </c>
      <c r="E88" s="38" t="s">
        <v>17</v>
      </c>
      <c r="F88" s="42" t="s">
        <v>337</v>
      </c>
      <c r="G88" s="41" t="s">
        <v>338</v>
      </c>
      <c r="H88" s="18">
        <v>850</v>
      </c>
      <c r="I88" s="19">
        <v>40</v>
      </c>
      <c r="J88" s="8" t="s">
        <v>116</v>
      </c>
      <c r="K88" s="8">
        <v>1</v>
      </c>
      <c r="L88" s="23">
        <f t="shared" si="6"/>
        <v>34000000</v>
      </c>
      <c r="M88" s="30">
        <v>26447</v>
      </c>
      <c r="N88" s="20">
        <v>0.0321</v>
      </c>
      <c r="O88" s="31">
        <v>843</v>
      </c>
    </row>
    <row r="89" spans="1:15" s="1" customFormat="1" ht="16.5" customHeight="1">
      <c r="A89" s="8">
        <v>88</v>
      </c>
      <c r="B89" s="40" t="s">
        <v>339</v>
      </c>
      <c r="C89" s="8" t="s">
        <v>340</v>
      </c>
      <c r="D89" s="7">
        <v>4108</v>
      </c>
      <c r="E89" s="38" t="s">
        <v>17</v>
      </c>
      <c r="F89" s="42" t="s">
        <v>341</v>
      </c>
      <c r="G89" s="41" t="s">
        <v>342</v>
      </c>
      <c r="H89" s="18">
        <v>2125</v>
      </c>
      <c r="I89" s="19">
        <v>24</v>
      </c>
      <c r="J89" s="8" t="s">
        <v>243</v>
      </c>
      <c r="K89" s="8">
        <v>1</v>
      </c>
      <c r="L89" s="23">
        <f t="shared" si="6"/>
        <v>51000000</v>
      </c>
      <c r="M89" s="30">
        <v>37994</v>
      </c>
      <c r="N89" s="20">
        <v>0.0559</v>
      </c>
      <c r="O89" s="31">
        <v>2125</v>
      </c>
    </row>
    <row r="90" spans="1:15" s="1" customFormat="1" ht="16.5" customHeight="1">
      <c r="A90" s="8">
        <v>89</v>
      </c>
      <c r="B90" s="40" t="s">
        <v>343</v>
      </c>
      <c r="C90" s="8" t="s">
        <v>345</v>
      </c>
      <c r="D90" s="7">
        <v>8096</v>
      </c>
      <c r="E90" s="38" t="s">
        <v>17</v>
      </c>
      <c r="F90" s="42" t="s">
        <v>342</v>
      </c>
      <c r="G90" s="41" t="s">
        <v>344</v>
      </c>
      <c r="H90" s="18">
        <v>1275</v>
      </c>
      <c r="I90" s="19">
        <v>20</v>
      </c>
      <c r="J90" s="8" t="s">
        <v>116</v>
      </c>
      <c r="K90" s="8">
        <v>1</v>
      </c>
      <c r="L90" s="23">
        <f t="shared" si="6"/>
        <v>25500000</v>
      </c>
      <c r="M90" s="30">
        <v>131213</v>
      </c>
      <c r="N90" s="20">
        <v>0.0097</v>
      </c>
      <c r="O90" s="31">
        <v>1275</v>
      </c>
    </row>
    <row r="91" spans="1:15" s="1" customFormat="1" ht="16.5" customHeight="1">
      <c r="A91" s="8">
        <v>90</v>
      </c>
      <c r="B91" s="40" t="s">
        <v>343</v>
      </c>
      <c r="C91" s="8" t="s">
        <v>346</v>
      </c>
      <c r="D91" s="7">
        <v>6124</v>
      </c>
      <c r="E91" s="38" t="s">
        <v>17</v>
      </c>
      <c r="F91" s="42" t="s">
        <v>342</v>
      </c>
      <c r="G91" s="41" t="s">
        <v>344</v>
      </c>
      <c r="H91" s="18">
        <v>900</v>
      </c>
      <c r="I91" s="19">
        <v>45</v>
      </c>
      <c r="J91" s="8" t="s">
        <v>139</v>
      </c>
      <c r="K91" s="8">
        <v>1</v>
      </c>
      <c r="L91" s="23">
        <f t="shared" si="6"/>
        <v>40500000</v>
      </c>
      <c r="M91" s="30">
        <v>199</v>
      </c>
      <c r="N91" s="20">
        <v>1</v>
      </c>
      <c r="O91" s="31">
        <v>199</v>
      </c>
    </row>
    <row r="92" spans="1:15" s="1" customFormat="1" ht="16.5" customHeight="1">
      <c r="A92" s="8">
        <v>91</v>
      </c>
      <c r="B92" s="40" t="s">
        <v>347</v>
      </c>
      <c r="C92" s="8" t="s">
        <v>348</v>
      </c>
      <c r="D92" s="7">
        <v>1476</v>
      </c>
      <c r="E92" s="38" t="s">
        <v>48</v>
      </c>
      <c r="F92" s="42" t="s">
        <v>349</v>
      </c>
      <c r="G92" s="41" t="s">
        <v>350</v>
      </c>
      <c r="H92" s="18">
        <v>1700</v>
      </c>
      <c r="I92" s="19">
        <v>13.5</v>
      </c>
      <c r="J92" s="8" t="s">
        <v>139</v>
      </c>
      <c r="K92" s="8">
        <v>1</v>
      </c>
      <c r="L92" s="23">
        <f t="shared" si="6"/>
        <v>22950000</v>
      </c>
      <c r="M92" s="30">
        <v>30169</v>
      </c>
      <c r="N92" s="20">
        <v>0.0563</v>
      </c>
      <c r="O92" s="31">
        <v>1700</v>
      </c>
    </row>
    <row r="93" spans="1:15" s="1" customFormat="1" ht="16.5" customHeight="1">
      <c r="A93" s="8">
        <v>92</v>
      </c>
      <c r="B93" s="40" t="s">
        <v>352</v>
      </c>
      <c r="C93" s="8" t="s">
        <v>353</v>
      </c>
      <c r="D93" s="7">
        <v>6108</v>
      </c>
      <c r="E93" s="38" t="s">
        <v>17</v>
      </c>
      <c r="F93" s="42" t="s">
        <v>354</v>
      </c>
      <c r="G93" s="41" t="s">
        <v>355</v>
      </c>
      <c r="H93" s="18">
        <v>1275</v>
      </c>
      <c r="I93" s="19">
        <v>20</v>
      </c>
      <c r="J93" s="44" t="s">
        <v>356</v>
      </c>
      <c r="K93" s="8">
        <v>1</v>
      </c>
      <c r="L93" s="23">
        <f t="shared" si="6"/>
        <v>25500000</v>
      </c>
      <c r="M93" s="30">
        <v>87154</v>
      </c>
      <c r="N93" s="20">
        <v>0.0146</v>
      </c>
      <c r="O93" s="31">
        <v>1275</v>
      </c>
    </row>
    <row r="94" spans="1:15" s="1" customFormat="1" ht="16.5">
      <c r="A94" s="15"/>
      <c r="B94" s="24" t="s">
        <v>29</v>
      </c>
      <c r="C94" s="15"/>
      <c r="D94" s="24"/>
      <c r="E94" s="45">
        <f>SUM(L2:L93)</f>
        <v>10241426430</v>
      </c>
      <c r="F94" s="45"/>
      <c r="G94" s="15" t="s">
        <v>37</v>
      </c>
      <c r="H94" s="15"/>
      <c r="I94" s="25"/>
      <c r="J94" s="15"/>
      <c r="K94" s="15"/>
      <c r="L94" s="26"/>
      <c r="M94" s="32">
        <f>SUM(M2:M93)</f>
        <v>6701221</v>
      </c>
      <c r="N94" s="15"/>
      <c r="O94" s="16"/>
    </row>
    <row r="95" spans="1:15" s="1" customFormat="1" ht="16.5">
      <c r="A95" s="15"/>
      <c r="B95" s="24" t="s">
        <v>30</v>
      </c>
      <c r="C95" s="15"/>
      <c r="D95" s="24"/>
      <c r="E95" s="46">
        <f>SUM(M2:M93)</f>
        <v>6701221</v>
      </c>
      <c r="F95" s="46"/>
      <c r="G95" s="15" t="s">
        <v>31</v>
      </c>
      <c r="H95" s="15"/>
      <c r="I95" s="25"/>
      <c r="J95" s="15"/>
      <c r="K95" s="15"/>
      <c r="L95" s="15"/>
      <c r="M95" s="15"/>
      <c r="N95" s="15"/>
      <c r="O95" s="16"/>
    </row>
    <row r="96" spans="1:15" s="1" customFormat="1" ht="34.5" customHeight="1">
      <c r="A96" s="47" t="s">
        <v>358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15"/>
      <c r="N96" s="15"/>
      <c r="O96" s="16"/>
    </row>
    <row r="97" spans="1:14" ht="14.25">
      <c r="A97" s="4"/>
      <c r="B97" s="5"/>
      <c r="C97" s="4"/>
      <c r="D97" s="5"/>
      <c r="E97" s="4"/>
      <c r="F97" s="4"/>
      <c r="G97" s="4"/>
      <c r="H97" s="4"/>
      <c r="I97" s="11"/>
      <c r="J97" s="4"/>
      <c r="K97" s="4"/>
      <c r="L97" s="4"/>
      <c r="M97" s="4"/>
      <c r="N97" s="4"/>
    </row>
    <row r="98" spans="1:14" ht="14.25">
      <c r="A98" s="4"/>
      <c r="B98" s="5"/>
      <c r="C98" s="4"/>
      <c r="D98" s="5"/>
      <c r="E98" s="4"/>
      <c r="F98" s="4"/>
      <c r="G98" s="4"/>
      <c r="H98" s="4"/>
      <c r="I98" s="11"/>
      <c r="J98" s="4"/>
      <c r="K98" s="4"/>
      <c r="L98" s="4"/>
      <c r="M98" s="4"/>
      <c r="N98" s="4"/>
    </row>
    <row r="99" spans="1:14" ht="14.25">
      <c r="A99" s="4"/>
      <c r="B99" s="5"/>
      <c r="C99" s="4"/>
      <c r="D99" s="5"/>
      <c r="E99" s="4"/>
      <c r="F99" s="4"/>
      <c r="G99" s="4"/>
      <c r="H99" s="4"/>
      <c r="I99" s="11"/>
      <c r="J99" s="4"/>
      <c r="K99" s="4"/>
      <c r="L99" s="4"/>
      <c r="M99" s="4"/>
      <c r="N99" s="4"/>
    </row>
    <row r="100" ht="14.25">
      <c r="A100" s="4"/>
    </row>
  </sheetData>
  <mergeCells count="3">
    <mergeCell ref="E94:F94"/>
    <mergeCell ref="E95:F95"/>
    <mergeCell ref="A96:L96"/>
  </mergeCells>
  <printOptions horizontalCentered="1"/>
  <pageMargins left="0.35433070866141736" right="0.35433070866141736" top="0.5905511811023623" bottom="0.7874015748031497" header="0.5118110236220472" footer="0.5118110236220472"/>
  <pageSetup horizontalDpi="300" verticalDpi="300" orientation="landscape" paperSize="9" scale="95" r:id="rId1"/>
  <headerFooter alignWithMargins="0">
    <oddFooter>&amp;L&amp;"Times New Roman,標準"&amp;D&amp;T&amp;C&amp;F&amp;R&amp;"Times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cheyenne</dc:creator>
  <cp:keywords/>
  <dc:description/>
  <cp:lastModifiedBy>csa</cp:lastModifiedBy>
  <cp:lastPrinted>2005-07-20T07:39:06Z</cp:lastPrinted>
  <dcterms:created xsi:type="dcterms:W3CDTF">2003-12-25T03:22:43Z</dcterms:created>
  <cp:category/>
  <cp:version/>
  <cp:contentType/>
  <cp:contentStatus/>
</cp:coreProperties>
</file>