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y\Desktop\11312\複委託\"/>
    </mc:Choice>
  </mc:AlternateContent>
  <xr:revisionPtr revIDLastSave="0" documentId="13_ncr:1_{A0396E78-9550-4278-9AFB-34EC1F1F0AEC}" xr6:coauthVersionLast="47" xr6:coauthVersionMax="47" xr10:uidLastSave="{00000000-0000-0000-0000-000000000000}"/>
  <bookViews>
    <workbookView xWindow="-110" yWindow="-110" windowWidth="19420" windowHeight="10420" firstSheet="8" activeTab="12" xr2:uid="{00000000-000D-0000-FFFF-FFFF00000000}"/>
  </bookViews>
  <sheets>
    <sheet name="11301" sheetId="44" r:id="rId1"/>
    <sheet name="11302" sheetId="45" r:id="rId2"/>
    <sheet name="11303" sheetId="46" r:id="rId3"/>
    <sheet name="11304" sheetId="47" r:id="rId4"/>
    <sheet name="11305" sheetId="48" r:id="rId5"/>
    <sheet name="11306" sheetId="50" r:id="rId6"/>
    <sheet name="11307" sheetId="52" r:id="rId7"/>
    <sheet name="11308" sheetId="54" r:id="rId8"/>
    <sheet name="11309" sheetId="55" r:id="rId9"/>
    <sheet name="11310" sheetId="56" r:id="rId10"/>
    <sheet name="11311" sheetId="57" r:id="rId11"/>
    <sheet name="11312" sheetId="58" r:id="rId12"/>
    <sheet name="合計" sheetId="5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6" i="53" l="1"/>
  <c r="D196" i="53"/>
  <c r="E196" i="53"/>
  <c r="C197" i="53"/>
  <c r="D197" i="53"/>
  <c r="E197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37" i="53"/>
  <c r="C38" i="53"/>
  <c r="C39" i="53"/>
  <c r="C40" i="53"/>
  <c r="C41" i="53"/>
  <c r="C42" i="53"/>
  <c r="C43" i="53"/>
  <c r="C44" i="53"/>
  <c r="C45" i="53"/>
  <c r="C46" i="53"/>
  <c r="C47" i="53"/>
  <c r="C48" i="53"/>
  <c r="C49" i="53"/>
  <c r="C50" i="53"/>
  <c r="C51" i="53"/>
  <c r="C52" i="53"/>
  <c r="C53" i="53"/>
  <c r="C54" i="53"/>
  <c r="C55" i="53"/>
  <c r="C56" i="53"/>
  <c r="C57" i="53"/>
  <c r="C58" i="53"/>
  <c r="C59" i="53"/>
  <c r="C60" i="53"/>
  <c r="C61" i="53"/>
  <c r="C62" i="53"/>
  <c r="C63" i="53"/>
  <c r="C64" i="53"/>
  <c r="C65" i="53"/>
  <c r="C66" i="53"/>
  <c r="C67" i="53"/>
  <c r="C68" i="53"/>
  <c r="C69" i="53"/>
  <c r="C70" i="53"/>
  <c r="C71" i="53"/>
  <c r="C72" i="53"/>
  <c r="C73" i="53"/>
  <c r="C74" i="53"/>
  <c r="C75" i="53"/>
  <c r="C76" i="53"/>
  <c r="C77" i="53"/>
  <c r="C78" i="53"/>
  <c r="C79" i="53"/>
  <c r="C80" i="53"/>
  <c r="C81" i="53"/>
  <c r="C82" i="53"/>
  <c r="C83" i="53"/>
  <c r="C84" i="53"/>
  <c r="C85" i="53"/>
  <c r="C86" i="53"/>
  <c r="C87" i="53"/>
  <c r="C88" i="53"/>
  <c r="C89" i="53"/>
  <c r="C90" i="53"/>
  <c r="C91" i="53"/>
  <c r="C92" i="53"/>
  <c r="C93" i="53"/>
  <c r="C94" i="53"/>
  <c r="C95" i="53"/>
  <c r="C96" i="53"/>
  <c r="C97" i="53"/>
  <c r="C98" i="53"/>
  <c r="C99" i="53"/>
  <c r="C100" i="53"/>
  <c r="C101" i="53"/>
  <c r="C102" i="53"/>
  <c r="C103" i="53"/>
  <c r="C104" i="53"/>
  <c r="C105" i="53"/>
  <c r="C106" i="53"/>
  <c r="C107" i="53"/>
  <c r="C108" i="53"/>
  <c r="C109" i="53"/>
  <c r="C110" i="53"/>
  <c r="C111" i="53"/>
  <c r="C112" i="53"/>
  <c r="C113" i="53"/>
  <c r="C114" i="53"/>
  <c r="C115" i="53"/>
  <c r="C116" i="53"/>
  <c r="C117" i="53"/>
  <c r="C118" i="53"/>
  <c r="C119" i="53"/>
  <c r="C120" i="53"/>
  <c r="C121" i="53"/>
  <c r="C122" i="53"/>
  <c r="C123" i="53"/>
  <c r="C124" i="53"/>
  <c r="C125" i="53"/>
  <c r="C126" i="53"/>
  <c r="C127" i="53"/>
  <c r="C128" i="53"/>
  <c r="C129" i="53"/>
  <c r="C130" i="53"/>
  <c r="C131" i="53"/>
  <c r="C132" i="53"/>
  <c r="C133" i="53"/>
  <c r="C134" i="53"/>
  <c r="C135" i="53"/>
  <c r="C136" i="53"/>
  <c r="C137" i="53"/>
  <c r="C138" i="53"/>
  <c r="C139" i="53"/>
  <c r="C140" i="53"/>
  <c r="C141" i="53"/>
  <c r="C142" i="53"/>
  <c r="C143" i="53"/>
  <c r="C144" i="53"/>
  <c r="C145" i="53"/>
  <c r="C146" i="53"/>
  <c r="C147" i="53"/>
  <c r="C148" i="53"/>
  <c r="C149" i="53"/>
  <c r="C150" i="53"/>
  <c r="C151" i="53"/>
  <c r="C152" i="53"/>
  <c r="C153" i="53"/>
  <c r="C154" i="53"/>
  <c r="C155" i="53"/>
  <c r="C156" i="53"/>
  <c r="C157" i="53"/>
  <c r="C158" i="53"/>
  <c r="C159" i="53"/>
  <c r="C160" i="53"/>
  <c r="C161" i="53"/>
  <c r="C162" i="53"/>
  <c r="C163" i="53"/>
  <c r="C164" i="53"/>
  <c r="C165" i="53"/>
  <c r="C166" i="53"/>
  <c r="C167" i="53"/>
  <c r="C168" i="53"/>
  <c r="C169" i="53"/>
  <c r="C170" i="53"/>
  <c r="C171" i="53"/>
  <c r="C172" i="53"/>
  <c r="C173" i="53"/>
  <c r="C174" i="53"/>
  <c r="C175" i="53"/>
  <c r="C176" i="53"/>
  <c r="C177" i="53"/>
  <c r="C178" i="53"/>
  <c r="C179" i="53"/>
  <c r="C180" i="53"/>
  <c r="C181" i="53"/>
  <c r="C182" i="53"/>
  <c r="C183" i="53"/>
  <c r="C184" i="53"/>
  <c r="C185" i="53"/>
  <c r="C186" i="53"/>
  <c r="C187" i="53"/>
  <c r="C188" i="53"/>
  <c r="C189" i="53"/>
  <c r="C190" i="53"/>
  <c r="C191" i="53"/>
  <c r="C192" i="53"/>
  <c r="C193" i="53"/>
  <c r="C194" i="53"/>
  <c r="C195" i="53"/>
  <c r="D7" i="53"/>
  <c r="E7" i="53"/>
  <c r="F7" i="53"/>
  <c r="G7" i="53"/>
  <c r="H7" i="53"/>
  <c r="I7" i="53"/>
  <c r="J7" i="53"/>
  <c r="K7" i="53"/>
  <c r="L7" i="53"/>
  <c r="M7" i="53"/>
  <c r="N7" i="53"/>
  <c r="O7" i="53"/>
  <c r="P7" i="53"/>
  <c r="Q7" i="53"/>
  <c r="R7" i="53"/>
  <c r="S7" i="53"/>
  <c r="T7" i="53"/>
  <c r="U7" i="53"/>
  <c r="V7" i="53"/>
  <c r="W7" i="53"/>
  <c r="X7" i="53"/>
  <c r="Y7" i="53"/>
  <c r="Z7" i="53"/>
  <c r="AA7" i="53"/>
  <c r="AB7" i="53"/>
  <c r="AC7" i="53"/>
  <c r="AD7" i="53"/>
  <c r="AE7" i="53"/>
  <c r="AF7" i="53"/>
  <c r="D8" i="53"/>
  <c r="E8" i="53"/>
  <c r="F8" i="53"/>
  <c r="G8" i="53"/>
  <c r="H8" i="53"/>
  <c r="I8" i="53"/>
  <c r="J8" i="53"/>
  <c r="K8" i="53"/>
  <c r="L8" i="53"/>
  <c r="M8" i="53"/>
  <c r="N8" i="53"/>
  <c r="O8" i="53"/>
  <c r="P8" i="53"/>
  <c r="Q8" i="53"/>
  <c r="R8" i="53"/>
  <c r="S8" i="53"/>
  <c r="T8" i="53"/>
  <c r="U8" i="53"/>
  <c r="V8" i="53"/>
  <c r="W8" i="53"/>
  <c r="X8" i="53"/>
  <c r="Y8" i="53"/>
  <c r="Z8" i="53"/>
  <c r="AA8" i="53"/>
  <c r="AB8" i="53"/>
  <c r="AC8" i="53"/>
  <c r="AD8" i="53"/>
  <c r="AE8" i="53"/>
  <c r="AF8" i="53"/>
  <c r="D9" i="53"/>
  <c r="E9" i="53"/>
  <c r="F9" i="53"/>
  <c r="G9" i="53"/>
  <c r="H9" i="53"/>
  <c r="I9" i="53"/>
  <c r="J9" i="53"/>
  <c r="K9" i="53"/>
  <c r="L9" i="53"/>
  <c r="M9" i="53"/>
  <c r="N9" i="53"/>
  <c r="O9" i="53"/>
  <c r="P9" i="53"/>
  <c r="Q9" i="53"/>
  <c r="R9" i="53"/>
  <c r="S9" i="53"/>
  <c r="T9" i="53"/>
  <c r="U9" i="53"/>
  <c r="V9" i="53"/>
  <c r="W9" i="53"/>
  <c r="X9" i="53"/>
  <c r="Y9" i="53"/>
  <c r="Z9" i="53"/>
  <c r="AA9" i="53"/>
  <c r="AB9" i="53"/>
  <c r="AC9" i="53"/>
  <c r="AD9" i="53"/>
  <c r="AE9" i="53"/>
  <c r="AF9" i="53"/>
  <c r="D10" i="53"/>
  <c r="E10" i="53"/>
  <c r="F10" i="53"/>
  <c r="G10" i="53"/>
  <c r="H10" i="53"/>
  <c r="I10" i="53"/>
  <c r="J10" i="53"/>
  <c r="K10" i="53"/>
  <c r="L10" i="53"/>
  <c r="M10" i="53"/>
  <c r="N10" i="53"/>
  <c r="O10" i="53"/>
  <c r="P10" i="53"/>
  <c r="Q10" i="53"/>
  <c r="R10" i="53"/>
  <c r="S10" i="53"/>
  <c r="T10" i="53"/>
  <c r="U10" i="53"/>
  <c r="V10" i="53"/>
  <c r="W10" i="53"/>
  <c r="X10" i="53"/>
  <c r="Y10" i="53"/>
  <c r="Z10" i="53"/>
  <c r="AA10" i="53"/>
  <c r="AB10" i="53"/>
  <c r="AC10" i="53"/>
  <c r="AD10" i="53"/>
  <c r="AE10" i="53"/>
  <c r="AF10" i="53"/>
  <c r="D11" i="53"/>
  <c r="E11" i="53"/>
  <c r="F11" i="53"/>
  <c r="G11" i="53"/>
  <c r="H11" i="53"/>
  <c r="I11" i="53"/>
  <c r="J11" i="53"/>
  <c r="K11" i="53"/>
  <c r="L11" i="53"/>
  <c r="M11" i="53"/>
  <c r="N11" i="53"/>
  <c r="O11" i="53"/>
  <c r="P11" i="53"/>
  <c r="Q11" i="53"/>
  <c r="R11" i="53"/>
  <c r="S11" i="53"/>
  <c r="T11" i="53"/>
  <c r="U11" i="53"/>
  <c r="V11" i="53"/>
  <c r="W11" i="53"/>
  <c r="X11" i="53"/>
  <c r="Y11" i="53"/>
  <c r="Z11" i="53"/>
  <c r="AA11" i="53"/>
  <c r="AB11" i="53"/>
  <c r="AC11" i="53"/>
  <c r="AD11" i="53"/>
  <c r="AE11" i="53"/>
  <c r="AF11" i="53"/>
  <c r="D12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Q12" i="53"/>
  <c r="R12" i="53"/>
  <c r="S12" i="53"/>
  <c r="T12" i="53"/>
  <c r="U12" i="53"/>
  <c r="V12" i="53"/>
  <c r="W12" i="53"/>
  <c r="X12" i="53"/>
  <c r="Y12" i="53"/>
  <c r="Z12" i="53"/>
  <c r="AA12" i="53"/>
  <c r="AB12" i="53"/>
  <c r="AC12" i="53"/>
  <c r="AD12" i="53"/>
  <c r="AE12" i="53"/>
  <c r="AF12" i="53"/>
  <c r="D13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AE13" i="53"/>
  <c r="AF13" i="53"/>
  <c r="D14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Q14" i="53"/>
  <c r="R14" i="53"/>
  <c r="S14" i="53"/>
  <c r="T14" i="53"/>
  <c r="U14" i="53"/>
  <c r="V14" i="53"/>
  <c r="W14" i="53"/>
  <c r="X14" i="53"/>
  <c r="Y14" i="53"/>
  <c r="Z14" i="53"/>
  <c r="AA14" i="53"/>
  <c r="AB14" i="53"/>
  <c r="AC14" i="53"/>
  <c r="AD14" i="53"/>
  <c r="AE14" i="53"/>
  <c r="AF14" i="53"/>
  <c r="D15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Q15" i="53"/>
  <c r="R15" i="53"/>
  <c r="S15" i="53"/>
  <c r="T15" i="53"/>
  <c r="U15" i="53"/>
  <c r="V15" i="53"/>
  <c r="W15" i="53"/>
  <c r="X15" i="53"/>
  <c r="Y15" i="53"/>
  <c r="Z15" i="53"/>
  <c r="AA15" i="53"/>
  <c r="AB15" i="53"/>
  <c r="AC15" i="53"/>
  <c r="AD15" i="53"/>
  <c r="AE15" i="53"/>
  <c r="AF15" i="53"/>
  <c r="D16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Q16" i="53"/>
  <c r="R16" i="53"/>
  <c r="S16" i="53"/>
  <c r="T16" i="53"/>
  <c r="U16" i="53"/>
  <c r="V16" i="53"/>
  <c r="W16" i="53"/>
  <c r="X16" i="53"/>
  <c r="Y16" i="53"/>
  <c r="Z16" i="53"/>
  <c r="AA16" i="53"/>
  <c r="AB16" i="53"/>
  <c r="AC16" i="53"/>
  <c r="AD16" i="53"/>
  <c r="AE16" i="53"/>
  <c r="AF16" i="53"/>
  <c r="D17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Q17" i="53"/>
  <c r="R17" i="53"/>
  <c r="S17" i="53"/>
  <c r="T17" i="53"/>
  <c r="U17" i="53"/>
  <c r="V17" i="53"/>
  <c r="W17" i="53"/>
  <c r="X17" i="53"/>
  <c r="Y17" i="53"/>
  <c r="Z17" i="53"/>
  <c r="AA17" i="53"/>
  <c r="AB17" i="53"/>
  <c r="AC17" i="53"/>
  <c r="AD17" i="53"/>
  <c r="AE17" i="53"/>
  <c r="AF17" i="53"/>
  <c r="D18" i="53"/>
  <c r="E18" i="53"/>
  <c r="F18" i="53"/>
  <c r="G18" i="53"/>
  <c r="H18" i="53"/>
  <c r="I18" i="53"/>
  <c r="J18" i="53"/>
  <c r="K18" i="53"/>
  <c r="L18" i="53"/>
  <c r="M18" i="53"/>
  <c r="N18" i="53"/>
  <c r="O18" i="53"/>
  <c r="P18" i="53"/>
  <c r="Q18" i="53"/>
  <c r="R18" i="53"/>
  <c r="S18" i="53"/>
  <c r="T18" i="53"/>
  <c r="U18" i="53"/>
  <c r="V18" i="53"/>
  <c r="W18" i="53"/>
  <c r="X18" i="53"/>
  <c r="Y18" i="53"/>
  <c r="Z18" i="53"/>
  <c r="AA18" i="53"/>
  <c r="AB18" i="53"/>
  <c r="AC18" i="53"/>
  <c r="AD18" i="53"/>
  <c r="AE18" i="53"/>
  <c r="AF18" i="53"/>
  <c r="D19" i="53"/>
  <c r="E19" i="53"/>
  <c r="F19" i="53"/>
  <c r="G19" i="53"/>
  <c r="H19" i="53"/>
  <c r="I19" i="53"/>
  <c r="J19" i="53"/>
  <c r="K19" i="53"/>
  <c r="L19" i="53"/>
  <c r="M19" i="53"/>
  <c r="N19" i="53"/>
  <c r="O19" i="53"/>
  <c r="P19" i="53"/>
  <c r="Q19" i="53"/>
  <c r="R19" i="53"/>
  <c r="S19" i="53"/>
  <c r="T19" i="53"/>
  <c r="U19" i="53"/>
  <c r="V19" i="53"/>
  <c r="W19" i="53"/>
  <c r="X19" i="53"/>
  <c r="Y19" i="53"/>
  <c r="Z19" i="53"/>
  <c r="AA19" i="53"/>
  <c r="AB19" i="53"/>
  <c r="AC19" i="53"/>
  <c r="AD19" i="53"/>
  <c r="AE19" i="53"/>
  <c r="AF19" i="53"/>
  <c r="D20" i="53"/>
  <c r="E20" i="53"/>
  <c r="F20" i="53"/>
  <c r="G20" i="53"/>
  <c r="H20" i="53"/>
  <c r="I20" i="53"/>
  <c r="J20" i="53"/>
  <c r="K20" i="53"/>
  <c r="L20" i="53"/>
  <c r="M20" i="53"/>
  <c r="N20" i="53"/>
  <c r="O20" i="53"/>
  <c r="P20" i="53"/>
  <c r="Q20" i="53"/>
  <c r="R20" i="53"/>
  <c r="S20" i="53"/>
  <c r="T20" i="53"/>
  <c r="U20" i="53"/>
  <c r="V20" i="53"/>
  <c r="W20" i="53"/>
  <c r="X20" i="53"/>
  <c r="Y20" i="53"/>
  <c r="Z20" i="53"/>
  <c r="AA20" i="53"/>
  <c r="AB20" i="53"/>
  <c r="AC20" i="53"/>
  <c r="AD20" i="53"/>
  <c r="AE20" i="53"/>
  <c r="AF20" i="53"/>
  <c r="D21" i="53"/>
  <c r="E21" i="53"/>
  <c r="F21" i="53"/>
  <c r="G21" i="53"/>
  <c r="H21" i="53"/>
  <c r="I21" i="53"/>
  <c r="J21" i="53"/>
  <c r="K21" i="53"/>
  <c r="L21" i="53"/>
  <c r="M21" i="53"/>
  <c r="N21" i="53"/>
  <c r="O21" i="53"/>
  <c r="P21" i="53"/>
  <c r="Q21" i="53"/>
  <c r="R21" i="53"/>
  <c r="S21" i="53"/>
  <c r="T21" i="53"/>
  <c r="U21" i="53"/>
  <c r="V21" i="53"/>
  <c r="W21" i="53"/>
  <c r="X21" i="53"/>
  <c r="Y21" i="53"/>
  <c r="Z21" i="53"/>
  <c r="AA21" i="53"/>
  <c r="AB21" i="53"/>
  <c r="AC21" i="53"/>
  <c r="AD21" i="53"/>
  <c r="AE21" i="53"/>
  <c r="AF21" i="53"/>
  <c r="D22" i="53"/>
  <c r="E22" i="53"/>
  <c r="F22" i="53"/>
  <c r="G22" i="53"/>
  <c r="H22" i="53"/>
  <c r="I22" i="53"/>
  <c r="J22" i="53"/>
  <c r="K22" i="53"/>
  <c r="L22" i="53"/>
  <c r="M22" i="53"/>
  <c r="N22" i="53"/>
  <c r="O22" i="53"/>
  <c r="P22" i="53"/>
  <c r="Q22" i="53"/>
  <c r="R22" i="53"/>
  <c r="S22" i="53"/>
  <c r="T22" i="53"/>
  <c r="U22" i="53"/>
  <c r="V22" i="53"/>
  <c r="W22" i="53"/>
  <c r="X22" i="53"/>
  <c r="Y22" i="53"/>
  <c r="Z22" i="53"/>
  <c r="AA22" i="53"/>
  <c r="AB22" i="53"/>
  <c r="AC22" i="53"/>
  <c r="AD22" i="53"/>
  <c r="AE22" i="53"/>
  <c r="AF22" i="53"/>
  <c r="D23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Q23" i="53"/>
  <c r="R23" i="53"/>
  <c r="S23" i="53"/>
  <c r="T23" i="53"/>
  <c r="U23" i="53"/>
  <c r="V23" i="53"/>
  <c r="W23" i="53"/>
  <c r="X23" i="53"/>
  <c r="Y23" i="53"/>
  <c r="Z23" i="53"/>
  <c r="AA23" i="53"/>
  <c r="AB23" i="53"/>
  <c r="AC23" i="53"/>
  <c r="AD23" i="53"/>
  <c r="AE23" i="53"/>
  <c r="AF23" i="53"/>
  <c r="D24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Q24" i="53"/>
  <c r="R24" i="53"/>
  <c r="S24" i="53"/>
  <c r="T24" i="53"/>
  <c r="U24" i="53"/>
  <c r="V24" i="53"/>
  <c r="W24" i="53"/>
  <c r="X24" i="53"/>
  <c r="Y24" i="53"/>
  <c r="Z24" i="53"/>
  <c r="AA24" i="53"/>
  <c r="AB24" i="53"/>
  <c r="AC24" i="53"/>
  <c r="AD24" i="53"/>
  <c r="AE24" i="53"/>
  <c r="AF24" i="53"/>
  <c r="D25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Q25" i="53"/>
  <c r="R25" i="53"/>
  <c r="S25" i="53"/>
  <c r="T25" i="53"/>
  <c r="U25" i="53"/>
  <c r="V25" i="53"/>
  <c r="W25" i="53"/>
  <c r="X25" i="53"/>
  <c r="Y25" i="53"/>
  <c r="Z25" i="53"/>
  <c r="AA25" i="53"/>
  <c r="AB25" i="53"/>
  <c r="AC25" i="53"/>
  <c r="AD25" i="53"/>
  <c r="AE25" i="53"/>
  <c r="AF25" i="53"/>
  <c r="D26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Q26" i="53"/>
  <c r="R26" i="53"/>
  <c r="S26" i="53"/>
  <c r="T26" i="53"/>
  <c r="U26" i="53"/>
  <c r="V26" i="53"/>
  <c r="W26" i="53"/>
  <c r="X26" i="53"/>
  <c r="Y26" i="53"/>
  <c r="Z26" i="53"/>
  <c r="AA26" i="53"/>
  <c r="AB26" i="53"/>
  <c r="AC26" i="53"/>
  <c r="AD26" i="53"/>
  <c r="AE26" i="53"/>
  <c r="AF26" i="53"/>
  <c r="D27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Q27" i="53"/>
  <c r="R27" i="53"/>
  <c r="S27" i="53"/>
  <c r="T27" i="53"/>
  <c r="U27" i="53"/>
  <c r="V27" i="53"/>
  <c r="W27" i="53"/>
  <c r="X27" i="53"/>
  <c r="Y27" i="53"/>
  <c r="Z27" i="53"/>
  <c r="AA27" i="53"/>
  <c r="AB27" i="53"/>
  <c r="AC27" i="53"/>
  <c r="AD27" i="53"/>
  <c r="AE27" i="53"/>
  <c r="AF27" i="53"/>
  <c r="D28" i="53"/>
  <c r="E28" i="53"/>
  <c r="F28" i="53"/>
  <c r="G28" i="53"/>
  <c r="H28" i="53"/>
  <c r="I28" i="53"/>
  <c r="J28" i="53"/>
  <c r="K28" i="53"/>
  <c r="L28" i="53"/>
  <c r="M28" i="53"/>
  <c r="N28" i="53"/>
  <c r="O28" i="53"/>
  <c r="P28" i="53"/>
  <c r="Q28" i="53"/>
  <c r="R28" i="53"/>
  <c r="S28" i="53"/>
  <c r="T28" i="53"/>
  <c r="U28" i="53"/>
  <c r="V28" i="53"/>
  <c r="W28" i="53"/>
  <c r="X28" i="53"/>
  <c r="Y28" i="53"/>
  <c r="Z28" i="53"/>
  <c r="AA28" i="53"/>
  <c r="AB28" i="53"/>
  <c r="AC28" i="53"/>
  <c r="AD28" i="53"/>
  <c r="AE28" i="53"/>
  <c r="AF28" i="53"/>
  <c r="D29" i="53"/>
  <c r="E29" i="53"/>
  <c r="F29" i="53"/>
  <c r="G29" i="53"/>
  <c r="H29" i="53"/>
  <c r="I29" i="53"/>
  <c r="J29" i="53"/>
  <c r="K29" i="53"/>
  <c r="L29" i="53"/>
  <c r="M29" i="53"/>
  <c r="N29" i="53"/>
  <c r="O29" i="53"/>
  <c r="P29" i="53"/>
  <c r="Q29" i="53"/>
  <c r="R29" i="53"/>
  <c r="S29" i="53"/>
  <c r="T29" i="53"/>
  <c r="U29" i="53"/>
  <c r="V29" i="53"/>
  <c r="W29" i="53"/>
  <c r="X29" i="53"/>
  <c r="Y29" i="53"/>
  <c r="Z29" i="53"/>
  <c r="AA29" i="53"/>
  <c r="AB29" i="53"/>
  <c r="AC29" i="53"/>
  <c r="AD29" i="53"/>
  <c r="AE29" i="53"/>
  <c r="AF29" i="53"/>
  <c r="D30" i="53"/>
  <c r="E30" i="53"/>
  <c r="F30" i="53"/>
  <c r="G30" i="53"/>
  <c r="H30" i="53"/>
  <c r="I30" i="53"/>
  <c r="J30" i="53"/>
  <c r="K30" i="53"/>
  <c r="L30" i="53"/>
  <c r="M30" i="53"/>
  <c r="N30" i="53"/>
  <c r="O30" i="53"/>
  <c r="P30" i="53"/>
  <c r="Q30" i="53"/>
  <c r="R30" i="53"/>
  <c r="S30" i="53"/>
  <c r="T30" i="53"/>
  <c r="U30" i="53"/>
  <c r="V30" i="53"/>
  <c r="W30" i="53"/>
  <c r="X30" i="53"/>
  <c r="Y30" i="53"/>
  <c r="Z30" i="53"/>
  <c r="AA30" i="53"/>
  <c r="AB30" i="53"/>
  <c r="AC30" i="53"/>
  <c r="AD30" i="53"/>
  <c r="AE30" i="53"/>
  <c r="AF30" i="53"/>
  <c r="D31" i="53"/>
  <c r="E31" i="53"/>
  <c r="F31" i="53"/>
  <c r="G31" i="53"/>
  <c r="H31" i="53"/>
  <c r="I31" i="53"/>
  <c r="J31" i="53"/>
  <c r="K31" i="53"/>
  <c r="L31" i="53"/>
  <c r="M31" i="53"/>
  <c r="N31" i="53"/>
  <c r="O31" i="53"/>
  <c r="P31" i="53"/>
  <c r="Q31" i="53"/>
  <c r="R31" i="53"/>
  <c r="S31" i="53"/>
  <c r="T31" i="53"/>
  <c r="U31" i="53"/>
  <c r="V31" i="53"/>
  <c r="W31" i="53"/>
  <c r="X31" i="53"/>
  <c r="Y31" i="53"/>
  <c r="Z31" i="53"/>
  <c r="AA31" i="53"/>
  <c r="AB31" i="53"/>
  <c r="AC31" i="53"/>
  <c r="AD31" i="53"/>
  <c r="AE31" i="53"/>
  <c r="AF31" i="53"/>
  <c r="D3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Q32" i="53"/>
  <c r="R32" i="53"/>
  <c r="S32" i="53"/>
  <c r="T32" i="53"/>
  <c r="U32" i="53"/>
  <c r="V32" i="53"/>
  <c r="W32" i="53"/>
  <c r="X32" i="53"/>
  <c r="Y32" i="53"/>
  <c r="Z32" i="53"/>
  <c r="AA32" i="53"/>
  <c r="AB32" i="53"/>
  <c r="AC32" i="53"/>
  <c r="AD32" i="53"/>
  <c r="AE32" i="53"/>
  <c r="AF32" i="53"/>
  <c r="D33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Q33" i="53"/>
  <c r="R33" i="53"/>
  <c r="S33" i="53"/>
  <c r="T33" i="53"/>
  <c r="U33" i="53"/>
  <c r="V33" i="53"/>
  <c r="W33" i="53"/>
  <c r="X33" i="53"/>
  <c r="Y33" i="53"/>
  <c r="Z33" i="53"/>
  <c r="AA33" i="53"/>
  <c r="AB33" i="53"/>
  <c r="AC33" i="53"/>
  <c r="AD33" i="53"/>
  <c r="AE33" i="53"/>
  <c r="AF33" i="53"/>
  <c r="D34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Q34" i="53"/>
  <c r="R34" i="53"/>
  <c r="S34" i="53"/>
  <c r="T34" i="53"/>
  <c r="U34" i="53"/>
  <c r="V34" i="53"/>
  <c r="W34" i="53"/>
  <c r="X34" i="53"/>
  <c r="Y34" i="53"/>
  <c r="Z34" i="53"/>
  <c r="AA34" i="53"/>
  <c r="AB34" i="53"/>
  <c r="AC34" i="53"/>
  <c r="AD34" i="53"/>
  <c r="AE34" i="53"/>
  <c r="AF34" i="53"/>
  <c r="D35" i="53"/>
  <c r="E35" i="53"/>
  <c r="F35" i="53"/>
  <c r="G35" i="53"/>
  <c r="H35" i="53"/>
  <c r="I35" i="53"/>
  <c r="J35" i="53"/>
  <c r="K35" i="53"/>
  <c r="L35" i="53"/>
  <c r="M35" i="53"/>
  <c r="N35" i="53"/>
  <c r="O35" i="53"/>
  <c r="P35" i="53"/>
  <c r="Q35" i="53"/>
  <c r="R35" i="53"/>
  <c r="S35" i="53"/>
  <c r="T35" i="53"/>
  <c r="U35" i="53"/>
  <c r="V35" i="53"/>
  <c r="W35" i="53"/>
  <c r="X35" i="53"/>
  <c r="Y35" i="53"/>
  <c r="Z35" i="53"/>
  <c r="AA35" i="53"/>
  <c r="AB35" i="53"/>
  <c r="AC35" i="53"/>
  <c r="AD35" i="53"/>
  <c r="AE35" i="53"/>
  <c r="AF35" i="53"/>
  <c r="D36" i="53"/>
  <c r="E36" i="53"/>
  <c r="F36" i="53"/>
  <c r="G36" i="53"/>
  <c r="H36" i="53"/>
  <c r="I36" i="53"/>
  <c r="J36" i="53"/>
  <c r="K36" i="53"/>
  <c r="L36" i="53"/>
  <c r="M36" i="53"/>
  <c r="N36" i="53"/>
  <c r="O36" i="53"/>
  <c r="P36" i="53"/>
  <c r="Q36" i="53"/>
  <c r="R36" i="53"/>
  <c r="S36" i="53"/>
  <c r="T36" i="53"/>
  <c r="U36" i="53"/>
  <c r="V36" i="53"/>
  <c r="W36" i="53"/>
  <c r="X36" i="53"/>
  <c r="Y36" i="53"/>
  <c r="Z36" i="53"/>
  <c r="AA36" i="53"/>
  <c r="AB36" i="53"/>
  <c r="AC36" i="53"/>
  <c r="AD36" i="53"/>
  <c r="AE36" i="53"/>
  <c r="AF36" i="53"/>
  <c r="D37" i="53"/>
  <c r="E37" i="53"/>
  <c r="F37" i="53"/>
  <c r="G37" i="53"/>
  <c r="H37" i="53"/>
  <c r="I37" i="53"/>
  <c r="J37" i="53"/>
  <c r="K37" i="53"/>
  <c r="L37" i="53"/>
  <c r="M37" i="53"/>
  <c r="N37" i="53"/>
  <c r="O37" i="53"/>
  <c r="P37" i="53"/>
  <c r="Q37" i="53"/>
  <c r="R37" i="53"/>
  <c r="S37" i="53"/>
  <c r="T37" i="53"/>
  <c r="U37" i="53"/>
  <c r="V37" i="53"/>
  <c r="W37" i="53"/>
  <c r="X37" i="53"/>
  <c r="Y37" i="53"/>
  <c r="Z37" i="53"/>
  <c r="AA37" i="53"/>
  <c r="AB37" i="53"/>
  <c r="AC37" i="53"/>
  <c r="AD37" i="53"/>
  <c r="AE37" i="53"/>
  <c r="AF37" i="53"/>
  <c r="D38" i="53"/>
  <c r="E38" i="53"/>
  <c r="F38" i="53"/>
  <c r="G38" i="53"/>
  <c r="H38" i="53"/>
  <c r="I38" i="53"/>
  <c r="J38" i="53"/>
  <c r="K38" i="53"/>
  <c r="L38" i="53"/>
  <c r="M38" i="53"/>
  <c r="N38" i="53"/>
  <c r="O38" i="53"/>
  <c r="P38" i="53"/>
  <c r="Q38" i="53"/>
  <c r="R38" i="53"/>
  <c r="S38" i="53"/>
  <c r="T38" i="53"/>
  <c r="U38" i="53"/>
  <c r="V38" i="53"/>
  <c r="W38" i="53"/>
  <c r="X38" i="53"/>
  <c r="Y38" i="53"/>
  <c r="Z38" i="53"/>
  <c r="AA38" i="53"/>
  <c r="AB38" i="53"/>
  <c r="AC38" i="53"/>
  <c r="AD38" i="53"/>
  <c r="AE38" i="53"/>
  <c r="AF38" i="53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D40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Q40" i="53"/>
  <c r="R40" i="53"/>
  <c r="S40" i="53"/>
  <c r="T40" i="53"/>
  <c r="U40" i="53"/>
  <c r="V40" i="53"/>
  <c r="W40" i="53"/>
  <c r="X40" i="53"/>
  <c r="Y40" i="53"/>
  <c r="Z40" i="53"/>
  <c r="AA40" i="53"/>
  <c r="AB40" i="53"/>
  <c r="AC40" i="53"/>
  <c r="AD40" i="53"/>
  <c r="AE40" i="53"/>
  <c r="AF40" i="53"/>
  <c r="D41" i="53"/>
  <c r="E41" i="53"/>
  <c r="F41" i="53"/>
  <c r="G41" i="53"/>
  <c r="H41" i="53"/>
  <c r="I41" i="53"/>
  <c r="J41" i="53"/>
  <c r="K41" i="53"/>
  <c r="L41" i="53"/>
  <c r="M41" i="53"/>
  <c r="N41" i="53"/>
  <c r="O41" i="53"/>
  <c r="P41" i="53"/>
  <c r="Q41" i="53"/>
  <c r="R41" i="53"/>
  <c r="S41" i="53"/>
  <c r="T41" i="53"/>
  <c r="U41" i="53"/>
  <c r="V41" i="53"/>
  <c r="W41" i="53"/>
  <c r="X41" i="53"/>
  <c r="Y41" i="53"/>
  <c r="Z41" i="53"/>
  <c r="AA41" i="53"/>
  <c r="AB41" i="53"/>
  <c r="AC41" i="53"/>
  <c r="AD41" i="53"/>
  <c r="AE41" i="53"/>
  <c r="AF41" i="53"/>
  <c r="D42" i="53"/>
  <c r="E42" i="53"/>
  <c r="F42" i="53"/>
  <c r="G42" i="53"/>
  <c r="H42" i="53"/>
  <c r="I42" i="53"/>
  <c r="J42" i="53"/>
  <c r="K42" i="53"/>
  <c r="L42" i="53"/>
  <c r="M42" i="53"/>
  <c r="N42" i="53"/>
  <c r="O42" i="53"/>
  <c r="P42" i="53"/>
  <c r="Q42" i="53"/>
  <c r="R42" i="53"/>
  <c r="S42" i="53"/>
  <c r="T42" i="53"/>
  <c r="U42" i="53"/>
  <c r="V42" i="53"/>
  <c r="W42" i="53"/>
  <c r="X42" i="53"/>
  <c r="Y42" i="53"/>
  <c r="Z42" i="53"/>
  <c r="AA42" i="53"/>
  <c r="AB42" i="53"/>
  <c r="AC42" i="53"/>
  <c r="AD42" i="53"/>
  <c r="AE42" i="53"/>
  <c r="AF42" i="53"/>
  <c r="D43" i="53"/>
  <c r="E43" i="53"/>
  <c r="F43" i="53"/>
  <c r="G43" i="53"/>
  <c r="H43" i="53"/>
  <c r="I43" i="53"/>
  <c r="J43" i="53"/>
  <c r="K43" i="53"/>
  <c r="L43" i="53"/>
  <c r="M43" i="53"/>
  <c r="N43" i="53"/>
  <c r="O43" i="53"/>
  <c r="P43" i="53"/>
  <c r="Q43" i="53"/>
  <c r="R43" i="53"/>
  <c r="S43" i="53"/>
  <c r="T43" i="53"/>
  <c r="U43" i="53"/>
  <c r="V43" i="53"/>
  <c r="W43" i="53"/>
  <c r="X43" i="53"/>
  <c r="Y43" i="53"/>
  <c r="Z43" i="53"/>
  <c r="AA43" i="53"/>
  <c r="AB43" i="53"/>
  <c r="AC43" i="53"/>
  <c r="AD43" i="53"/>
  <c r="AE43" i="53"/>
  <c r="AF43" i="53"/>
  <c r="D44" i="53"/>
  <c r="E44" i="53"/>
  <c r="F44" i="53"/>
  <c r="G44" i="53"/>
  <c r="H44" i="53"/>
  <c r="I44" i="53"/>
  <c r="J44" i="53"/>
  <c r="K44" i="53"/>
  <c r="L44" i="53"/>
  <c r="M44" i="53"/>
  <c r="N44" i="53"/>
  <c r="O44" i="53"/>
  <c r="P44" i="53"/>
  <c r="Q44" i="53"/>
  <c r="R44" i="53"/>
  <c r="S44" i="53"/>
  <c r="T44" i="53"/>
  <c r="U44" i="53"/>
  <c r="V44" i="53"/>
  <c r="W44" i="53"/>
  <c r="X44" i="53"/>
  <c r="Y44" i="53"/>
  <c r="Z44" i="53"/>
  <c r="AA44" i="53"/>
  <c r="AB44" i="53"/>
  <c r="AC44" i="53"/>
  <c r="AD44" i="53"/>
  <c r="AE44" i="53"/>
  <c r="AF44" i="53"/>
  <c r="D45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Q45" i="53"/>
  <c r="R45" i="53"/>
  <c r="S45" i="53"/>
  <c r="T45" i="53"/>
  <c r="U45" i="53"/>
  <c r="V45" i="53"/>
  <c r="W45" i="53"/>
  <c r="X45" i="53"/>
  <c r="Y45" i="53"/>
  <c r="Z45" i="53"/>
  <c r="AA45" i="53"/>
  <c r="AB45" i="53"/>
  <c r="AC45" i="53"/>
  <c r="AD45" i="53"/>
  <c r="AE45" i="53"/>
  <c r="AF45" i="53"/>
  <c r="D46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Q46" i="53"/>
  <c r="R46" i="53"/>
  <c r="S46" i="53"/>
  <c r="T46" i="53"/>
  <c r="U46" i="53"/>
  <c r="V46" i="53"/>
  <c r="W46" i="53"/>
  <c r="X46" i="53"/>
  <c r="Y46" i="53"/>
  <c r="Z46" i="53"/>
  <c r="AA46" i="53"/>
  <c r="AB46" i="53"/>
  <c r="AC46" i="53"/>
  <c r="AD46" i="53"/>
  <c r="AE46" i="53"/>
  <c r="AF46" i="53"/>
  <c r="D47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Q47" i="53"/>
  <c r="R47" i="53"/>
  <c r="S47" i="53"/>
  <c r="T47" i="53"/>
  <c r="U47" i="53"/>
  <c r="V47" i="53"/>
  <c r="W47" i="53"/>
  <c r="X47" i="53"/>
  <c r="Y47" i="53"/>
  <c r="Z47" i="53"/>
  <c r="AA47" i="53"/>
  <c r="AB47" i="53"/>
  <c r="AC47" i="53"/>
  <c r="AD47" i="53"/>
  <c r="AE47" i="53"/>
  <c r="AF47" i="53"/>
  <c r="D48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Q48" i="53"/>
  <c r="R48" i="53"/>
  <c r="S48" i="53"/>
  <c r="T48" i="53"/>
  <c r="U48" i="53"/>
  <c r="V48" i="53"/>
  <c r="W48" i="53"/>
  <c r="X48" i="53"/>
  <c r="Y48" i="53"/>
  <c r="Z48" i="53"/>
  <c r="AA48" i="53"/>
  <c r="AB48" i="53"/>
  <c r="AC48" i="53"/>
  <c r="AD48" i="53"/>
  <c r="AE48" i="53"/>
  <c r="AF48" i="53"/>
  <c r="D49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Q49" i="53"/>
  <c r="R49" i="53"/>
  <c r="S49" i="53"/>
  <c r="T49" i="53"/>
  <c r="U49" i="53"/>
  <c r="V49" i="53"/>
  <c r="W49" i="53"/>
  <c r="X49" i="53"/>
  <c r="Y49" i="53"/>
  <c r="Z49" i="53"/>
  <c r="AA49" i="53"/>
  <c r="AB49" i="53"/>
  <c r="AC49" i="53"/>
  <c r="AD49" i="53"/>
  <c r="AE49" i="53"/>
  <c r="AF49" i="53"/>
  <c r="D50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Q50" i="53"/>
  <c r="R50" i="53"/>
  <c r="S50" i="53"/>
  <c r="T50" i="53"/>
  <c r="U50" i="53"/>
  <c r="V50" i="53"/>
  <c r="W50" i="53"/>
  <c r="X50" i="53"/>
  <c r="Y50" i="53"/>
  <c r="Z50" i="53"/>
  <c r="AA50" i="53"/>
  <c r="AB50" i="53"/>
  <c r="AC50" i="53"/>
  <c r="AD50" i="53"/>
  <c r="AE50" i="53"/>
  <c r="AF50" i="53"/>
  <c r="D51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Q51" i="53"/>
  <c r="R51" i="53"/>
  <c r="S51" i="53"/>
  <c r="T51" i="53"/>
  <c r="U51" i="53"/>
  <c r="V51" i="53"/>
  <c r="W51" i="53"/>
  <c r="X51" i="53"/>
  <c r="Y51" i="53"/>
  <c r="Z51" i="53"/>
  <c r="AA51" i="53"/>
  <c r="AB51" i="53"/>
  <c r="AC51" i="53"/>
  <c r="AD51" i="53"/>
  <c r="AE51" i="53"/>
  <c r="AF51" i="53"/>
  <c r="D52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Q52" i="53"/>
  <c r="R52" i="53"/>
  <c r="S52" i="53"/>
  <c r="T52" i="53"/>
  <c r="U52" i="53"/>
  <c r="V52" i="53"/>
  <c r="W52" i="53"/>
  <c r="X52" i="53"/>
  <c r="Y52" i="53"/>
  <c r="Z52" i="53"/>
  <c r="AA52" i="53"/>
  <c r="AB52" i="53"/>
  <c r="AC52" i="53"/>
  <c r="AD52" i="53"/>
  <c r="AE52" i="53"/>
  <c r="AF52" i="53"/>
  <c r="D53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Q53" i="53"/>
  <c r="R53" i="53"/>
  <c r="S53" i="53"/>
  <c r="T53" i="53"/>
  <c r="U53" i="53"/>
  <c r="V53" i="53"/>
  <c r="W53" i="53"/>
  <c r="X53" i="53"/>
  <c r="Y53" i="53"/>
  <c r="Z53" i="53"/>
  <c r="AA53" i="53"/>
  <c r="AB53" i="53"/>
  <c r="AC53" i="53"/>
  <c r="AD53" i="53"/>
  <c r="AE53" i="53"/>
  <c r="AF53" i="53"/>
  <c r="D54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Q54" i="53"/>
  <c r="R54" i="53"/>
  <c r="S54" i="53"/>
  <c r="T54" i="53"/>
  <c r="U54" i="53"/>
  <c r="V54" i="53"/>
  <c r="W54" i="53"/>
  <c r="X54" i="53"/>
  <c r="Y54" i="53"/>
  <c r="Z54" i="53"/>
  <c r="AA54" i="53"/>
  <c r="AB54" i="53"/>
  <c r="AC54" i="53"/>
  <c r="AD54" i="53"/>
  <c r="AE54" i="53"/>
  <c r="AF54" i="53"/>
  <c r="D55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Q55" i="53"/>
  <c r="R55" i="53"/>
  <c r="S55" i="53"/>
  <c r="T55" i="53"/>
  <c r="U55" i="53"/>
  <c r="V55" i="53"/>
  <c r="W55" i="53"/>
  <c r="X55" i="53"/>
  <c r="Y55" i="53"/>
  <c r="Z55" i="53"/>
  <c r="AA55" i="53"/>
  <c r="AB55" i="53"/>
  <c r="AC55" i="53"/>
  <c r="AD55" i="53"/>
  <c r="AE55" i="53"/>
  <c r="AF55" i="53"/>
  <c r="D56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Q56" i="53"/>
  <c r="R56" i="53"/>
  <c r="S56" i="53"/>
  <c r="T56" i="53"/>
  <c r="U56" i="53"/>
  <c r="V56" i="53"/>
  <c r="W56" i="53"/>
  <c r="X56" i="53"/>
  <c r="Y56" i="53"/>
  <c r="Z56" i="53"/>
  <c r="AA56" i="53"/>
  <c r="AB56" i="53"/>
  <c r="AC56" i="53"/>
  <c r="AD56" i="53"/>
  <c r="AE56" i="53"/>
  <c r="AF56" i="53"/>
  <c r="D57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Q57" i="53"/>
  <c r="R57" i="53"/>
  <c r="S57" i="53"/>
  <c r="T57" i="53"/>
  <c r="U57" i="53"/>
  <c r="V57" i="53"/>
  <c r="W57" i="53"/>
  <c r="X57" i="53"/>
  <c r="Y57" i="53"/>
  <c r="Z57" i="53"/>
  <c r="AA57" i="53"/>
  <c r="AB57" i="53"/>
  <c r="AC57" i="53"/>
  <c r="AD57" i="53"/>
  <c r="AE57" i="53"/>
  <c r="AF57" i="53"/>
  <c r="D58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Q58" i="53"/>
  <c r="R58" i="53"/>
  <c r="S58" i="53"/>
  <c r="T58" i="53"/>
  <c r="U58" i="53"/>
  <c r="V58" i="53"/>
  <c r="W58" i="53"/>
  <c r="X58" i="53"/>
  <c r="Y58" i="53"/>
  <c r="Z58" i="53"/>
  <c r="AA58" i="53"/>
  <c r="AB58" i="53"/>
  <c r="AC58" i="53"/>
  <c r="AD58" i="53"/>
  <c r="AE58" i="53"/>
  <c r="AF58" i="53"/>
  <c r="D59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Q59" i="53"/>
  <c r="R59" i="53"/>
  <c r="S59" i="53"/>
  <c r="T59" i="53"/>
  <c r="U59" i="53"/>
  <c r="V59" i="53"/>
  <c r="W59" i="53"/>
  <c r="X59" i="53"/>
  <c r="Y59" i="53"/>
  <c r="Z59" i="53"/>
  <c r="AA59" i="53"/>
  <c r="AB59" i="53"/>
  <c r="AC59" i="53"/>
  <c r="AD59" i="53"/>
  <c r="AE59" i="53"/>
  <c r="AF59" i="53"/>
  <c r="D60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Q60" i="53"/>
  <c r="R60" i="53"/>
  <c r="S60" i="53"/>
  <c r="T60" i="53"/>
  <c r="U60" i="53"/>
  <c r="V60" i="53"/>
  <c r="W60" i="53"/>
  <c r="X60" i="53"/>
  <c r="Y60" i="53"/>
  <c r="Z60" i="53"/>
  <c r="AA60" i="53"/>
  <c r="AB60" i="53"/>
  <c r="AC60" i="53"/>
  <c r="AD60" i="53"/>
  <c r="AE60" i="53"/>
  <c r="AF60" i="53"/>
  <c r="D61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Q61" i="53"/>
  <c r="R61" i="53"/>
  <c r="S61" i="53"/>
  <c r="T61" i="53"/>
  <c r="U61" i="53"/>
  <c r="V61" i="53"/>
  <c r="W61" i="53"/>
  <c r="X61" i="53"/>
  <c r="Y61" i="53"/>
  <c r="Z61" i="53"/>
  <c r="AA61" i="53"/>
  <c r="AB61" i="53"/>
  <c r="AC61" i="53"/>
  <c r="AD61" i="53"/>
  <c r="AE61" i="53"/>
  <c r="AF61" i="53"/>
  <c r="D62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Q62" i="53"/>
  <c r="R62" i="53"/>
  <c r="S62" i="53"/>
  <c r="T62" i="53"/>
  <c r="U62" i="53"/>
  <c r="V62" i="53"/>
  <c r="W62" i="53"/>
  <c r="X62" i="53"/>
  <c r="Y62" i="53"/>
  <c r="Z62" i="53"/>
  <c r="AA62" i="53"/>
  <c r="AB62" i="53"/>
  <c r="AC62" i="53"/>
  <c r="AD62" i="53"/>
  <c r="AE62" i="53"/>
  <c r="AF62" i="53"/>
  <c r="D63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Q63" i="53"/>
  <c r="R63" i="53"/>
  <c r="S63" i="53"/>
  <c r="T63" i="53"/>
  <c r="U63" i="53"/>
  <c r="V63" i="53"/>
  <c r="W63" i="53"/>
  <c r="X63" i="53"/>
  <c r="Y63" i="53"/>
  <c r="Z63" i="53"/>
  <c r="AA63" i="53"/>
  <c r="AB63" i="53"/>
  <c r="AC63" i="53"/>
  <c r="AD63" i="53"/>
  <c r="AE63" i="53"/>
  <c r="AF63" i="53"/>
  <c r="D64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Q64" i="53"/>
  <c r="R64" i="53"/>
  <c r="S64" i="53"/>
  <c r="T64" i="53"/>
  <c r="U64" i="53"/>
  <c r="V64" i="53"/>
  <c r="W64" i="53"/>
  <c r="X64" i="53"/>
  <c r="Y64" i="53"/>
  <c r="Z64" i="53"/>
  <c r="AA64" i="53"/>
  <c r="AB64" i="53"/>
  <c r="AC64" i="53"/>
  <c r="AD64" i="53"/>
  <c r="AE64" i="53"/>
  <c r="AF64" i="53"/>
  <c r="D65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Q65" i="53"/>
  <c r="R65" i="53"/>
  <c r="S65" i="53"/>
  <c r="T65" i="53"/>
  <c r="U65" i="53"/>
  <c r="V65" i="53"/>
  <c r="W65" i="53"/>
  <c r="X65" i="53"/>
  <c r="Y65" i="53"/>
  <c r="Z65" i="53"/>
  <c r="AA65" i="53"/>
  <c r="AB65" i="53"/>
  <c r="AC65" i="53"/>
  <c r="AD65" i="53"/>
  <c r="AE65" i="53"/>
  <c r="AF65" i="53"/>
  <c r="D66" i="53"/>
  <c r="E66" i="53"/>
  <c r="F66" i="53"/>
  <c r="G66" i="53"/>
  <c r="H66" i="53"/>
  <c r="I66" i="53"/>
  <c r="J66" i="53"/>
  <c r="K66" i="53"/>
  <c r="L66" i="53"/>
  <c r="M66" i="53"/>
  <c r="N66" i="53"/>
  <c r="O66" i="53"/>
  <c r="P66" i="53"/>
  <c r="Q66" i="53"/>
  <c r="R66" i="53"/>
  <c r="S66" i="53"/>
  <c r="T66" i="53"/>
  <c r="U66" i="53"/>
  <c r="V66" i="53"/>
  <c r="W66" i="53"/>
  <c r="X66" i="53"/>
  <c r="Y66" i="53"/>
  <c r="Z66" i="53"/>
  <c r="AA66" i="53"/>
  <c r="AB66" i="53"/>
  <c r="AC66" i="53"/>
  <c r="AD66" i="53"/>
  <c r="AE66" i="53"/>
  <c r="AF66" i="53"/>
  <c r="D67" i="53"/>
  <c r="E67" i="53"/>
  <c r="F67" i="53"/>
  <c r="G67" i="53"/>
  <c r="H67" i="53"/>
  <c r="I67" i="53"/>
  <c r="J67" i="53"/>
  <c r="K67" i="53"/>
  <c r="L67" i="53"/>
  <c r="M67" i="53"/>
  <c r="N67" i="53"/>
  <c r="O67" i="53"/>
  <c r="P67" i="53"/>
  <c r="Q67" i="53"/>
  <c r="R67" i="53"/>
  <c r="S67" i="53"/>
  <c r="T67" i="53"/>
  <c r="U67" i="53"/>
  <c r="V67" i="53"/>
  <c r="W67" i="53"/>
  <c r="X67" i="53"/>
  <c r="Y67" i="53"/>
  <c r="Z67" i="53"/>
  <c r="AA67" i="53"/>
  <c r="AB67" i="53"/>
  <c r="AC67" i="53"/>
  <c r="AD67" i="53"/>
  <c r="AE67" i="53"/>
  <c r="AF67" i="53"/>
  <c r="D68" i="53"/>
  <c r="E68" i="53"/>
  <c r="F68" i="53"/>
  <c r="G68" i="53"/>
  <c r="H68" i="53"/>
  <c r="I68" i="53"/>
  <c r="J68" i="53"/>
  <c r="K68" i="53"/>
  <c r="L68" i="53"/>
  <c r="M68" i="53"/>
  <c r="N68" i="53"/>
  <c r="O68" i="53"/>
  <c r="P68" i="53"/>
  <c r="Q68" i="53"/>
  <c r="R68" i="53"/>
  <c r="S68" i="53"/>
  <c r="T68" i="53"/>
  <c r="U68" i="53"/>
  <c r="V68" i="53"/>
  <c r="W68" i="53"/>
  <c r="X68" i="53"/>
  <c r="Y68" i="53"/>
  <c r="Z68" i="53"/>
  <c r="AA68" i="53"/>
  <c r="AB68" i="53"/>
  <c r="AC68" i="53"/>
  <c r="AD68" i="53"/>
  <c r="AE68" i="53"/>
  <c r="AF68" i="53"/>
  <c r="D69" i="53"/>
  <c r="E69" i="53"/>
  <c r="F69" i="53"/>
  <c r="G69" i="53"/>
  <c r="H69" i="53"/>
  <c r="I69" i="53"/>
  <c r="J69" i="53"/>
  <c r="K69" i="53"/>
  <c r="L69" i="53"/>
  <c r="M69" i="53"/>
  <c r="N69" i="53"/>
  <c r="O69" i="53"/>
  <c r="P69" i="53"/>
  <c r="Q69" i="53"/>
  <c r="R69" i="53"/>
  <c r="S69" i="53"/>
  <c r="T69" i="53"/>
  <c r="U69" i="53"/>
  <c r="V69" i="53"/>
  <c r="W69" i="53"/>
  <c r="X69" i="53"/>
  <c r="Y69" i="53"/>
  <c r="Z69" i="53"/>
  <c r="AA69" i="53"/>
  <c r="AB69" i="53"/>
  <c r="AC69" i="53"/>
  <c r="AD69" i="53"/>
  <c r="AE69" i="53"/>
  <c r="AF69" i="53"/>
  <c r="D70" i="53"/>
  <c r="E70" i="53"/>
  <c r="F70" i="53"/>
  <c r="G70" i="53"/>
  <c r="H70" i="53"/>
  <c r="I70" i="53"/>
  <c r="J70" i="53"/>
  <c r="K70" i="53"/>
  <c r="L70" i="53"/>
  <c r="M70" i="53"/>
  <c r="N70" i="53"/>
  <c r="O70" i="53"/>
  <c r="P70" i="53"/>
  <c r="Q70" i="53"/>
  <c r="R70" i="53"/>
  <c r="S70" i="53"/>
  <c r="T70" i="53"/>
  <c r="U70" i="53"/>
  <c r="V70" i="53"/>
  <c r="W70" i="53"/>
  <c r="X70" i="53"/>
  <c r="Y70" i="53"/>
  <c r="Z70" i="53"/>
  <c r="AA70" i="53"/>
  <c r="AB70" i="53"/>
  <c r="AC70" i="53"/>
  <c r="AD70" i="53"/>
  <c r="AE70" i="53"/>
  <c r="AF70" i="53"/>
  <c r="D71" i="53"/>
  <c r="E71" i="53"/>
  <c r="F71" i="53"/>
  <c r="G71" i="53"/>
  <c r="H71" i="53"/>
  <c r="I71" i="53"/>
  <c r="J71" i="53"/>
  <c r="K71" i="53"/>
  <c r="L71" i="53"/>
  <c r="M71" i="53"/>
  <c r="N71" i="53"/>
  <c r="O71" i="53"/>
  <c r="P71" i="53"/>
  <c r="Q71" i="53"/>
  <c r="R71" i="53"/>
  <c r="S71" i="53"/>
  <c r="T71" i="53"/>
  <c r="U71" i="53"/>
  <c r="V71" i="53"/>
  <c r="W71" i="53"/>
  <c r="X71" i="53"/>
  <c r="Y71" i="53"/>
  <c r="Z71" i="53"/>
  <c r="AA71" i="53"/>
  <c r="AB71" i="53"/>
  <c r="AC71" i="53"/>
  <c r="AD71" i="53"/>
  <c r="AE71" i="53"/>
  <c r="AF71" i="53"/>
  <c r="D72" i="53"/>
  <c r="E72" i="53"/>
  <c r="F72" i="53"/>
  <c r="G72" i="53"/>
  <c r="H72" i="53"/>
  <c r="I72" i="53"/>
  <c r="J72" i="53"/>
  <c r="K72" i="53"/>
  <c r="L72" i="53"/>
  <c r="M72" i="53"/>
  <c r="N72" i="53"/>
  <c r="O72" i="53"/>
  <c r="P72" i="53"/>
  <c r="Q72" i="53"/>
  <c r="R72" i="53"/>
  <c r="S72" i="53"/>
  <c r="T72" i="53"/>
  <c r="U72" i="53"/>
  <c r="V72" i="53"/>
  <c r="W72" i="53"/>
  <c r="X72" i="53"/>
  <c r="Y72" i="53"/>
  <c r="Z72" i="53"/>
  <c r="AA72" i="53"/>
  <c r="AB72" i="53"/>
  <c r="AC72" i="53"/>
  <c r="AD72" i="53"/>
  <c r="AE72" i="53"/>
  <c r="AF72" i="53"/>
  <c r="D73" i="53"/>
  <c r="E73" i="53"/>
  <c r="F73" i="53"/>
  <c r="G73" i="53"/>
  <c r="H73" i="53"/>
  <c r="I73" i="53"/>
  <c r="J73" i="53"/>
  <c r="K73" i="53"/>
  <c r="L73" i="53"/>
  <c r="M73" i="53"/>
  <c r="N73" i="53"/>
  <c r="O73" i="53"/>
  <c r="P73" i="53"/>
  <c r="Q73" i="53"/>
  <c r="R73" i="53"/>
  <c r="S73" i="53"/>
  <c r="T73" i="53"/>
  <c r="U73" i="53"/>
  <c r="V73" i="53"/>
  <c r="W73" i="53"/>
  <c r="X73" i="53"/>
  <c r="Y73" i="53"/>
  <c r="Z73" i="53"/>
  <c r="AA73" i="53"/>
  <c r="AB73" i="53"/>
  <c r="AC73" i="53"/>
  <c r="AD73" i="53"/>
  <c r="AE73" i="53"/>
  <c r="AF73" i="53"/>
  <c r="D74" i="53"/>
  <c r="E74" i="53"/>
  <c r="F74" i="53"/>
  <c r="G74" i="53"/>
  <c r="H74" i="53"/>
  <c r="I74" i="53"/>
  <c r="J74" i="53"/>
  <c r="K74" i="53"/>
  <c r="L74" i="53"/>
  <c r="M74" i="53"/>
  <c r="N74" i="53"/>
  <c r="O74" i="53"/>
  <c r="P74" i="53"/>
  <c r="Q74" i="53"/>
  <c r="R74" i="53"/>
  <c r="S74" i="53"/>
  <c r="T74" i="53"/>
  <c r="U74" i="53"/>
  <c r="V74" i="53"/>
  <c r="W74" i="53"/>
  <c r="X74" i="53"/>
  <c r="Y74" i="53"/>
  <c r="Z74" i="53"/>
  <c r="AA74" i="53"/>
  <c r="AB74" i="53"/>
  <c r="AC74" i="53"/>
  <c r="AD74" i="53"/>
  <c r="AE74" i="53"/>
  <c r="AF74" i="53"/>
  <c r="D75" i="53"/>
  <c r="E75" i="53"/>
  <c r="F75" i="53"/>
  <c r="G75" i="53"/>
  <c r="H75" i="53"/>
  <c r="I75" i="53"/>
  <c r="J75" i="53"/>
  <c r="K75" i="53"/>
  <c r="L75" i="53"/>
  <c r="M75" i="53"/>
  <c r="N75" i="53"/>
  <c r="O75" i="53"/>
  <c r="P75" i="53"/>
  <c r="Q75" i="53"/>
  <c r="R75" i="53"/>
  <c r="S75" i="53"/>
  <c r="T75" i="53"/>
  <c r="U75" i="53"/>
  <c r="V75" i="53"/>
  <c r="W75" i="53"/>
  <c r="X75" i="53"/>
  <c r="Y75" i="53"/>
  <c r="Z75" i="53"/>
  <c r="AA75" i="53"/>
  <c r="AB75" i="53"/>
  <c r="AC75" i="53"/>
  <c r="AD75" i="53"/>
  <c r="AE75" i="53"/>
  <c r="AF75" i="53"/>
  <c r="D76" i="53"/>
  <c r="E76" i="53"/>
  <c r="F76" i="53"/>
  <c r="G76" i="53"/>
  <c r="H76" i="53"/>
  <c r="I76" i="53"/>
  <c r="J76" i="53"/>
  <c r="K76" i="53"/>
  <c r="L76" i="53"/>
  <c r="M76" i="53"/>
  <c r="N76" i="53"/>
  <c r="O76" i="53"/>
  <c r="P76" i="53"/>
  <c r="Q76" i="53"/>
  <c r="R76" i="53"/>
  <c r="S76" i="53"/>
  <c r="T76" i="53"/>
  <c r="U76" i="53"/>
  <c r="V76" i="53"/>
  <c r="W76" i="53"/>
  <c r="X76" i="53"/>
  <c r="Y76" i="53"/>
  <c r="Z76" i="53"/>
  <c r="AA76" i="53"/>
  <c r="AB76" i="53"/>
  <c r="AC76" i="53"/>
  <c r="AD76" i="53"/>
  <c r="AE76" i="53"/>
  <c r="AF76" i="53"/>
  <c r="D77" i="53"/>
  <c r="E77" i="53"/>
  <c r="F77" i="53"/>
  <c r="G77" i="53"/>
  <c r="H77" i="53"/>
  <c r="I77" i="53"/>
  <c r="J77" i="53"/>
  <c r="K77" i="53"/>
  <c r="L77" i="53"/>
  <c r="M77" i="53"/>
  <c r="N77" i="53"/>
  <c r="O77" i="53"/>
  <c r="P77" i="53"/>
  <c r="Q77" i="53"/>
  <c r="R77" i="53"/>
  <c r="S77" i="53"/>
  <c r="T77" i="53"/>
  <c r="U77" i="53"/>
  <c r="V77" i="53"/>
  <c r="W77" i="53"/>
  <c r="X77" i="53"/>
  <c r="Y77" i="53"/>
  <c r="Z77" i="53"/>
  <c r="AA77" i="53"/>
  <c r="AB77" i="53"/>
  <c r="AC77" i="53"/>
  <c r="AD77" i="53"/>
  <c r="AE77" i="53"/>
  <c r="AF77" i="53"/>
  <c r="D78" i="53"/>
  <c r="E78" i="53"/>
  <c r="F78" i="53"/>
  <c r="G78" i="53"/>
  <c r="H78" i="53"/>
  <c r="I78" i="53"/>
  <c r="J78" i="53"/>
  <c r="K78" i="53"/>
  <c r="L78" i="53"/>
  <c r="M78" i="53"/>
  <c r="N78" i="53"/>
  <c r="O78" i="53"/>
  <c r="P78" i="53"/>
  <c r="Q78" i="53"/>
  <c r="R78" i="53"/>
  <c r="S78" i="53"/>
  <c r="T78" i="53"/>
  <c r="U78" i="53"/>
  <c r="V78" i="53"/>
  <c r="W78" i="53"/>
  <c r="X78" i="53"/>
  <c r="Y78" i="53"/>
  <c r="Z78" i="53"/>
  <c r="AA78" i="53"/>
  <c r="AB78" i="53"/>
  <c r="AC78" i="53"/>
  <c r="AD78" i="53"/>
  <c r="AE78" i="53"/>
  <c r="AF78" i="53"/>
  <c r="D79" i="53"/>
  <c r="E79" i="53"/>
  <c r="F79" i="53"/>
  <c r="G79" i="53"/>
  <c r="H79" i="53"/>
  <c r="I79" i="53"/>
  <c r="J79" i="53"/>
  <c r="K79" i="53"/>
  <c r="L79" i="53"/>
  <c r="M79" i="53"/>
  <c r="N79" i="53"/>
  <c r="O79" i="53"/>
  <c r="P79" i="53"/>
  <c r="Q79" i="53"/>
  <c r="R79" i="53"/>
  <c r="S79" i="53"/>
  <c r="T79" i="53"/>
  <c r="U79" i="53"/>
  <c r="V79" i="53"/>
  <c r="W79" i="53"/>
  <c r="X79" i="53"/>
  <c r="Y79" i="53"/>
  <c r="Z79" i="53"/>
  <c r="AA79" i="53"/>
  <c r="AB79" i="53"/>
  <c r="AC79" i="53"/>
  <c r="AD79" i="53"/>
  <c r="AE79" i="53"/>
  <c r="AF79" i="53"/>
  <c r="D80" i="53"/>
  <c r="E80" i="53"/>
  <c r="F80" i="53"/>
  <c r="G80" i="53"/>
  <c r="H80" i="53"/>
  <c r="I80" i="53"/>
  <c r="J80" i="53"/>
  <c r="K80" i="53"/>
  <c r="L80" i="53"/>
  <c r="M80" i="53"/>
  <c r="N80" i="53"/>
  <c r="O80" i="53"/>
  <c r="P80" i="53"/>
  <c r="Q80" i="53"/>
  <c r="R80" i="53"/>
  <c r="S80" i="53"/>
  <c r="T80" i="53"/>
  <c r="U80" i="53"/>
  <c r="V80" i="53"/>
  <c r="W80" i="53"/>
  <c r="X80" i="53"/>
  <c r="Y80" i="53"/>
  <c r="Z80" i="53"/>
  <c r="AA80" i="53"/>
  <c r="AB80" i="53"/>
  <c r="AC80" i="53"/>
  <c r="AD80" i="53"/>
  <c r="AE80" i="53"/>
  <c r="AF80" i="53"/>
  <c r="D81" i="53"/>
  <c r="E81" i="53"/>
  <c r="F81" i="53"/>
  <c r="G81" i="53"/>
  <c r="H81" i="53"/>
  <c r="I81" i="53"/>
  <c r="J81" i="53"/>
  <c r="K81" i="53"/>
  <c r="L81" i="53"/>
  <c r="M81" i="53"/>
  <c r="N81" i="53"/>
  <c r="O81" i="53"/>
  <c r="P81" i="53"/>
  <c r="Q81" i="53"/>
  <c r="R81" i="53"/>
  <c r="S81" i="53"/>
  <c r="T81" i="53"/>
  <c r="U81" i="53"/>
  <c r="V81" i="53"/>
  <c r="W81" i="53"/>
  <c r="X81" i="53"/>
  <c r="Y81" i="53"/>
  <c r="Z81" i="53"/>
  <c r="AA81" i="53"/>
  <c r="AB81" i="53"/>
  <c r="AC81" i="53"/>
  <c r="AD81" i="53"/>
  <c r="AE81" i="53"/>
  <c r="AF81" i="53"/>
  <c r="D82" i="53"/>
  <c r="E82" i="53"/>
  <c r="F82" i="53"/>
  <c r="G82" i="53"/>
  <c r="H82" i="53"/>
  <c r="I82" i="53"/>
  <c r="J82" i="53"/>
  <c r="K82" i="53"/>
  <c r="L82" i="53"/>
  <c r="M82" i="53"/>
  <c r="N82" i="53"/>
  <c r="O82" i="53"/>
  <c r="P82" i="53"/>
  <c r="Q82" i="53"/>
  <c r="R82" i="53"/>
  <c r="S82" i="53"/>
  <c r="T82" i="53"/>
  <c r="U82" i="53"/>
  <c r="V82" i="53"/>
  <c r="W82" i="53"/>
  <c r="X82" i="53"/>
  <c r="Y82" i="53"/>
  <c r="Z82" i="53"/>
  <c r="AA82" i="53"/>
  <c r="AB82" i="53"/>
  <c r="AC82" i="53"/>
  <c r="AD82" i="53"/>
  <c r="AE82" i="53"/>
  <c r="AF82" i="53"/>
  <c r="D83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Q83" i="53"/>
  <c r="R83" i="53"/>
  <c r="S83" i="53"/>
  <c r="T83" i="53"/>
  <c r="U83" i="53"/>
  <c r="V83" i="53"/>
  <c r="W83" i="53"/>
  <c r="X83" i="53"/>
  <c r="Y83" i="53"/>
  <c r="Z83" i="53"/>
  <c r="AA83" i="53"/>
  <c r="AB83" i="53"/>
  <c r="AC83" i="53"/>
  <c r="AD83" i="53"/>
  <c r="AE83" i="53"/>
  <c r="AF83" i="53"/>
  <c r="D84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Q84" i="53"/>
  <c r="R84" i="53"/>
  <c r="S84" i="53"/>
  <c r="T84" i="53"/>
  <c r="U84" i="53"/>
  <c r="V84" i="53"/>
  <c r="W84" i="53"/>
  <c r="X84" i="53"/>
  <c r="Y84" i="53"/>
  <c r="Z84" i="53"/>
  <c r="AA84" i="53"/>
  <c r="AB84" i="53"/>
  <c r="AC84" i="53"/>
  <c r="AD84" i="53"/>
  <c r="AE84" i="53"/>
  <c r="AF84" i="53"/>
  <c r="D85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Q85" i="53"/>
  <c r="R85" i="53"/>
  <c r="S85" i="53"/>
  <c r="T85" i="53"/>
  <c r="U85" i="53"/>
  <c r="V85" i="53"/>
  <c r="W85" i="53"/>
  <c r="X85" i="53"/>
  <c r="Y85" i="53"/>
  <c r="Z85" i="53"/>
  <c r="AA85" i="53"/>
  <c r="AB85" i="53"/>
  <c r="AC85" i="53"/>
  <c r="AD85" i="53"/>
  <c r="AE85" i="53"/>
  <c r="AF85" i="53"/>
  <c r="D86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Q86" i="53"/>
  <c r="R86" i="53"/>
  <c r="S86" i="53"/>
  <c r="T86" i="53"/>
  <c r="U86" i="53"/>
  <c r="V86" i="53"/>
  <c r="W86" i="53"/>
  <c r="X86" i="53"/>
  <c r="Y86" i="53"/>
  <c r="Z86" i="53"/>
  <c r="AA86" i="53"/>
  <c r="AB86" i="53"/>
  <c r="AC86" i="53"/>
  <c r="AD86" i="53"/>
  <c r="AE86" i="53"/>
  <c r="AF86" i="53"/>
  <c r="D87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Q87" i="53"/>
  <c r="R87" i="53"/>
  <c r="S87" i="53"/>
  <c r="T87" i="53"/>
  <c r="U87" i="53"/>
  <c r="V87" i="53"/>
  <c r="W87" i="53"/>
  <c r="X87" i="53"/>
  <c r="Y87" i="53"/>
  <c r="Z87" i="53"/>
  <c r="AA87" i="53"/>
  <c r="AB87" i="53"/>
  <c r="AC87" i="53"/>
  <c r="AD87" i="53"/>
  <c r="AE87" i="53"/>
  <c r="AF87" i="53"/>
  <c r="D88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Q88" i="53"/>
  <c r="R88" i="53"/>
  <c r="S88" i="53"/>
  <c r="T88" i="53"/>
  <c r="U88" i="53"/>
  <c r="V88" i="53"/>
  <c r="W88" i="53"/>
  <c r="X88" i="53"/>
  <c r="Y88" i="53"/>
  <c r="Z88" i="53"/>
  <c r="AA88" i="53"/>
  <c r="AB88" i="53"/>
  <c r="AC88" i="53"/>
  <c r="AD88" i="53"/>
  <c r="AE88" i="53"/>
  <c r="AF88" i="53"/>
  <c r="D89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Q89" i="53"/>
  <c r="R89" i="53"/>
  <c r="S89" i="53"/>
  <c r="T89" i="53"/>
  <c r="U89" i="53"/>
  <c r="V89" i="53"/>
  <c r="W89" i="53"/>
  <c r="X89" i="53"/>
  <c r="Y89" i="53"/>
  <c r="Z89" i="53"/>
  <c r="AA89" i="53"/>
  <c r="AB89" i="53"/>
  <c r="AC89" i="53"/>
  <c r="AD89" i="53"/>
  <c r="AE89" i="53"/>
  <c r="AF89" i="53"/>
  <c r="D90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Q90" i="53"/>
  <c r="R90" i="53"/>
  <c r="S90" i="53"/>
  <c r="T90" i="53"/>
  <c r="U90" i="53"/>
  <c r="V90" i="53"/>
  <c r="W90" i="53"/>
  <c r="X90" i="53"/>
  <c r="Y90" i="53"/>
  <c r="Z90" i="53"/>
  <c r="AA90" i="53"/>
  <c r="AB90" i="53"/>
  <c r="AC90" i="53"/>
  <c r="AD90" i="53"/>
  <c r="AE90" i="53"/>
  <c r="AF90" i="53"/>
  <c r="D91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Q91" i="53"/>
  <c r="R91" i="53"/>
  <c r="S91" i="53"/>
  <c r="T91" i="53"/>
  <c r="U91" i="53"/>
  <c r="V91" i="53"/>
  <c r="W91" i="53"/>
  <c r="X91" i="53"/>
  <c r="Y91" i="53"/>
  <c r="Z91" i="53"/>
  <c r="AA91" i="53"/>
  <c r="AB91" i="53"/>
  <c r="AC91" i="53"/>
  <c r="AD91" i="53"/>
  <c r="AE91" i="53"/>
  <c r="AF91" i="53"/>
  <c r="D92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Q92" i="53"/>
  <c r="R92" i="53"/>
  <c r="S92" i="53"/>
  <c r="T92" i="53"/>
  <c r="U92" i="53"/>
  <c r="V92" i="53"/>
  <c r="W92" i="53"/>
  <c r="X92" i="53"/>
  <c r="Y92" i="53"/>
  <c r="Z92" i="53"/>
  <c r="AA92" i="53"/>
  <c r="AB92" i="53"/>
  <c r="AC92" i="53"/>
  <c r="AD92" i="53"/>
  <c r="AE92" i="53"/>
  <c r="AF92" i="53"/>
  <c r="D93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Q93" i="53"/>
  <c r="R93" i="53"/>
  <c r="S93" i="53"/>
  <c r="T93" i="53"/>
  <c r="U93" i="53"/>
  <c r="V93" i="53"/>
  <c r="W93" i="53"/>
  <c r="X93" i="53"/>
  <c r="Y93" i="53"/>
  <c r="Z93" i="53"/>
  <c r="AA93" i="53"/>
  <c r="AB93" i="53"/>
  <c r="AC93" i="53"/>
  <c r="AD93" i="53"/>
  <c r="AE93" i="53"/>
  <c r="AF93" i="53"/>
  <c r="D94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Q94" i="53"/>
  <c r="R94" i="53"/>
  <c r="S94" i="53"/>
  <c r="T94" i="53"/>
  <c r="U94" i="53"/>
  <c r="V94" i="53"/>
  <c r="W94" i="53"/>
  <c r="X94" i="53"/>
  <c r="Y94" i="53"/>
  <c r="Z94" i="53"/>
  <c r="AA94" i="53"/>
  <c r="AB94" i="53"/>
  <c r="AC94" i="53"/>
  <c r="AD94" i="53"/>
  <c r="AE94" i="53"/>
  <c r="AF94" i="53"/>
  <c r="D95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Q95" i="53"/>
  <c r="R95" i="53"/>
  <c r="S95" i="53"/>
  <c r="T95" i="53"/>
  <c r="U95" i="53"/>
  <c r="V95" i="53"/>
  <c r="W95" i="53"/>
  <c r="X95" i="53"/>
  <c r="Y95" i="53"/>
  <c r="Z95" i="53"/>
  <c r="AA95" i="53"/>
  <c r="AB95" i="53"/>
  <c r="AC95" i="53"/>
  <c r="AD95" i="53"/>
  <c r="AE95" i="53"/>
  <c r="AF95" i="53"/>
  <c r="D96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Q96" i="53"/>
  <c r="R96" i="53"/>
  <c r="S96" i="53"/>
  <c r="T96" i="53"/>
  <c r="U96" i="53"/>
  <c r="V96" i="53"/>
  <c r="W96" i="53"/>
  <c r="X96" i="53"/>
  <c r="Y96" i="53"/>
  <c r="Z96" i="53"/>
  <c r="AA96" i="53"/>
  <c r="AB96" i="53"/>
  <c r="AC96" i="53"/>
  <c r="AD96" i="53"/>
  <c r="AE96" i="53"/>
  <c r="AF96" i="53"/>
  <c r="D97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Q97" i="53"/>
  <c r="R97" i="53"/>
  <c r="S97" i="53"/>
  <c r="T97" i="53"/>
  <c r="U97" i="53"/>
  <c r="V97" i="53"/>
  <c r="W97" i="53"/>
  <c r="X97" i="53"/>
  <c r="Y97" i="53"/>
  <c r="Z97" i="53"/>
  <c r="AA97" i="53"/>
  <c r="AB97" i="53"/>
  <c r="AC97" i="53"/>
  <c r="AD97" i="53"/>
  <c r="AE97" i="53"/>
  <c r="AF97" i="53"/>
  <c r="D98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Q98" i="53"/>
  <c r="R98" i="53"/>
  <c r="S98" i="53"/>
  <c r="T98" i="53"/>
  <c r="U98" i="53"/>
  <c r="V98" i="53"/>
  <c r="W98" i="53"/>
  <c r="X98" i="53"/>
  <c r="Y98" i="53"/>
  <c r="Z98" i="53"/>
  <c r="AA98" i="53"/>
  <c r="AB98" i="53"/>
  <c r="AC98" i="53"/>
  <c r="AD98" i="53"/>
  <c r="AE98" i="53"/>
  <c r="AF98" i="53"/>
  <c r="D99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Q99" i="53"/>
  <c r="R99" i="53"/>
  <c r="S99" i="53"/>
  <c r="T99" i="53"/>
  <c r="U99" i="53"/>
  <c r="V99" i="53"/>
  <c r="W99" i="53"/>
  <c r="X99" i="53"/>
  <c r="Y99" i="53"/>
  <c r="Z99" i="53"/>
  <c r="AA99" i="53"/>
  <c r="AB99" i="53"/>
  <c r="AC99" i="53"/>
  <c r="AD99" i="53"/>
  <c r="AE99" i="53"/>
  <c r="AF99" i="53"/>
  <c r="D100" i="53"/>
  <c r="E100" i="53"/>
  <c r="F100" i="53"/>
  <c r="G100" i="53"/>
  <c r="H100" i="53"/>
  <c r="I100" i="53"/>
  <c r="J100" i="53"/>
  <c r="K100" i="53"/>
  <c r="L100" i="53"/>
  <c r="M100" i="53"/>
  <c r="N100" i="53"/>
  <c r="O100" i="53"/>
  <c r="P100" i="53"/>
  <c r="Q100" i="53"/>
  <c r="R100" i="53"/>
  <c r="S100" i="53"/>
  <c r="T100" i="53"/>
  <c r="U100" i="53"/>
  <c r="V100" i="53"/>
  <c r="W100" i="53"/>
  <c r="X100" i="53"/>
  <c r="Y100" i="53"/>
  <c r="Z100" i="53"/>
  <c r="AA100" i="53"/>
  <c r="AB100" i="53"/>
  <c r="AC100" i="53"/>
  <c r="AD100" i="53"/>
  <c r="AE100" i="53"/>
  <c r="AF100" i="53"/>
  <c r="D101" i="53"/>
  <c r="E101" i="53"/>
  <c r="F101" i="53"/>
  <c r="G101" i="53"/>
  <c r="H101" i="53"/>
  <c r="I101" i="53"/>
  <c r="J101" i="53"/>
  <c r="K101" i="53"/>
  <c r="L101" i="53"/>
  <c r="M101" i="53"/>
  <c r="N101" i="53"/>
  <c r="O101" i="53"/>
  <c r="P101" i="53"/>
  <c r="Q101" i="53"/>
  <c r="R101" i="53"/>
  <c r="S101" i="53"/>
  <c r="T101" i="53"/>
  <c r="U101" i="53"/>
  <c r="V101" i="53"/>
  <c r="W101" i="53"/>
  <c r="X101" i="53"/>
  <c r="Y101" i="53"/>
  <c r="Z101" i="53"/>
  <c r="AA101" i="53"/>
  <c r="AB101" i="53"/>
  <c r="AC101" i="53"/>
  <c r="AD101" i="53"/>
  <c r="AE101" i="53"/>
  <c r="AF101" i="53"/>
  <c r="D102" i="53"/>
  <c r="E102" i="53"/>
  <c r="F102" i="53"/>
  <c r="G102" i="53"/>
  <c r="H102" i="53"/>
  <c r="I102" i="53"/>
  <c r="J102" i="53"/>
  <c r="K102" i="53"/>
  <c r="L102" i="53"/>
  <c r="M102" i="53"/>
  <c r="N102" i="53"/>
  <c r="O102" i="53"/>
  <c r="P102" i="53"/>
  <c r="Q102" i="53"/>
  <c r="R102" i="53"/>
  <c r="S102" i="53"/>
  <c r="T102" i="53"/>
  <c r="U102" i="53"/>
  <c r="V102" i="53"/>
  <c r="W102" i="53"/>
  <c r="X102" i="53"/>
  <c r="Y102" i="53"/>
  <c r="Z102" i="53"/>
  <c r="AA102" i="53"/>
  <c r="AB102" i="53"/>
  <c r="AC102" i="53"/>
  <c r="AD102" i="53"/>
  <c r="AE102" i="53"/>
  <c r="AF102" i="53"/>
  <c r="D103" i="53"/>
  <c r="E103" i="53"/>
  <c r="F103" i="53"/>
  <c r="G103" i="53"/>
  <c r="H103" i="53"/>
  <c r="I103" i="53"/>
  <c r="J103" i="53"/>
  <c r="K103" i="53"/>
  <c r="L103" i="53"/>
  <c r="M103" i="53"/>
  <c r="N103" i="53"/>
  <c r="O103" i="53"/>
  <c r="P103" i="53"/>
  <c r="Q103" i="53"/>
  <c r="R103" i="53"/>
  <c r="S103" i="53"/>
  <c r="T103" i="53"/>
  <c r="U103" i="53"/>
  <c r="V103" i="53"/>
  <c r="W103" i="53"/>
  <c r="X103" i="53"/>
  <c r="Y103" i="53"/>
  <c r="Z103" i="53"/>
  <c r="AA103" i="53"/>
  <c r="AB103" i="53"/>
  <c r="AC103" i="53"/>
  <c r="AD103" i="53"/>
  <c r="AE103" i="53"/>
  <c r="AF103" i="53"/>
  <c r="D104" i="53"/>
  <c r="E104" i="53"/>
  <c r="F104" i="53"/>
  <c r="G104" i="53"/>
  <c r="H104" i="53"/>
  <c r="I104" i="53"/>
  <c r="J104" i="53"/>
  <c r="K104" i="53"/>
  <c r="L104" i="53"/>
  <c r="M104" i="53"/>
  <c r="N104" i="53"/>
  <c r="O104" i="53"/>
  <c r="P104" i="53"/>
  <c r="Q104" i="53"/>
  <c r="R104" i="53"/>
  <c r="S104" i="53"/>
  <c r="T104" i="53"/>
  <c r="U104" i="53"/>
  <c r="V104" i="53"/>
  <c r="W104" i="53"/>
  <c r="X104" i="53"/>
  <c r="Y104" i="53"/>
  <c r="Z104" i="53"/>
  <c r="AA104" i="53"/>
  <c r="AB104" i="53"/>
  <c r="AC104" i="53"/>
  <c r="AD104" i="53"/>
  <c r="AE104" i="53"/>
  <c r="AF104" i="53"/>
  <c r="D105" i="53"/>
  <c r="E105" i="53"/>
  <c r="F105" i="53"/>
  <c r="G105" i="53"/>
  <c r="H105" i="53"/>
  <c r="I105" i="53"/>
  <c r="J105" i="53"/>
  <c r="K105" i="53"/>
  <c r="L105" i="53"/>
  <c r="M105" i="53"/>
  <c r="N105" i="53"/>
  <c r="O105" i="53"/>
  <c r="P105" i="53"/>
  <c r="Q105" i="53"/>
  <c r="R105" i="53"/>
  <c r="S105" i="53"/>
  <c r="T105" i="53"/>
  <c r="U105" i="53"/>
  <c r="V105" i="53"/>
  <c r="W105" i="53"/>
  <c r="X105" i="53"/>
  <c r="Y105" i="53"/>
  <c r="Z105" i="53"/>
  <c r="AA105" i="53"/>
  <c r="AB105" i="53"/>
  <c r="AC105" i="53"/>
  <c r="AD105" i="53"/>
  <c r="AE105" i="53"/>
  <c r="AF105" i="53"/>
  <c r="D106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Q106" i="53"/>
  <c r="R106" i="53"/>
  <c r="S106" i="53"/>
  <c r="T106" i="53"/>
  <c r="U106" i="53"/>
  <c r="V106" i="53"/>
  <c r="W106" i="53"/>
  <c r="X106" i="53"/>
  <c r="Y106" i="53"/>
  <c r="Z106" i="53"/>
  <c r="AA106" i="53"/>
  <c r="AB106" i="53"/>
  <c r="AC106" i="53"/>
  <c r="AD106" i="53"/>
  <c r="AE106" i="53"/>
  <c r="AF106" i="53"/>
  <c r="D107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Q107" i="53"/>
  <c r="R107" i="53"/>
  <c r="S107" i="53"/>
  <c r="T107" i="53"/>
  <c r="U107" i="53"/>
  <c r="V107" i="53"/>
  <c r="W107" i="53"/>
  <c r="X107" i="53"/>
  <c r="Y107" i="53"/>
  <c r="Z107" i="53"/>
  <c r="AA107" i="53"/>
  <c r="AB107" i="53"/>
  <c r="AC107" i="53"/>
  <c r="AD107" i="53"/>
  <c r="AE107" i="53"/>
  <c r="AF107" i="53"/>
  <c r="D108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Q108" i="53"/>
  <c r="R108" i="53"/>
  <c r="S108" i="53"/>
  <c r="T108" i="53"/>
  <c r="U108" i="53"/>
  <c r="V108" i="53"/>
  <c r="W108" i="53"/>
  <c r="X108" i="53"/>
  <c r="Y108" i="53"/>
  <c r="Z108" i="53"/>
  <c r="AA108" i="53"/>
  <c r="AB108" i="53"/>
  <c r="AC108" i="53"/>
  <c r="AD108" i="53"/>
  <c r="AE108" i="53"/>
  <c r="AF108" i="53"/>
  <c r="D109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Q109" i="53"/>
  <c r="R109" i="53"/>
  <c r="S109" i="53"/>
  <c r="T109" i="53"/>
  <c r="U109" i="53"/>
  <c r="V109" i="53"/>
  <c r="W109" i="53"/>
  <c r="X109" i="53"/>
  <c r="Y109" i="53"/>
  <c r="Z109" i="53"/>
  <c r="AA109" i="53"/>
  <c r="AB109" i="53"/>
  <c r="AC109" i="53"/>
  <c r="AD109" i="53"/>
  <c r="AE109" i="53"/>
  <c r="AF109" i="53"/>
  <c r="D110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Q110" i="53"/>
  <c r="R110" i="53"/>
  <c r="S110" i="53"/>
  <c r="T110" i="53"/>
  <c r="U110" i="53"/>
  <c r="V110" i="53"/>
  <c r="W110" i="53"/>
  <c r="X110" i="53"/>
  <c r="Y110" i="53"/>
  <c r="Z110" i="53"/>
  <c r="AA110" i="53"/>
  <c r="AB110" i="53"/>
  <c r="AC110" i="53"/>
  <c r="AD110" i="53"/>
  <c r="AE110" i="53"/>
  <c r="AF110" i="53"/>
  <c r="D111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Q111" i="53"/>
  <c r="R111" i="53"/>
  <c r="S111" i="53"/>
  <c r="T111" i="53"/>
  <c r="U111" i="53"/>
  <c r="V111" i="53"/>
  <c r="W111" i="53"/>
  <c r="X111" i="53"/>
  <c r="Y111" i="53"/>
  <c r="Z111" i="53"/>
  <c r="AA111" i="53"/>
  <c r="AB111" i="53"/>
  <c r="AC111" i="53"/>
  <c r="AD111" i="53"/>
  <c r="AE111" i="53"/>
  <c r="AF111" i="53"/>
  <c r="D112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Q112" i="53"/>
  <c r="R112" i="53"/>
  <c r="S112" i="53"/>
  <c r="T112" i="53"/>
  <c r="U112" i="53"/>
  <c r="V112" i="53"/>
  <c r="W112" i="53"/>
  <c r="X112" i="53"/>
  <c r="Y112" i="53"/>
  <c r="Z112" i="53"/>
  <c r="AA112" i="53"/>
  <c r="AB112" i="53"/>
  <c r="AC112" i="53"/>
  <c r="AD112" i="53"/>
  <c r="AE112" i="53"/>
  <c r="AF112" i="53"/>
  <c r="D113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Q113" i="53"/>
  <c r="R113" i="53"/>
  <c r="S113" i="53"/>
  <c r="T113" i="53"/>
  <c r="U113" i="53"/>
  <c r="V113" i="53"/>
  <c r="W113" i="53"/>
  <c r="X113" i="53"/>
  <c r="Y113" i="53"/>
  <c r="Z113" i="53"/>
  <c r="AA113" i="53"/>
  <c r="AB113" i="53"/>
  <c r="AC113" i="53"/>
  <c r="AD113" i="53"/>
  <c r="AE113" i="53"/>
  <c r="AF113" i="53"/>
  <c r="D114" i="53"/>
  <c r="E114" i="53"/>
  <c r="F114" i="53"/>
  <c r="G114" i="53"/>
  <c r="H114" i="53"/>
  <c r="I114" i="53"/>
  <c r="J114" i="53"/>
  <c r="K114" i="53"/>
  <c r="L114" i="53"/>
  <c r="M114" i="53"/>
  <c r="N114" i="53"/>
  <c r="O114" i="53"/>
  <c r="P114" i="53"/>
  <c r="Q114" i="53"/>
  <c r="R114" i="53"/>
  <c r="S114" i="53"/>
  <c r="T114" i="53"/>
  <c r="U114" i="53"/>
  <c r="V114" i="53"/>
  <c r="W114" i="53"/>
  <c r="X114" i="53"/>
  <c r="Y114" i="53"/>
  <c r="Z114" i="53"/>
  <c r="AA114" i="53"/>
  <c r="AB114" i="53"/>
  <c r="AC114" i="53"/>
  <c r="AD114" i="53"/>
  <c r="AE114" i="53"/>
  <c r="AF114" i="53"/>
  <c r="D115" i="53"/>
  <c r="E115" i="53"/>
  <c r="F115" i="53"/>
  <c r="G115" i="53"/>
  <c r="H115" i="53"/>
  <c r="I115" i="53"/>
  <c r="J115" i="53"/>
  <c r="K115" i="53"/>
  <c r="L115" i="53"/>
  <c r="M115" i="53"/>
  <c r="N115" i="53"/>
  <c r="O115" i="53"/>
  <c r="P115" i="53"/>
  <c r="Q115" i="53"/>
  <c r="R115" i="53"/>
  <c r="S115" i="53"/>
  <c r="T115" i="53"/>
  <c r="U115" i="53"/>
  <c r="V115" i="53"/>
  <c r="W115" i="53"/>
  <c r="X115" i="53"/>
  <c r="Y115" i="53"/>
  <c r="Z115" i="53"/>
  <c r="AA115" i="53"/>
  <c r="AB115" i="53"/>
  <c r="AC115" i="53"/>
  <c r="AD115" i="53"/>
  <c r="AE115" i="53"/>
  <c r="AF115" i="53"/>
  <c r="D116" i="53"/>
  <c r="E116" i="53"/>
  <c r="F116" i="53"/>
  <c r="G116" i="53"/>
  <c r="H116" i="53"/>
  <c r="I116" i="53"/>
  <c r="J116" i="53"/>
  <c r="K116" i="53"/>
  <c r="L116" i="53"/>
  <c r="M116" i="53"/>
  <c r="N116" i="53"/>
  <c r="O116" i="53"/>
  <c r="P116" i="53"/>
  <c r="Q116" i="53"/>
  <c r="R116" i="53"/>
  <c r="S116" i="53"/>
  <c r="T116" i="53"/>
  <c r="U116" i="53"/>
  <c r="V116" i="53"/>
  <c r="W116" i="53"/>
  <c r="X116" i="53"/>
  <c r="Y116" i="53"/>
  <c r="Z116" i="53"/>
  <c r="AA116" i="53"/>
  <c r="AB116" i="53"/>
  <c r="AC116" i="53"/>
  <c r="AD116" i="53"/>
  <c r="AE116" i="53"/>
  <c r="AF116" i="53"/>
  <c r="D117" i="53"/>
  <c r="E117" i="53"/>
  <c r="F117" i="53"/>
  <c r="G117" i="53"/>
  <c r="H117" i="53"/>
  <c r="I117" i="53"/>
  <c r="J117" i="53"/>
  <c r="K117" i="53"/>
  <c r="L117" i="53"/>
  <c r="M117" i="53"/>
  <c r="N117" i="53"/>
  <c r="O117" i="53"/>
  <c r="P117" i="53"/>
  <c r="Q117" i="53"/>
  <c r="R117" i="53"/>
  <c r="S117" i="53"/>
  <c r="T117" i="53"/>
  <c r="U117" i="53"/>
  <c r="V117" i="53"/>
  <c r="W117" i="53"/>
  <c r="X117" i="53"/>
  <c r="Y117" i="53"/>
  <c r="Z117" i="53"/>
  <c r="AA117" i="53"/>
  <c r="AB117" i="53"/>
  <c r="AC117" i="53"/>
  <c r="AD117" i="53"/>
  <c r="AE117" i="53"/>
  <c r="AF117" i="53"/>
  <c r="D118" i="53"/>
  <c r="E118" i="53"/>
  <c r="F118" i="53"/>
  <c r="G118" i="53"/>
  <c r="H118" i="53"/>
  <c r="I118" i="53"/>
  <c r="J118" i="53"/>
  <c r="K118" i="53"/>
  <c r="L118" i="53"/>
  <c r="M118" i="53"/>
  <c r="N118" i="53"/>
  <c r="O118" i="53"/>
  <c r="P118" i="53"/>
  <c r="Q118" i="53"/>
  <c r="R118" i="53"/>
  <c r="S118" i="53"/>
  <c r="T118" i="53"/>
  <c r="U118" i="53"/>
  <c r="V118" i="53"/>
  <c r="W118" i="53"/>
  <c r="X118" i="53"/>
  <c r="Y118" i="53"/>
  <c r="Z118" i="53"/>
  <c r="AA118" i="53"/>
  <c r="AB118" i="53"/>
  <c r="AC118" i="53"/>
  <c r="AD118" i="53"/>
  <c r="AE118" i="53"/>
  <c r="AF118" i="53"/>
  <c r="D119" i="53"/>
  <c r="E119" i="53"/>
  <c r="F119" i="53"/>
  <c r="G119" i="53"/>
  <c r="H119" i="53"/>
  <c r="I119" i="53"/>
  <c r="J119" i="53"/>
  <c r="K119" i="53"/>
  <c r="L119" i="53"/>
  <c r="M119" i="53"/>
  <c r="N119" i="53"/>
  <c r="O119" i="53"/>
  <c r="P119" i="53"/>
  <c r="Q119" i="53"/>
  <c r="R119" i="53"/>
  <c r="S119" i="53"/>
  <c r="T119" i="53"/>
  <c r="U119" i="53"/>
  <c r="V119" i="53"/>
  <c r="W119" i="53"/>
  <c r="X119" i="53"/>
  <c r="Y119" i="53"/>
  <c r="Z119" i="53"/>
  <c r="AA119" i="53"/>
  <c r="AB119" i="53"/>
  <c r="AC119" i="53"/>
  <c r="AD119" i="53"/>
  <c r="AE119" i="53"/>
  <c r="AF119" i="53"/>
  <c r="D120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Q120" i="53"/>
  <c r="R120" i="53"/>
  <c r="S120" i="53"/>
  <c r="T120" i="53"/>
  <c r="U120" i="53"/>
  <c r="V120" i="53"/>
  <c r="W120" i="53"/>
  <c r="X120" i="53"/>
  <c r="Y120" i="53"/>
  <c r="Z120" i="53"/>
  <c r="AA120" i="53"/>
  <c r="AB120" i="53"/>
  <c r="AC120" i="53"/>
  <c r="AD120" i="53"/>
  <c r="AE120" i="53"/>
  <c r="AF120" i="53"/>
  <c r="D121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Q121" i="53"/>
  <c r="R121" i="53"/>
  <c r="S121" i="53"/>
  <c r="T121" i="53"/>
  <c r="U121" i="53"/>
  <c r="V121" i="53"/>
  <c r="W121" i="53"/>
  <c r="X121" i="53"/>
  <c r="Y121" i="53"/>
  <c r="Z121" i="53"/>
  <c r="AA121" i="53"/>
  <c r="AB121" i="53"/>
  <c r="AC121" i="53"/>
  <c r="AD121" i="53"/>
  <c r="AE121" i="53"/>
  <c r="AF121" i="53"/>
  <c r="D122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Q122" i="53"/>
  <c r="R122" i="53"/>
  <c r="S122" i="53"/>
  <c r="T122" i="53"/>
  <c r="U122" i="53"/>
  <c r="V122" i="53"/>
  <c r="W122" i="53"/>
  <c r="X122" i="53"/>
  <c r="Y122" i="53"/>
  <c r="Z122" i="53"/>
  <c r="AA122" i="53"/>
  <c r="AB122" i="53"/>
  <c r="AC122" i="53"/>
  <c r="AD122" i="53"/>
  <c r="AE122" i="53"/>
  <c r="AF122" i="53"/>
  <c r="D123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Q123" i="53"/>
  <c r="R123" i="53"/>
  <c r="S123" i="53"/>
  <c r="T123" i="53"/>
  <c r="U123" i="53"/>
  <c r="V123" i="53"/>
  <c r="W123" i="53"/>
  <c r="X123" i="53"/>
  <c r="Y123" i="53"/>
  <c r="Z123" i="53"/>
  <c r="AA123" i="53"/>
  <c r="AB123" i="53"/>
  <c r="AC123" i="53"/>
  <c r="AD123" i="53"/>
  <c r="AE123" i="53"/>
  <c r="AF123" i="53"/>
  <c r="D124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Q124" i="53"/>
  <c r="R124" i="53"/>
  <c r="S124" i="53"/>
  <c r="T124" i="53"/>
  <c r="U124" i="53"/>
  <c r="V124" i="53"/>
  <c r="W124" i="53"/>
  <c r="X124" i="53"/>
  <c r="Y124" i="53"/>
  <c r="Z124" i="53"/>
  <c r="AA124" i="53"/>
  <c r="AB124" i="53"/>
  <c r="AC124" i="53"/>
  <c r="AD124" i="53"/>
  <c r="AE124" i="53"/>
  <c r="AF124" i="53"/>
  <c r="D125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Q125" i="53"/>
  <c r="R125" i="53"/>
  <c r="S125" i="53"/>
  <c r="T125" i="53"/>
  <c r="U125" i="53"/>
  <c r="V125" i="53"/>
  <c r="W125" i="53"/>
  <c r="X125" i="53"/>
  <c r="Y125" i="53"/>
  <c r="Z125" i="53"/>
  <c r="AA125" i="53"/>
  <c r="AB125" i="53"/>
  <c r="AC125" i="53"/>
  <c r="AD125" i="53"/>
  <c r="AE125" i="53"/>
  <c r="AF125" i="53"/>
  <c r="D126" i="53"/>
  <c r="E126" i="53"/>
  <c r="F126" i="53"/>
  <c r="G126" i="53"/>
  <c r="H126" i="53"/>
  <c r="I126" i="53"/>
  <c r="J126" i="53"/>
  <c r="K126" i="53"/>
  <c r="L126" i="53"/>
  <c r="M126" i="53"/>
  <c r="N126" i="53"/>
  <c r="O126" i="53"/>
  <c r="P126" i="53"/>
  <c r="Q126" i="53"/>
  <c r="R126" i="53"/>
  <c r="S126" i="53"/>
  <c r="T126" i="53"/>
  <c r="U126" i="53"/>
  <c r="V126" i="53"/>
  <c r="W126" i="53"/>
  <c r="X126" i="53"/>
  <c r="Y126" i="53"/>
  <c r="Z126" i="53"/>
  <c r="AA126" i="53"/>
  <c r="AB126" i="53"/>
  <c r="AC126" i="53"/>
  <c r="AD126" i="53"/>
  <c r="AE126" i="53"/>
  <c r="AF126" i="53"/>
  <c r="D127" i="53"/>
  <c r="E127" i="53"/>
  <c r="F127" i="53"/>
  <c r="G127" i="53"/>
  <c r="H127" i="53"/>
  <c r="I127" i="53"/>
  <c r="J127" i="53"/>
  <c r="K127" i="53"/>
  <c r="L127" i="53"/>
  <c r="M127" i="53"/>
  <c r="N127" i="53"/>
  <c r="O127" i="53"/>
  <c r="P127" i="53"/>
  <c r="Q127" i="53"/>
  <c r="R127" i="53"/>
  <c r="S127" i="53"/>
  <c r="T127" i="53"/>
  <c r="U127" i="53"/>
  <c r="V127" i="53"/>
  <c r="W127" i="53"/>
  <c r="X127" i="53"/>
  <c r="Y127" i="53"/>
  <c r="Z127" i="53"/>
  <c r="AA127" i="53"/>
  <c r="AB127" i="53"/>
  <c r="AC127" i="53"/>
  <c r="AD127" i="53"/>
  <c r="AE127" i="53"/>
  <c r="AF127" i="53"/>
  <c r="D128" i="53"/>
  <c r="E128" i="53"/>
  <c r="F128" i="53"/>
  <c r="G128" i="53"/>
  <c r="H128" i="53"/>
  <c r="I128" i="53"/>
  <c r="J128" i="53"/>
  <c r="K128" i="53"/>
  <c r="L128" i="53"/>
  <c r="M128" i="53"/>
  <c r="N128" i="53"/>
  <c r="O128" i="53"/>
  <c r="P128" i="53"/>
  <c r="Q128" i="53"/>
  <c r="R128" i="53"/>
  <c r="S128" i="53"/>
  <c r="T128" i="53"/>
  <c r="U128" i="53"/>
  <c r="V128" i="53"/>
  <c r="W128" i="53"/>
  <c r="X128" i="53"/>
  <c r="Y128" i="53"/>
  <c r="Z128" i="53"/>
  <c r="AA128" i="53"/>
  <c r="AB128" i="53"/>
  <c r="AC128" i="53"/>
  <c r="AD128" i="53"/>
  <c r="AE128" i="53"/>
  <c r="AF128" i="53"/>
  <c r="D129" i="53"/>
  <c r="E129" i="53"/>
  <c r="F129" i="53"/>
  <c r="G129" i="53"/>
  <c r="H129" i="53"/>
  <c r="I129" i="53"/>
  <c r="J129" i="53"/>
  <c r="K129" i="53"/>
  <c r="L129" i="53"/>
  <c r="M129" i="53"/>
  <c r="N129" i="53"/>
  <c r="O129" i="53"/>
  <c r="P129" i="53"/>
  <c r="Q129" i="53"/>
  <c r="R129" i="53"/>
  <c r="S129" i="53"/>
  <c r="T129" i="53"/>
  <c r="U129" i="53"/>
  <c r="V129" i="53"/>
  <c r="W129" i="53"/>
  <c r="X129" i="53"/>
  <c r="Y129" i="53"/>
  <c r="Z129" i="53"/>
  <c r="AA129" i="53"/>
  <c r="AB129" i="53"/>
  <c r="AC129" i="53"/>
  <c r="AD129" i="53"/>
  <c r="AE129" i="53"/>
  <c r="AF129" i="53"/>
  <c r="D130" i="53"/>
  <c r="E130" i="53"/>
  <c r="F130" i="53"/>
  <c r="G130" i="53"/>
  <c r="H130" i="53"/>
  <c r="I130" i="53"/>
  <c r="J130" i="53"/>
  <c r="K130" i="53"/>
  <c r="L130" i="53"/>
  <c r="M130" i="53"/>
  <c r="N130" i="53"/>
  <c r="O130" i="53"/>
  <c r="P130" i="53"/>
  <c r="Q130" i="53"/>
  <c r="R130" i="53"/>
  <c r="S130" i="53"/>
  <c r="T130" i="53"/>
  <c r="U130" i="53"/>
  <c r="V130" i="53"/>
  <c r="W130" i="53"/>
  <c r="X130" i="53"/>
  <c r="Y130" i="53"/>
  <c r="Z130" i="53"/>
  <c r="AA130" i="53"/>
  <c r="AB130" i="53"/>
  <c r="AC130" i="53"/>
  <c r="AD130" i="53"/>
  <c r="AE130" i="53"/>
  <c r="AF130" i="53"/>
  <c r="D131" i="53"/>
  <c r="E131" i="53"/>
  <c r="F131" i="53"/>
  <c r="G131" i="53"/>
  <c r="H131" i="53"/>
  <c r="I131" i="53"/>
  <c r="J131" i="53"/>
  <c r="K131" i="53"/>
  <c r="L131" i="53"/>
  <c r="M131" i="53"/>
  <c r="N131" i="53"/>
  <c r="O131" i="53"/>
  <c r="P131" i="53"/>
  <c r="Q131" i="53"/>
  <c r="R131" i="53"/>
  <c r="S131" i="53"/>
  <c r="T131" i="53"/>
  <c r="U131" i="53"/>
  <c r="V131" i="53"/>
  <c r="W131" i="53"/>
  <c r="X131" i="53"/>
  <c r="Y131" i="53"/>
  <c r="Z131" i="53"/>
  <c r="AA131" i="53"/>
  <c r="AB131" i="53"/>
  <c r="AC131" i="53"/>
  <c r="AD131" i="53"/>
  <c r="AE131" i="53"/>
  <c r="AF131" i="53"/>
  <c r="D132" i="53"/>
  <c r="E132" i="53"/>
  <c r="F132" i="53"/>
  <c r="G132" i="53"/>
  <c r="H132" i="53"/>
  <c r="I132" i="53"/>
  <c r="J132" i="53"/>
  <c r="K132" i="53"/>
  <c r="L132" i="53"/>
  <c r="M132" i="53"/>
  <c r="N132" i="53"/>
  <c r="O132" i="53"/>
  <c r="P132" i="53"/>
  <c r="Q132" i="53"/>
  <c r="R132" i="53"/>
  <c r="S132" i="53"/>
  <c r="T132" i="53"/>
  <c r="U132" i="53"/>
  <c r="V132" i="53"/>
  <c r="W132" i="53"/>
  <c r="X132" i="53"/>
  <c r="Y132" i="53"/>
  <c r="Z132" i="53"/>
  <c r="AA132" i="53"/>
  <c r="AB132" i="53"/>
  <c r="AC132" i="53"/>
  <c r="AD132" i="53"/>
  <c r="AE132" i="53"/>
  <c r="AF132" i="53"/>
  <c r="D133" i="53"/>
  <c r="E133" i="53"/>
  <c r="F133" i="53"/>
  <c r="G133" i="53"/>
  <c r="H133" i="53"/>
  <c r="I133" i="53"/>
  <c r="J133" i="53"/>
  <c r="K133" i="53"/>
  <c r="L133" i="53"/>
  <c r="M133" i="53"/>
  <c r="N133" i="53"/>
  <c r="O133" i="53"/>
  <c r="P133" i="53"/>
  <c r="Q133" i="53"/>
  <c r="R133" i="53"/>
  <c r="S133" i="53"/>
  <c r="T133" i="53"/>
  <c r="U133" i="53"/>
  <c r="V133" i="53"/>
  <c r="W133" i="53"/>
  <c r="X133" i="53"/>
  <c r="Y133" i="53"/>
  <c r="Z133" i="53"/>
  <c r="AA133" i="53"/>
  <c r="AB133" i="53"/>
  <c r="AC133" i="53"/>
  <c r="AD133" i="53"/>
  <c r="AE133" i="53"/>
  <c r="AF133" i="53"/>
  <c r="D134" i="53"/>
  <c r="E134" i="53"/>
  <c r="F134" i="53"/>
  <c r="G134" i="53"/>
  <c r="H134" i="53"/>
  <c r="I134" i="53"/>
  <c r="J134" i="53"/>
  <c r="K134" i="53"/>
  <c r="L134" i="53"/>
  <c r="M134" i="53"/>
  <c r="N134" i="53"/>
  <c r="O134" i="53"/>
  <c r="P134" i="53"/>
  <c r="Q134" i="53"/>
  <c r="R134" i="53"/>
  <c r="S134" i="53"/>
  <c r="T134" i="53"/>
  <c r="U134" i="53"/>
  <c r="V134" i="53"/>
  <c r="W134" i="53"/>
  <c r="X134" i="53"/>
  <c r="Y134" i="53"/>
  <c r="Z134" i="53"/>
  <c r="AA134" i="53"/>
  <c r="AB134" i="53"/>
  <c r="AC134" i="53"/>
  <c r="AD134" i="53"/>
  <c r="AE134" i="53"/>
  <c r="AF134" i="53"/>
  <c r="D135" i="53"/>
  <c r="E135" i="53"/>
  <c r="F135" i="53"/>
  <c r="G135" i="53"/>
  <c r="H135" i="53"/>
  <c r="I135" i="53"/>
  <c r="J135" i="53"/>
  <c r="K135" i="53"/>
  <c r="L135" i="53"/>
  <c r="M135" i="53"/>
  <c r="N135" i="53"/>
  <c r="O135" i="53"/>
  <c r="P135" i="53"/>
  <c r="Q135" i="53"/>
  <c r="R135" i="53"/>
  <c r="S135" i="53"/>
  <c r="T135" i="53"/>
  <c r="U135" i="53"/>
  <c r="V135" i="53"/>
  <c r="W135" i="53"/>
  <c r="X135" i="53"/>
  <c r="Y135" i="53"/>
  <c r="Z135" i="53"/>
  <c r="AA135" i="53"/>
  <c r="AB135" i="53"/>
  <c r="AC135" i="53"/>
  <c r="AD135" i="53"/>
  <c r="AE135" i="53"/>
  <c r="AF135" i="53"/>
  <c r="D136" i="53"/>
  <c r="E136" i="53"/>
  <c r="F136" i="53"/>
  <c r="G136" i="53"/>
  <c r="H136" i="53"/>
  <c r="I136" i="53"/>
  <c r="J136" i="53"/>
  <c r="K136" i="53"/>
  <c r="L136" i="53"/>
  <c r="M136" i="53"/>
  <c r="N136" i="53"/>
  <c r="O136" i="53"/>
  <c r="P136" i="53"/>
  <c r="Q136" i="53"/>
  <c r="R136" i="53"/>
  <c r="S136" i="53"/>
  <c r="T136" i="53"/>
  <c r="U136" i="53"/>
  <c r="V136" i="53"/>
  <c r="W136" i="53"/>
  <c r="X136" i="53"/>
  <c r="Y136" i="53"/>
  <c r="Z136" i="53"/>
  <c r="AA136" i="53"/>
  <c r="AB136" i="53"/>
  <c r="AC136" i="53"/>
  <c r="AD136" i="53"/>
  <c r="AE136" i="53"/>
  <c r="AF136" i="53"/>
  <c r="D137" i="53"/>
  <c r="E137" i="53"/>
  <c r="F137" i="53"/>
  <c r="G137" i="53"/>
  <c r="H137" i="53"/>
  <c r="I137" i="53"/>
  <c r="J137" i="53"/>
  <c r="K137" i="53"/>
  <c r="L137" i="53"/>
  <c r="M137" i="53"/>
  <c r="N137" i="53"/>
  <c r="O137" i="53"/>
  <c r="P137" i="53"/>
  <c r="Q137" i="53"/>
  <c r="R137" i="53"/>
  <c r="S137" i="53"/>
  <c r="T137" i="53"/>
  <c r="U137" i="53"/>
  <c r="V137" i="53"/>
  <c r="W137" i="53"/>
  <c r="X137" i="53"/>
  <c r="Y137" i="53"/>
  <c r="Z137" i="53"/>
  <c r="AA137" i="53"/>
  <c r="AB137" i="53"/>
  <c r="AC137" i="53"/>
  <c r="AD137" i="53"/>
  <c r="AE137" i="53"/>
  <c r="AF137" i="53"/>
  <c r="D138" i="53"/>
  <c r="E138" i="53"/>
  <c r="F138" i="53"/>
  <c r="G138" i="53"/>
  <c r="H138" i="53"/>
  <c r="I138" i="53"/>
  <c r="J138" i="53"/>
  <c r="K138" i="53"/>
  <c r="L138" i="53"/>
  <c r="M138" i="53"/>
  <c r="N138" i="53"/>
  <c r="O138" i="53"/>
  <c r="P138" i="53"/>
  <c r="Q138" i="53"/>
  <c r="R138" i="53"/>
  <c r="S138" i="53"/>
  <c r="T138" i="53"/>
  <c r="U138" i="53"/>
  <c r="V138" i="53"/>
  <c r="W138" i="53"/>
  <c r="X138" i="53"/>
  <c r="Y138" i="53"/>
  <c r="Z138" i="53"/>
  <c r="AA138" i="53"/>
  <c r="AB138" i="53"/>
  <c r="AC138" i="53"/>
  <c r="AD138" i="53"/>
  <c r="AE138" i="53"/>
  <c r="AF138" i="53"/>
  <c r="D139" i="53"/>
  <c r="E139" i="53"/>
  <c r="F139" i="53"/>
  <c r="G139" i="53"/>
  <c r="H139" i="53"/>
  <c r="I139" i="53"/>
  <c r="J139" i="53"/>
  <c r="K139" i="53"/>
  <c r="L139" i="53"/>
  <c r="M139" i="53"/>
  <c r="N139" i="53"/>
  <c r="O139" i="53"/>
  <c r="P139" i="53"/>
  <c r="Q139" i="53"/>
  <c r="R139" i="53"/>
  <c r="S139" i="53"/>
  <c r="T139" i="53"/>
  <c r="U139" i="53"/>
  <c r="V139" i="53"/>
  <c r="W139" i="53"/>
  <c r="X139" i="53"/>
  <c r="Y139" i="53"/>
  <c r="Z139" i="53"/>
  <c r="AA139" i="53"/>
  <c r="AB139" i="53"/>
  <c r="AC139" i="53"/>
  <c r="AD139" i="53"/>
  <c r="AE139" i="53"/>
  <c r="AF139" i="53"/>
  <c r="D140" i="53"/>
  <c r="E140" i="53"/>
  <c r="F140" i="53"/>
  <c r="G140" i="53"/>
  <c r="H140" i="53"/>
  <c r="I140" i="53"/>
  <c r="J140" i="53"/>
  <c r="K140" i="53"/>
  <c r="L140" i="53"/>
  <c r="M140" i="53"/>
  <c r="N140" i="53"/>
  <c r="O140" i="53"/>
  <c r="P140" i="53"/>
  <c r="Q140" i="53"/>
  <c r="R140" i="53"/>
  <c r="S140" i="53"/>
  <c r="T140" i="53"/>
  <c r="U140" i="53"/>
  <c r="V140" i="53"/>
  <c r="W140" i="53"/>
  <c r="X140" i="53"/>
  <c r="Y140" i="53"/>
  <c r="Z140" i="53"/>
  <c r="AA140" i="53"/>
  <c r="AB140" i="53"/>
  <c r="AC140" i="53"/>
  <c r="AD140" i="53"/>
  <c r="AE140" i="53"/>
  <c r="AF140" i="53"/>
  <c r="D141" i="53"/>
  <c r="E141" i="53"/>
  <c r="F141" i="53"/>
  <c r="G141" i="53"/>
  <c r="H141" i="53"/>
  <c r="I141" i="53"/>
  <c r="J141" i="53"/>
  <c r="K141" i="53"/>
  <c r="L141" i="53"/>
  <c r="M141" i="53"/>
  <c r="N141" i="53"/>
  <c r="O141" i="53"/>
  <c r="P141" i="53"/>
  <c r="Q141" i="53"/>
  <c r="R141" i="53"/>
  <c r="S141" i="53"/>
  <c r="T141" i="53"/>
  <c r="U141" i="53"/>
  <c r="V141" i="53"/>
  <c r="W141" i="53"/>
  <c r="X141" i="53"/>
  <c r="Y141" i="53"/>
  <c r="Z141" i="53"/>
  <c r="AA141" i="53"/>
  <c r="AB141" i="53"/>
  <c r="AC141" i="53"/>
  <c r="AD141" i="53"/>
  <c r="AE141" i="53"/>
  <c r="AF141" i="53"/>
  <c r="D142" i="53"/>
  <c r="E142" i="53"/>
  <c r="F142" i="53"/>
  <c r="G142" i="53"/>
  <c r="H142" i="53"/>
  <c r="I142" i="53"/>
  <c r="J142" i="53"/>
  <c r="K142" i="53"/>
  <c r="L142" i="53"/>
  <c r="M142" i="53"/>
  <c r="N142" i="53"/>
  <c r="O142" i="53"/>
  <c r="P142" i="53"/>
  <c r="Q142" i="53"/>
  <c r="R142" i="53"/>
  <c r="S142" i="53"/>
  <c r="T142" i="53"/>
  <c r="U142" i="53"/>
  <c r="V142" i="53"/>
  <c r="W142" i="53"/>
  <c r="X142" i="53"/>
  <c r="Y142" i="53"/>
  <c r="Z142" i="53"/>
  <c r="AA142" i="53"/>
  <c r="AB142" i="53"/>
  <c r="AC142" i="53"/>
  <c r="AD142" i="53"/>
  <c r="AE142" i="53"/>
  <c r="AF142" i="53"/>
  <c r="D143" i="53"/>
  <c r="E143" i="53"/>
  <c r="F143" i="53"/>
  <c r="G143" i="53"/>
  <c r="H143" i="53"/>
  <c r="I143" i="53"/>
  <c r="J143" i="53"/>
  <c r="K143" i="53"/>
  <c r="L143" i="53"/>
  <c r="M143" i="53"/>
  <c r="N143" i="53"/>
  <c r="O143" i="53"/>
  <c r="P143" i="53"/>
  <c r="Q143" i="53"/>
  <c r="R143" i="53"/>
  <c r="S143" i="53"/>
  <c r="T143" i="53"/>
  <c r="U143" i="53"/>
  <c r="V143" i="53"/>
  <c r="W143" i="53"/>
  <c r="X143" i="53"/>
  <c r="Y143" i="53"/>
  <c r="Z143" i="53"/>
  <c r="AA143" i="53"/>
  <c r="AB143" i="53"/>
  <c r="AC143" i="53"/>
  <c r="AD143" i="53"/>
  <c r="AE143" i="53"/>
  <c r="AF143" i="53"/>
  <c r="D144" i="53"/>
  <c r="E144" i="53"/>
  <c r="F144" i="53"/>
  <c r="G144" i="53"/>
  <c r="H144" i="53"/>
  <c r="I144" i="53"/>
  <c r="J144" i="53"/>
  <c r="K144" i="53"/>
  <c r="L144" i="53"/>
  <c r="M144" i="53"/>
  <c r="N144" i="53"/>
  <c r="O144" i="53"/>
  <c r="P144" i="53"/>
  <c r="Q144" i="53"/>
  <c r="R144" i="53"/>
  <c r="S144" i="53"/>
  <c r="T144" i="53"/>
  <c r="U144" i="53"/>
  <c r="V144" i="53"/>
  <c r="W144" i="53"/>
  <c r="X144" i="53"/>
  <c r="Y144" i="53"/>
  <c r="Z144" i="53"/>
  <c r="AA144" i="53"/>
  <c r="AB144" i="53"/>
  <c r="AC144" i="53"/>
  <c r="AD144" i="53"/>
  <c r="AE144" i="53"/>
  <c r="AF144" i="53"/>
  <c r="D145" i="53"/>
  <c r="E145" i="53"/>
  <c r="F145" i="53"/>
  <c r="G145" i="53"/>
  <c r="H145" i="53"/>
  <c r="I145" i="53"/>
  <c r="J145" i="53"/>
  <c r="K145" i="53"/>
  <c r="L145" i="53"/>
  <c r="M145" i="53"/>
  <c r="N145" i="53"/>
  <c r="O145" i="53"/>
  <c r="P145" i="53"/>
  <c r="Q145" i="53"/>
  <c r="R145" i="53"/>
  <c r="S145" i="53"/>
  <c r="T145" i="53"/>
  <c r="U145" i="53"/>
  <c r="V145" i="53"/>
  <c r="W145" i="53"/>
  <c r="X145" i="53"/>
  <c r="Y145" i="53"/>
  <c r="Z145" i="53"/>
  <c r="AA145" i="53"/>
  <c r="AB145" i="53"/>
  <c r="AC145" i="53"/>
  <c r="AD145" i="53"/>
  <c r="AE145" i="53"/>
  <c r="AF145" i="53"/>
  <c r="D146" i="53"/>
  <c r="E146" i="53"/>
  <c r="F146" i="53"/>
  <c r="G146" i="53"/>
  <c r="H146" i="53"/>
  <c r="I146" i="53"/>
  <c r="J146" i="53"/>
  <c r="K146" i="53"/>
  <c r="L146" i="53"/>
  <c r="M146" i="53"/>
  <c r="N146" i="53"/>
  <c r="O146" i="53"/>
  <c r="P146" i="53"/>
  <c r="Q146" i="53"/>
  <c r="R146" i="53"/>
  <c r="S146" i="53"/>
  <c r="T146" i="53"/>
  <c r="U146" i="53"/>
  <c r="V146" i="53"/>
  <c r="W146" i="53"/>
  <c r="X146" i="53"/>
  <c r="Y146" i="53"/>
  <c r="Z146" i="53"/>
  <c r="AA146" i="53"/>
  <c r="AB146" i="53"/>
  <c r="AC146" i="53"/>
  <c r="AD146" i="53"/>
  <c r="AE146" i="53"/>
  <c r="AF146" i="53"/>
  <c r="D147" i="53"/>
  <c r="E147" i="53"/>
  <c r="F147" i="53"/>
  <c r="G147" i="53"/>
  <c r="H147" i="53"/>
  <c r="I147" i="53"/>
  <c r="J147" i="53"/>
  <c r="K147" i="53"/>
  <c r="L147" i="53"/>
  <c r="M147" i="53"/>
  <c r="N147" i="53"/>
  <c r="O147" i="53"/>
  <c r="P147" i="53"/>
  <c r="Q147" i="53"/>
  <c r="R147" i="53"/>
  <c r="S147" i="53"/>
  <c r="T147" i="53"/>
  <c r="U147" i="53"/>
  <c r="V147" i="53"/>
  <c r="W147" i="53"/>
  <c r="X147" i="53"/>
  <c r="Y147" i="53"/>
  <c r="Z147" i="53"/>
  <c r="AA147" i="53"/>
  <c r="AB147" i="53"/>
  <c r="AC147" i="53"/>
  <c r="AD147" i="53"/>
  <c r="AE147" i="53"/>
  <c r="AF147" i="53"/>
  <c r="D148" i="53"/>
  <c r="E148" i="53"/>
  <c r="F148" i="53"/>
  <c r="G148" i="53"/>
  <c r="H148" i="53"/>
  <c r="I148" i="53"/>
  <c r="J148" i="53"/>
  <c r="K148" i="53"/>
  <c r="L148" i="53"/>
  <c r="M148" i="53"/>
  <c r="N148" i="53"/>
  <c r="O148" i="53"/>
  <c r="P148" i="53"/>
  <c r="Q148" i="53"/>
  <c r="R148" i="53"/>
  <c r="S148" i="53"/>
  <c r="T148" i="53"/>
  <c r="U148" i="53"/>
  <c r="V148" i="53"/>
  <c r="W148" i="53"/>
  <c r="X148" i="53"/>
  <c r="Y148" i="53"/>
  <c r="Z148" i="53"/>
  <c r="AA148" i="53"/>
  <c r="AB148" i="53"/>
  <c r="AC148" i="53"/>
  <c r="AD148" i="53"/>
  <c r="AE148" i="53"/>
  <c r="AF148" i="53"/>
  <c r="D149" i="53"/>
  <c r="E149" i="53"/>
  <c r="F149" i="53"/>
  <c r="G149" i="53"/>
  <c r="H149" i="53"/>
  <c r="I149" i="53"/>
  <c r="J149" i="53"/>
  <c r="K149" i="53"/>
  <c r="L149" i="53"/>
  <c r="M149" i="53"/>
  <c r="N149" i="53"/>
  <c r="O149" i="53"/>
  <c r="P149" i="53"/>
  <c r="Q149" i="53"/>
  <c r="R149" i="53"/>
  <c r="S149" i="53"/>
  <c r="T149" i="53"/>
  <c r="U149" i="53"/>
  <c r="V149" i="53"/>
  <c r="W149" i="53"/>
  <c r="X149" i="53"/>
  <c r="Y149" i="53"/>
  <c r="Z149" i="53"/>
  <c r="AA149" i="53"/>
  <c r="AB149" i="53"/>
  <c r="AC149" i="53"/>
  <c r="AD149" i="53"/>
  <c r="AE149" i="53"/>
  <c r="AF149" i="53"/>
  <c r="D150" i="53"/>
  <c r="E150" i="53"/>
  <c r="F150" i="53"/>
  <c r="G150" i="53"/>
  <c r="H150" i="53"/>
  <c r="I150" i="53"/>
  <c r="J150" i="53"/>
  <c r="K150" i="53"/>
  <c r="L150" i="53"/>
  <c r="M150" i="53"/>
  <c r="N150" i="53"/>
  <c r="O150" i="53"/>
  <c r="P150" i="53"/>
  <c r="Q150" i="53"/>
  <c r="R150" i="53"/>
  <c r="S150" i="53"/>
  <c r="T150" i="53"/>
  <c r="U150" i="53"/>
  <c r="V150" i="53"/>
  <c r="W150" i="53"/>
  <c r="X150" i="53"/>
  <c r="Y150" i="53"/>
  <c r="Z150" i="53"/>
  <c r="AA150" i="53"/>
  <c r="AB150" i="53"/>
  <c r="AC150" i="53"/>
  <c r="AD150" i="53"/>
  <c r="AE150" i="53"/>
  <c r="AF150" i="53"/>
  <c r="D151" i="53"/>
  <c r="E151" i="53"/>
  <c r="F151" i="53"/>
  <c r="G151" i="53"/>
  <c r="H151" i="53"/>
  <c r="I151" i="53"/>
  <c r="J151" i="53"/>
  <c r="K151" i="53"/>
  <c r="L151" i="53"/>
  <c r="M151" i="53"/>
  <c r="N151" i="53"/>
  <c r="O151" i="53"/>
  <c r="P151" i="53"/>
  <c r="Q151" i="53"/>
  <c r="R151" i="53"/>
  <c r="S151" i="53"/>
  <c r="T151" i="53"/>
  <c r="U151" i="53"/>
  <c r="V151" i="53"/>
  <c r="W151" i="53"/>
  <c r="X151" i="53"/>
  <c r="Y151" i="53"/>
  <c r="Z151" i="53"/>
  <c r="AA151" i="53"/>
  <c r="AB151" i="53"/>
  <c r="AC151" i="53"/>
  <c r="AD151" i="53"/>
  <c r="AE151" i="53"/>
  <c r="AF151" i="53"/>
  <c r="D152" i="53"/>
  <c r="E152" i="53"/>
  <c r="F152" i="53"/>
  <c r="G152" i="53"/>
  <c r="H152" i="53"/>
  <c r="I152" i="53"/>
  <c r="J152" i="53"/>
  <c r="K152" i="53"/>
  <c r="L152" i="53"/>
  <c r="M152" i="53"/>
  <c r="N152" i="53"/>
  <c r="O152" i="53"/>
  <c r="P152" i="53"/>
  <c r="Q152" i="53"/>
  <c r="R152" i="53"/>
  <c r="S152" i="53"/>
  <c r="T152" i="53"/>
  <c r="U152" i="53"/>
  <c r="V152" i="53"/>
  <c r="W152" i="53"/>
  <c r="X152" i="53"/>
  <c r="Y152" i="53"/>
  <c r="Z152" i="53"/>
  <c r="AA152" i="53"/>
  <c r="AB152" i="53"/>
  <c r="AC152" i="53"/>
  <c r="AD152" i="53"/>
  <c r="AE152" i="53"/>
  <c r="AF152" i="53"/>
  <c r="D153" i="53"/>
  <c r="E153" i="53"/>
  <c r="F153" i="53"/>
  <c r="G153" i="53"/>
  <c r="H153" i="53"/>
  <c r="I153" i="53"/>
  <c r="J153" i="53"/>
  <c r="K153" i="53"/>
  <c r="L153" i="53"/>
  <c r="M153" i="53"/>
  <c r="N153" i="53"/>
  <c r="O153" i="53"/>
  <c r="P153" i="53"/>
  <c r="Q153" i="53"/>
  <c r="R153" i="53"/>
  <c r="S153" i="53"/>
  <c r="T153" i="53"/>
  <c r="U153" i="53"/>
  <c r="V153" i="53"/>
  <c r="W153" i="53"/>
  <c r="X153" i="53"/>
  <c r="Y153" i="53"/>
  <c r="Z153" i="53"/>
  <c r="AA153" i="53"/>
  <c r="AB153" i="53"/>
  <c r="AC153" i="53"/>
  <c r="AD153" i="53"/>
  <c r="AE153" i="53"/>
  <c r="AF153" i="53"/>
  <c r="D154" i="53"/>
  <c r="E154" i="53"/>
  <c r="F154" i="53"/>
  <c r="G154" i="53"/>
  <c r="H154" i="53"/>
  <c r="I154" i="53"/>
  <c r="J154" i="53"/>
  <c r="K154" i="53"/>
  <c r="L154" i="53"/>
  <c r="M154" i="53"/>
  <c r="N154" i="53"/>
  <c r="O154" i="53"/>
  <c r="P154" i="53"/>
  <c r="Q154" i="53"/>
  <c r="R154" i="53"/>
  <c r="S154" i="53"/>
  <c r="T154" i="53"/>
  <c r="U154" i="53"/>
  <c r="V154" i="53"/>
  <c r="W154" i="53"/>
  <c r="X154" i="53"/>
  <c r="Y154" i="53"/>
  <c r="Z154" i="53"/>
  <c r="AA154" i="53"/>
  <c r="AB154" i="53"/>
  <c r="AC154" i="53"/>
  <c r="AD154" i="53"/>
  <c r="AE154" i="53"/>
  <c r="AF154" i="53"/>
  <c r="D155" i="53"/>
  <c r="E155" i="53"/>
  <c r="F155" i="53"/>
  <c r="G155" i="53"/>
  <c r="H155" i="53"/>
  <c r="I155" i="53"/>
  <c r="J155" i="53"/>
  <c r="K155" i="53"/>
  <c r="L155" i="53"/>
  <c r="M155" i="53"/>
  <c r="N155" i="53"/>
  <c r="O155" i="53"/>
  <c r="P155" i="53"/>
  <c r="Q155" i="53"/>
  <c r="R155" i="53"/>
  <c r="S155" i="53"/>
  <c r="T155" i="53"/>
  <c r="U155" i="53"/>
  <c r="V155" i="53"/>
  <c r="W155" i="53"/>
  <c r="X155" i="53"/>
  <c r="Y155" i="53"/>
  <c r="Z155" i="53"/>
  <c r="AA155" i="53"/>
  <c r="AB155" i="53"/>
  <c r="AC155" i="53"/>
  <c r="AD155" i="53"/>
  <c r="AE155" i="53"/>
  <c r="AF155" i="53"/>
  <c r="D156" i="53"/>
  <c r="E156" i="53"/>
  <c r="F156" i="53"/>
  <c r="G156" i="53"/>
  <c r="H156" i="53"/>
  <c r="I156" i="53"/>
  <c r="J156" i="53"/>
  <c r="K156" i="53"/>
  <c r="L156" i="53"/>
  <c r="M156" i="53"/>
  <c r="N156" i="53"/>
  <c r="O156" i="53"/>
  <c r="P156" i="53"/>
  <c r="Q156" i="53"/>
  <c r="R156" i="53"/>
  <c r="S156" i="53"/>
  <c r="T156" i="53"/>
  <c r="U156" i="53"/>
  <c r="V156" i="53"/>
  <c r="W156" i="53"/>
  <c r="X156" i="53"/>
  <c r="Y156" i="53"/>
  <c r="Z156" i="53"/>
  <c r="AA156" i="53"/>
  <c r="AB156" i="53"/>
  <c r="AC156" i="53"/>
  <c r="AD156" i="53"/>
  <c r="AE156" i="53"/>
  <c r="AF156" i="53"/>
  <c r="D157" i="53"/>
  <c r="E157" i="53"/>
  <c r="F157" i="53"/>
  <c r="G157" i="53"/>
  <c r="H157" i="53"/>
  <c r="I157" i="53"/>
  <c r="J157" i="53"/>
  <c r="K157" i="53"/>
  <c r="L157" i="53"/>
  <c r="M157" i="53"/>
  <c r="N157" i="53"/>
  <c r="O157" i="53"/>
  <c r="P157" i="53"/>
  <c r="Q157" i="53"/>
  <c r="R157" i="53"/>
  <c r="S157" i="53"/>
  <c r="T157" i="53"/>
  <c r="U157" i="53"/>
  <c r="V157" i="53"/>
  <c r="W157" i="53"/>
  <c r="X157" i="53"/>
  <c r="Y157" i="53"/>
  <c r="Z157" i="53"/>
  <c r="AA157" i="53"/>
  <c r="AB157" i="53"/>
  <c r="AC157" i="53"/>
  <c r="AD157" i="53"/>
  <c r="AE157" i="53"/>
  <c r="AF157" i="53"/>
  <c r="D158" i="53"/>
  <c r="E158" i="53"/>
  <c r="F158" i="53"/>
  <c r="G158" i="53"/>
  <c r="H158" i="53"/>
  <c r="I158" i="53"/>
  <c r="J158" i="53"/>
  <c r="K158" i="53"/>
  <c r="L158" i="53"/>
  <c r="M158" i="53"/>
  <c r="N158" i="53"/>
  <c r="O158" i="53"/>
  <c r="P158" i="53"/>
  <c r="Q158" i="53"/>
  <c r="R158" i="53"/>
  <c r="S158" i="53"/>
  <c r="T158" i="53"/>
  <c r="U158" i="53"/>
  <c r="V158" i="53"/>
  <c r="W158" i="53"/>
  <c r="X158" i="53"/>
  <c r="Y158" i="53"/>
  <c r="Z158" i="53"/>
  <c r="AA158" i="53"/>
  <c r="AB158" i="53"/>
  <c r="AC158" i="53"/>
  <c r="AD158" i="53"/>
  <c r="AE158" i="53"/>
  <c r="AF158" i="53"/>
  <c r="D159" i="53"/>
  <c r="E159" i="53"/>
  <c r="F159" i="53"/>
  <c r="G159" i="53"/>
  <c r="H159" i="53"/>
  <c r="I159" i="53"/>
  <c r="J159" i="53"/>
  <c r="K159" i="53"/>
  <c r="L159" i="53"/>
  <c r="M159" i="53"/>
  <c r="N159" i="53"/>
  <c r="O159" i="53"/>
  <c r="P159" i="53"/>
  <c r="Q159" i="53"/>
  <c r="R159" i="53"/>
  <c r="S159" i="53"/>
  <c r="T159" i="53"/>
  <c r="U159" i="53"/>
  <c r="V159" i="53"/>
  <c r="W159" i="53"/>
  <c r="X159" i="53"/>
  <c r="Y159" i="53"/>
  <c r="Z159" i="53"/>
  <c r="AA159" i="53"/>
  <c r="AB159" i="53"/>
  <c r="AC159" i="53"/>
  <c r="AD159" i="53"/>
  <c r="AE159" i="53"/>
  <c r="AF159" i="53"/>
  <c r="D160" i="53"/>
  <c r="E160" i="53"/>
  <c r="F160" i="53"/>
  <c r="G160" i="53"/>
  <c r="H160" i="53"/>
  <c r="I160" i="53"/>
  <c r="J160" i="53"/>
  <c r="K160" i="53"/>
  <c r="L160" i="53"/>
  <c r="M160" i="53"/>
  <c r="N160" i="53"/>
  <c r="O160" i="53"/>
  <c r="P160" i="53"/>
  <c r="Q160" i="53"/>
  <c r="R160" i="53"/>
  <c r="S160" i="53"/>
  <c r="T160" i="53"/>
  <c r="U160" i="53"/>
  <c r="V160" i="53"/>
  <c r="W160" i="53"/>
  <c r="X160" i="53"/>
  <c r="Y160" i="53"/>
  <c r="Z160" i="53"/>
  <c r="AA160" i="53"/>
  <c r="AB160" i="53"/>
  <c r="AC160" i="53"/>
  <c r="AD160" i="53"/>
  <c r="AE160" i="53"/>
  <c r="AF160" i="53"/>
  <c r="D161" i="53"/>
  <c r="E161" i="53"/>
  <c r="F161" i="53"/>
  <c r="G161" i="53"/>
  <c r="H161" i="53"/>
  <c r="I161" i="53"/>
  <c r="J161" i="53"/>
  <c r="K161" i="53"/>
  <c r="L161" i="53"/>
  <c r="M161" i="53"/>
  <c r="N161" i="53"/>
  <c r="O161" i="53"/>
  <c r="P161" i="53"/>
  <c r="Q161" i="53"/>
  <c r="R161" i="53"/>
  <c r="S161" i="53"/>
  <c r="T161" i="53"/>
  <c r="U161" i="53"/>
  <c r="V161" i="53"/>
  <c r="W161" i="53"/>
  <c r="X161" i="53"/>
  <c r="Y161" i="53"/>
  <c r="Z161" i="53"/>
  <c r="AA161" i="53"/>
  <c r="AB161" i="53"/>
  <c r="AC161" i="53"/>
  <c r="AD161" i="53"/>
  <c r="AE161" i="53"/>
  <c r="AF161" i="53"/>
  <c r="D162" i="53"/>
  <c r="E162" i="53"/>
  <c r="F162" i="53"/>
  <c r="G162" i="53"/>
  <c r="H162" i="53"/>
  <c r="I162" i="53"/>
  <c r="J162" i="53"/>
  <c r="K162" i="53"/>
  <c r="L162" i="53"/>
  <c r="M162" i="53"/>
  <c r="N162" i="53"/>
  <c r="O162" i="53"/>
  <c r="P162" i="53"/>
  <c r="Q162" i="53"/>
  <c r="R162" i="53"/>
  <c r="S162" i="53"/>
  <c r="T162" i="53"/>
  <c r="U162" i="53"/>
  <c r="V162" i="53"/>
  <c r="W162" i="53"/>
  <c r="X162" i="53"/>
  <c r="Y162" i="53"/>
  <c r="Z162" i="53"/>
  <c r="AA162" i="53"/>
  <c r="AB162" i="53"/>
  <c r="AC162" i="53"/>
  <c r="AD162" i="53"/>
  <c r="AE162" i="53"/>
  <c r="AF162" i="53"/>
  <c r="D163" i="53"/>
  <c r="E163" i="53"/>
  <c r="F163" i="53"/>
  <c r="G163" i="53"/>
  <c r="H163" i="53"/>
  <c r="I163" i="53"/>
  <c r="J163" i="53"/>
  <c r="K163" i="53"/>
  <c r="L163" i="53"/>
  <c r="M163" i="53"/>
  <c r="N163" i="53"/>
  <c r="O163" i="53"/>
  <c r="P163" i="53"/>
  <c r="Q163" i="53"/>
  <c r="R163" i="53"/>
  <c r="S163" i="53"/>
  <c r="T163" i="53"/>
  <c r="U163" i="53"/>
  <c r="V163" i="53"/>
  <c r="W163" i="53"/>
  <c r="X163" i="53"/>
  <c r="Y163" i="53"/>
  <c r="Z163" i="53"/>
  <c r="AA163" i="53"/>
  <c r="AB163" i="53"/>
  <c r="AC163" i="53"/>
  <c r="AD163" i="53"/>
  <c r="AE163" i="53"/>
  <c r="AF163" i="53"/>
  <c r="D164" i="53"/>
  <c r="E164" i="53"/>
  <c r="F164" i="53"/>
  <c r="G164" i="53"/>
  <c r="H164" i="53"/>
  <c r="I164" i="53"/>
  <c r="J164" i="53"/>
  <c r="K164" i="53"/>
  <c r="L164" i="53"/>
  <c r="M164" i="53"/>
  <c r="N164" i="53"/>
  <c r="O164" i="53"/>
  <c r="P164" i="53"/>
  <c r="Q164" i="53"/>
  <c r="R164" i="53"/>
  <c r="S164" i="53"/>
  <c r="T164" i="53"/>
  <c r="U164" i="53"/>
  <c r="V164" i="53"/>
  <c r="W164" i="53"/>
  <c r="X164" i="53"/>
  <c r="Y164" i="53"/>
  <c r="Z164" i="53"/>
  <c r="AA164" i="53"/>
  <c r="AB164" i="53"/>
  <c r="AC164" i="53"/>
  <c r="AD164" i="53"/>
  <c r="AE164" i="53"/>
  <c r="AF164" i="53"/>
  <c r="D165" i="53"/>
  <c r="E165" i="53"/>
  <c r="F165" i="53"/>
  <c r="G165" i="53"/>
  <c r="H165" i="53"/>
  <c r="I165" i="53"/>
  <c r="J165" i="53"/>
  <c r="K165" i="53"/>
  <c r="L165" i="53"/>
  <c r="M165" i="53"/>
  <c r="N165" i="53"/>
  <c r="O165" i="53"/>
  <c r="P165" i="53"/>
  <c r="Q165" i="53"/>
  <c r="R165" i="53"/>
  <c r="S165" i="53"/>
  <c r="T165" i="53"/>
  <c r="U165" i="53"/>
  <c r="V165" i="53"/>
  <c r="W165" i="53"/>
  <c r="X165" i="53"/>
  <c r="Y165" i="53"/>
  <c r="Z165" i="53"/>
  <c r="AA165" i="53"/>
  <c r="AB165" i="53"/>
  <c r="AC165" i="53"/>
  <c r="AD165" i="53"/>
  <c r="AE165" i="53"/>
  <c r="AF165" i="53"/>
  <c r="D166" i="53"/>
  <c r="E166" i="53"/>
  <c r="F166" i="53"/>
  <c r="G166" i="53"/>
  <c r="H166" i="53"/>
  <c r="I166" i="53"/>
  <c r="J166" i="53"/>
  <c r="K166" i="53"/>
  <c r="L166" i="53"/>
  <c r="M166" i="53"/>
  <c r="N166" i="53"/>
  <c r="O166" i="53"/>
  <c r="P166" i="53"/>
  <c r="Q166" i="53"/>
  <c r="R166" i="53"/>
  <c r="S166" i="53"/>
  <c r="T166" i="53"/>
  <c r="U166" i="53"/>
  <c r="V166" i="53"/>
  <c r="W166" i="53"/>
  <c r="X166" i="53"/>
  <c r="Y166" i="53"/>
  <c r="Z166" i="53"/>
  <c r="AA166" i="53"/>
  <c r="AB166" i="53"/>
  <c r="AC166" i="53"/>
  <c r="AD166" i="53"/>
  <c r="AE166" i="53"/>
  <c r="AF166" i="53"/>
  <c r="D167" i="53"/>
  <c r="E167" i="53"/>
  <c r="F167" i="53"/>
  <c r="G167" i="53"/>
  <c r="H167" i="53"/>
  <c r="I167" i="53"/>
  <c r="J167" i="53"/>
  <c r="K167" i="53"/>
  <c r="L167" i="53"/>
  <c r="M167" i="53"/>
  <c r="N167" i="53"/>
  <c r="O167" i="53"/>
  <c r="P167" i="53"/>
  <c r="Q167" i="53"/>
  <c r="R167" i="53"/>
  <c r="S167" i="53"/>
  <c r="T167" i="53"/>
  <c r="U167" i="53"/>
  <c r="V167" i="53"/>
  <c r="W167" i="53"/>
  <c r="X167" i="53"/>
  <c r="Y167" i="53"/>
  <c r="Z167" i="53"/>
  <c r="AA167" i="53"/>
  <c r="AB167" i="53"/>
  <c r="AC167" i="53"/>
  <c r="AD167" i="53"/>
  <c r="AE167" i="53"/>
  <c r="AF167" i="53"/>
  <c r="D168" i="53"/>
  <c r="E168" i="53"/>
  <c r="F168" i="53"/>
  <c r="G168" i="53"/>
  <c r="H168" i="53"/>
  <c r="I168" i="53"/>
  <c r="J168" i="53"/>
  <c r="K168" i="53"/>
  <c r="L168" i="53"/>
  <c r="M168" i="53"/>
  <c r="N168" i="53"/>
  <c r="O168" i="53"/>
  <c r="P168" i="53"/>
  <c r="Q168" i="53"/>
  <c r="R168" i="53"/>
  <c r="S168" i="53"/>
  <c r="T168" i="53"/>
  <c r="U168" i="53"/>
  <c r="V168" i="53"/>
  <c r="W168" i="53"/>
  <c r="X168" i="53"/>
  <c r="Y168" i="53"/>
  <c r="Z168" i="53"/>
  <c r="AA168" i="53"/>
  <c r="AB168" i="53"/>
  <c r="AC168" i="53"/>
  <c r="AD168" i="53"/>
  <c r="AE168" i="53"/>
  <c r="AF168" i="53"/>
  <c r="D169" i="53"/>
  <c r="E169" i="53"/>
  <c r="F169" i="53"/>
  <c r="G169" i="53"/>
  <c r="H169" i="53"/>
  <c r="I169" i="53"/>
  <c r="J169" i="53"/>
  <c r="K169" i="53"/>
  <c r="L169" i="53"/>
  <c r="M169" i="53"/>
  <c r="N169" i="53"/>
  <c r="O169" i="53"/>
  <c r="P169" i="53"/>
  <c r="Q169" i="53"/>
  <c r="R169" i="53"/>
  <c r="S169" i="53"/>
  <c r="T169" i="53"/>
  <c r="U169" i="53"/>
  <c r="V169" i="53"/>
  <c r="W169" i="53"/>
  <c r="X169" i="53"/>
  <c r="Y169" i="53"/>
  <c r="Z169" i="53"/>
  <c r="AA169" i="53"/>
  <c r="AB169" i="53"/>
  <c r="AC169" i="53"/>
  <c r="AD169" i="53"/>
  <c r="AE169" i="53"/>
  <c r="AF169" i="53"/>
  <c r="D170" i="53"/>
  <c r="E170" i="53"/>
  <c r="F170" i="53"/>
  <c r="G170" i="53"/>
  <c r="H170" i="53"/>
  <c r="I170" i="53"/>
  <c r="J170" i="53"/>
  <c r="K170" i="53"/>
  <c r="L170" i="53"/>
  <c r="M170" i="53"/>
  <c r="N170" i="53"/>
  <c r="O170" i="53"/>
  <c r="P170" i="53"/>
  <c r="Q170" i="53"/>
  <c r="R170" i="53"/>
  <c r="S170" i="53"/>
  <c r="T170" i="53"/>
  <c r="U170" i="53"/>
  <c r="V170" i="53"/>
  <c r="W170" i="53"/>
  <c r="X170" i="53"/>
  <c r="Y170" i="53"/>
  <c r="Z170" i="53"/>
  <c r="AA170" i="53"/>
  <c r="AB170" i="53"/>
  <c r="AC170" i="53"/>
  <c r="AD170" i="53"/>
  <c r="AE170" i="53"/>
  <c r="AF170" i="53"/>
  <c r="D171" i="53"/>
  <c r="E171" i="53"/>
  <c r="F171" i="53"/>
  <c r="G171" i="53"/>
  <c r="H171" i="53"/>
  <c r="I171" i="53"/>
  <c r="J171" i="53"/>
  <c r="K171" i="53"/>
  <c r="L171" i="53"/>
  <c r="M171" i="53"/>
  <c r="N171" i="53"/>
  <c r="O171" i="53"/>
  <c r="P171" i="53"/>
  <c r="Q171" i="53"/>
  <c r="R171" i="53"/>
  <c r="S171" i="53"/>
  <c r="T171" i="53"/>
  <c r="U171" i="53"/>
  <c r="V171" i="53"/>
  <c r="W171" i="53"/>
  <c r="X171" i="53"/>
  <c r="Y171" i="53"/>
  <c r="Z171" i="53"/>
  <c r="AA171" i="53"/>
  <c r="AB171" i="53"/>
  <c r="AC171" i="53"/>
  <c r="AD171" i="53"/>
  <c r="AE171" i="53"/>
  <c r="AF171" i="53"/>
  <c r="D172" i="53"/>
  <c r="E172" i="53"/>
  <c r="F172" i="53"/>
  <c r="G172" i="53"/>
  <c r="H172" i="53"/>
  <c r="I172" i="53"/>
  <c r="J172" i="53"/>
  <c r="K172" i="53"/>
  <c r="L172" i="53"/>
  <c r="M172" i="53"/>
  <c r="N172" i="53"/>
  <c r="O172" i="53"/>
  <c r="P172" i="53"/>
  <c r="Q172" i="53"/>
  <c r="R172" i="53"/>
  <c r="S172" i="53"/>
  <c r="T172" i="53"/>
  <c r="U172" i="53"/>
  <c r="V172" i="53"/>
  <c r="W172" i="53"/>
  <c r="X172" i="53"/>
  <c r="Y172" i="53"/>
  <c r="Z172" i="53"/>
  <c r="AA172" i="53"/>
  <c r="AB172" i="53"/>
  <c r="AC172" i="53"/>
  <c r="AD172" i="53"/>
  <c r="AE172" i="53"/>
  <c r="AF172" i="53"/>
  <c r="D173" i="53"/>
  <c r="E173" i="53"/>
  <c r="F173" i="53"/>
  <c r="G173" i="53"/>
  <c r="H173" i="53"/>
  <c r="I173" i="53"/>
  <c r="J173" i="53"/>
  <c r="K173" i="53"/>
  <c r="L173" i="53"/>
  <c r="M173" i="53"/>
  <c r="N173" i="53"/>
  <c r="O173" i="53"/>
  <c r="P173" i="53"/>
  <c r="Q173" i="53"/>
  <c r="R173" i="53"/>
  <c r="S173" i="53"/>
  <c r="T173" i="53"/>
  <c r="U173" i="53"/>
  <c r="V173" i="53"/>
  <c r="W173" i="53"/>
  <c r="X173" i="53"/>
  <c r="Y173" i="53"/>
  <c r="Z173" i="53"/>
  <c r="AA173" i="53"/>
  <c r="AB173" i="53"/>
  <c r="AC173" i="53"/>
  <c r="AD173" i="53"/>
  <c r="AE173" i="53"/>
  <c r="AF173" i="53"/>
  <c r="D174" i="53"/>
  <c r="E174" i="53"/>
  <c r="F174" i="53"/>
  <c r="G174" i="53"/>
  <c r="H174" i="53"/>
  <c r="I174" i="53"/>
  <c r="J174" i="53"/>
  <c r="K174" i="53"/>
  <c r="L174" i="53"/>
  <c r="M174" i="53"/>
  <c r="N174" i="53"/>
  <c r="O174" i="53"/>
  <c r="P174" i="53"/>
  <c r="Q174" i="53"/>
  <c r="R174" i="53"/>
  <c r="S174" i="53"/>
  <c r="T174" i="53"/>
  <c r="U174" i="53"/>
  <c r="V174" i="53"/>
  <c r="W174" i="53"/>
  <c r="X174" i="53"/>
  <c r="Y174" i="53"/>
  <c r="Z174" i="53"/>
  <c r="AA174" i="53"/>
  <c r="AB174" i="53"/>
  <c r="AC174" i="53"/>
  <c r="AD174" i="53"/>
  <c r="AE174" i="53"/>
  <c r="AF174" i="53"/>
  <c r="D175" i="53"/>
  <c r="E175" i="53"/>
  <c r="F175" i="53"/>
  <c r="G175" i="53"/>
  <c r="H175" i="53"/>
  <c r="I175" i="53"/>
  <c r="J175" i="53"/>
  <c r="K175" i="53"/>
  <c r="L175" i="53"/>
  <c r="M175" i="53"/>
  <c r="N175" i="53"/>
  <c r="O175" i="53"/>
  <c r="P175" i="53"/>
  <c r="Q175" i="53"/>
  <c r="R175" i="53"/>
  <c r="S175" i="53"/>
  <c r="T175" i="53"/>
  <c r="U175" i="53"/>
  <c r="V175" i="53"/>
  <c r="W175" i="53"/>
  <c r="X175" i="53"/>
  <c r="Y175" i="53"/>
  <c r="Z175" i="53"/>
  <c r="AA175" i="53"/>
  <c r="AB175" i="53"/>
  <c r="AC175" i="53"/>
  <c r="AD175" i="53"/>
  <c r="AE175" i="53"/>
  <c r="AF175" i="53"/>
  <c r="D176" i="53"/>
  <c r="E176" i="53"/>
  <c r="F176" i="53"/>
  <c r="G176" i="53"/>
  <c r="H176" i="53"/>
  <c r="I176" i="53"/>
  <c r="J176" i="53"/>
  <c r="K176" i="53"/>
  <c r="L176" i="53"/>
  <c r="M176" i="53"/>
  <c r="N176" i="53"/>
  <c r="O176" i="53"/>
  <c r="P176" i="53"/>
  <c r="Q176" i="53"/>
  <c r="R176" i="53"/>
  <c r="S176" i="53"/>
  <c r="T176" i="53"/>
  <c r="U176" i="53"/>
  <c r="V176" i="53"/>
  <c r="W176" i="53"/>
  <c r="X176" i="53"/>
  <c r="Y176" i="53"/>
  <c r="Z176" i="53"/>
  <c r="AA176" i="53"/>
  <c r="AB176" i="53"/>
  <c r="AC176" i="53"/>
  <c r="AD176" i="53"/>
  <c r="AE176" i="53"/>
  <c r="AF176" i="53"/>
  <c r="D177" i="53"/>
  <c r="E177" i="53"/>
  <c r="F177" i="53"/>
  <c r="G177" i="53"/>
  <c r="H177" i="53"/>
  <c r="I177" i="53"/>
  <c r="J177" i="53"/>
  <c r="K177" i="53"/>
  <c r="L177" i="53"/>
  <c r="M177" i="53"/>
  <c r="N177" i="53"/>
  <c r="O177" i="53"/>
  <c r="P177" i="53"/>
  <c r="Q177" i="53"/>
  <c r="R177" i="53"/>
  <c r="S177" i="53"/>
  <c r="T177" i="53"/>
  <c r="U177" i="53"/>
  <c r="V177" i="53"/>
  <c r="W177" i="53"/>
  <c r="X177" i="53"/>
  <c r="Y177" i="53"/>
  <c r="Z177" i="53"/>
  <c r="AA177" i="53"/>
  <c r="AB177" i="53"/>
  <c r="AC177" i="53"/>
  <c r="AD177" i="53"/>
  <c r="AE177" i="53"/>
  <c r="AF177" i="53"/>
  <c r="D178" i="53"/>
  <c r="E178" i="53"/>
  <c r="F178" i="53"/>
  <c r="G178" i="53"/>
  <c r="H178" i="53"/>
  <c r="I178" i="53"/>
  <c r="J178" i="53"/>
  <c r="K178" i="53"/>
  <c r="L178" i="53"/>
  <c r="M178" i="53"/>
  <c r="N178" i="53"/>
  <c r="O178" i="53"/>
  <c r="P178" i="53"/>
  <c r="Q178" i="53"/>
  <c r="R178" i="53"/>
  <c r="S178" i="53"/>
  <c r="T178" i="53"/>
  <c r="U178" i="53"/>
  <c r="V178" i="53"/>
  <c r="W178" i="53"/>
  <c r="X178" i="53"/>
  <c r="Y178" i="53"/>
  <c r="Z178" i="53"/>
  <c r="AA178" i="53"/>
  <c r="AB178" i="53"/>
  <c r="AC178" i="53"/>
  <c r="AD178" i="53"/>
  <c r="AE178" i="53"/>
  <c r="AF178" i="53"/>
  <c r="D179" i="53"/>
  <c r="E179" i="53"/>
  <c r="F179" i="53"/>
  <c r="G179" i="53"/>
  <c r="H179" i="53"/>
  <c r="I179" i="53"/>
  <c r="J179" i="53"/>
  <c r="K179" i="53"/>
  <c r="L179" i="53"/>
  <c r="M179" i="53"/>
  <c r="N179" i="53"/>
  <c r="O179" i="53"/>
  <c r="P179" i="53"/>
  <c r="Q179" i="53"/>
  <c r="R179" i="53"/>
  <c r="S179" i="53"/>
  <c r="T179" i="53"/>
  <c r="U179" i="53"/>
  <c r="V179" i="53"/>
  <c r="W179" i="53"/>
  <c r="X179" i="53"/>
  <c r="Y179" i="53"/>
  <c r="Z179" i="53"/>
  <c r="AA179" i="53"/>
  <c r="AB179" i="53"/>
  <c r="AC179" i="53"/>
  <c r="AD179" i="53"/>
  <c r="AE179" i="53"/>
  <c r="AF179" i="53"/>
  <c r="D180" i="53"/>
  <c r="E180" i="53"/>
  <c r="F180" i="53"/>
  <c r="G180" i="53"/>
  <c r="H180" i="53"/>
  <c r="I180" i="53"/>
  <c r="J180" i="53"/>
  <c r="K180" i="53"/>
  <c r="L180" i="53"/>
  <c r="M180" i="53"/>
  <c r="N180" i="53"/>
  <c r="O180" i="53"/>
  <c r="P180" i="53"/>
  <c r="Q180" i="53"/>
  <c r="R180" i="53"/>
  <c r="S180" i="53"/>
  <c r="T180" i="53"/>
  <c r="U180" i="53"/>
  <c r="V180" i="53"/>
  <c r="W180" i="53"/>
  <c r="X180" i="53"/>
  <c r="Y180" i="53"/>
  <c r="Z180" i="53"/>
  <c r="AA180" i="53"/>
  <c r="AB180" i="53"/>
  <c r="AC180" i="53"/>
  <c r="AD180" i="53"/>
  <c r="AE180" i="53"/>
  <c r="AF180" i="53"/>
  <c r="D181" i="53"/>
  <c r="E181" i="53"/>
  <c r="F181" i="53"/>
  <c r="G181" i="53"/>
  <c r="H181" i="53"/>
  <c r="I181" i="53"/>
  <c r="J181" i="53"/>
  <c r="K181" i="53"/>
  <c r="L181" i="53"/>
  <c r="M181" i="53"/>
  <c r="N181" i="53"/>
  <c r="O181" i="53"/>
  <c r="P181" i="53"/>
  <c r="Q181" i="53"/>
  <c r="R181" i="53"/>
  <c r="S181" i="53"/>
  <c r="T181" i="53"/>
  <c r="U181" i="53"/>
  <c r="V181" i="53"/>
  <c r="W181" i="53"/>
  <c r="X181" i="53"/>
  <c r="Y181" i="53"/>
  <c r="Z181" i="53"/>
  <c r="AA181" i="53"/>
  <c r="AB181" i="53"/>
  <c r="AC181" i="53"/>
  <c r="AD181" i="53"/>
  <c r="AE181" i="53"/>
  <c r="AF181" i="53"/>
  <c r="D182" i="53"/>
  <c r="E182" i="53"/>
  <c r="F182" i="53"/>
  <c r="G182" i="53"/>
  <c r="H182" i="53"/>
  <c r="I182" i="53"/>
  <c r="J182" i="53"/>
  <c r="K182" i="53"/>
  <c r="L182" i="53"/>
  <c r="M182" i="53"/>
  <c r="N182" i="53"/>
  <c r="O182" i="53"/>
  <c r="P182" i="53"/>
  <c r="Q182" i="53"/>
  <c r="R182" i="53"/>
  <c r="S182" i="53"/>
  <c r="T182" i="53"/>
  <c r="U182" i="53"/>
  <c r="V182" i="53"/>
  <c r="W182" i="53"/>
  <c r="X182" i="53"/>
  <c r="Y182" i="53"/>
  <c r="Z182" i="53"/>
  <c r="AA182" i="53"/>
  <c r="AB182" i="53"/>
  <c r="AC182" i="53"/>
  <c r="AD182" i="53"/>
  <c r="AE182" i="53"/>
  <c r="AF182" i="53"/>
  <c r="D183" i="53"/>
  <c r="E183" i="53"/>
  <c r="F183" i="53"/>
  <c r="G183" i="53"/>
  <c r="H183" i="53"/>
  <c r="I183" i="53"/>
  <c r="J183" i="53"/>
  <c r="K183" i="53"/>
  <c r="L183" i="53"/>
  <c r="M183" i="53"/>
  <c r="N183" i="53"/>
  <c r="O183" i="53"/>
  <c r="P183" i="53"/>
  <c r="Q183" i="53"/>
  <c r="R183" i="53"/>
  <c r="S183" i="53"/>
  <c r="T183" i="53"/>
  <c r="U183" i="53"/>
  <c r="V183" i="53"/>
  <c r="W183" i="53"/>
  <c r="X183" i="53"/>
  <c r="Y183" i="53"/>
  <c r="Z183" i="53"/>
  <c r="AA183" i="53"/>
  <c r="AB183" i="53"/>
  <c r="AC183" i="53"/>
  <c r="AD183" i="53"/>
  <c r="AE183" i="53"/>
  <c r="AF183" i="53"/>
  <c r="D184" i="53"/>
  <c r="E184" i="53"/>
  <c r="F184" i="53"/>
  <c r="G184" i="53"/>
  <c r="H184" i="53"/>
  <c r="I184" i="53"/>
  <c r="J184" i="53"/>
  <c r="K184" i="53"/>
  <c r="L184" i="53"/>
  <c r="M184" i="53"/>
  <c r="N184" i="53"/>
  <c r="O184" i="53"/>
  <c r="P184" i="53"/>
  <c r="Q184" i="53"/>
  <c r="R184" i="53"/>
  <c r="S184" i="53"/>
  <c r="T184" i="53"/>
  <c r="U184" i="53"/>
  <c r="V184" i="53"/>
  <c r="W184" i="53"/>
  <c r="X184" i="53"/>
  <c r="Y184" i="53"/>
  <c r="Z184" i="53"/>
  <c r="AA184" i="53"/>
  <c r="AB184" i="53"/>
  <c r="AC184" i="53"/>
  <c r="AD184" i="53"/>
  <c r="AE184" i="53"/>
  <c r="AF184" i="53"/>
  <c r="D185" i="53"/>
  <c r="E185" i="53"/>
  <c r="F185" i="53"/>
  <c r="G185" i="53"/>
  <c r="H185" i="53"/>
  <c r="I185" i="53"/>
  <c r="J185" i="53"/>
  <c r="K185" i="53"/>
  <c r="L185" i="53"/>
  <c r="M185" i="53"/>
  <c r="N185" i="53"/>
  <c r="O185" i="53"/>
  <c r="P185" i="53"/>
  <c r="Q185" i="53"/>
  <c r="R185" i="53"/>
  <c r="S185" i="53"/>
  <c r="T185" i="53"/>
  <c r="U185" i="53"/>
  <c r="V185" i="53"/>
  <c r="W185" i="53"/>
  <c r="X185" i="53"/>
  <c r="Y185" i="53"/>
  <c r="Z185" i="53"/>
  <c r="AA185" i="53"/>
  <c r="AB185" i="53"/>
  <c r="AC185" i="53"/>
  <c r="AD185" i="53"/>
  <c r="AE185" i="53"/>
  <c r="AF185" i="53"/>
  <c r="D186" i="53"/>
  <c r="E186" i="53"/>
  <c r="F186" i="53"/>
  <c r="G186" i="53"/>
  <c r="H186" i="53"/>
  <c r="I186" i="53"/>
  <c r="J186" i="53"/>
  <c r="K186" i="53"/>
  <c r="L186" i="53"/>
  <c r="M186" i="53"/>
  <c r="N186" i="53"/>
  <c r="O186" i="53"/>
  <c r="P186" i="53"/>
  <c r="Q186" i="53"/>
  <c r="R186" i="53"/>
  <c r="S186" i="53"/>
  <c r="T186" i="53"/>
  <c r="U186" i="53"/>
  <c r="V186" i="53"/>
  <c r="W186" i="53"/>
  <c r="X186" i="53"/>
  <c r="Y186" i="53"/>
  <c r="Z186" i="53"/>
  <c r="AA186" i="53"/>
  <c r="AB186" i="53"/>
  <c r="AC186" i="53"/>
  <c r="AD186" i="53"/>
  <c r="AE186" i="53"/>
  <c r="AF186" i="53"/>
  <c r="D187" i="53"/>
  <c r="E187" i="53"/>
  <c r="F187" i="53"/>
  <c r="G187" i="53"/>
  <c r="H187" i="53"/>
  <c r="I187" i="53"/>
  <c r="J187" i="53"/>
  <c r="K187" i="53"/>
  <c r="L187" i="53"/>
  <c r="M187" i="53"/>
  <c r="N187" i="53"/>
  <c r="O187" i="53"/>
  <c r="P187" i="53"/>
  <c r="Q187" i="53"/>
  <c r="R187" i="53"/>
  <c r="S187" i="53"/>
  <c r="T187" i="53"/>
  <c r="U187" i="53"/>
  <c r="V187" i="53"/>
  <c r="W187" i="53"/>
  <c r="X187" i="53"/>
  <c r="Y187" i="53"/>
  <c r="Z187" i="53"/>
  <c r="AA187" i="53"/>
  <c r="AB187" i="53"/>
  <c r="AC187" i="53"/>
  <c r="AD187" i="53"/>
  <c r="AE187" i="53"/>
  <c r="AF187" i="53"/>
  <c r="D188" i="53"/>
  <c r="E188" i="53"/>
  <c r="F188" i="53"/>
  <c r="G188" i="53"/>
  <c r="H188" i="53"/>
  <c r="I188" i="53"/>
  <c r="J188" i="53"/>
  <c r="K188" i="53"/>
  <c r="L188" i="53"/>
  <c r="M188" i="53"/>
  <c r="N188" i="53"/>
  <c r="O188" i="53"/>
  <c r="P188" i="53"/>
  <c r="Q188" i="53"/>
  <c r="R188" i="53"/>
  <c r="S188" i="53"/>
  <c r="T188" i="53"/>
  <c r="U188" i="53"/>
  <c r="V188" i="53"/>
  <c r="W188" i="53"/>
  <c r="X188" i="53"/>
  <c r="Y188" i="53"/>
  <c r="Z188" i="53"/>
  <c r="AA188" i="53"/>
  <c r="AB188" i="53"/>
  <c r="AC188" i="53"/>
  <c r="AD188" i="53"/>
  <c r="AE188" i="53"/>
  <c r="AF188" i="53"/>
  <c r="D189" i="53"/>
  <c r="E189" i="53"/>
  <c r="F189" i="53"/>
  <c r="G189" i="53"/>
  <c r="H189" i="53"/>
  <c r="I189" i="53"/>
  <c r="J189" i="53"/>
  <c r="K189" i="53"/>
  <c r="L189" i="53"/>
  <c r="M189" i="53"/>
  <c r="N189" i="53"/>
  <c r="O189" i="53"/>
  <c r="P189" i="53"/>
  <c r="Q189" i="53"/>
  <c r="R189" i="53"/>
  <c r="S189" i="53"/>
  <c r="T189" i="53"/>
  <c r="U189" i="53"/>
  <c r="V189" i="53"/>
  <c r="W189" i="53"/>
  <c r="X189" i="53"/>
  <c r="Y189" i="53"/>
  <c r="Z189" i="53"/>
  <c r="AA189" i="53"/>
  <c r="AB189" i="53"/>
  <c r="AC189" i="53"/>
  <c r="AD189" i="53"/>
  <c r="AE189" i="53"/>
  <c r="AF189" i="53"/>
  <c r="D190" i="53"/>
  <c r="E190" i="53"/>
  <c r="F190" i="53"/>
  <c r="G190" i="53"/>
  <c r="H190" i="53"/>
  <c r="I190" i="53"/>
  <c r="J190" i="53"/>
  <c r="K190" i="53"/>
  <c r="L190" i="53"/>
  <c r="M190" i="53"/>
  <c r="N190" i="53"/>
  <c r="O190" i="53"/>
  <c r="P190" i="53"/>
  <c r="Q190" i="53"/>
  <c r="R190" i="53"/>
  <c r="S190" i="53"/>
  <c r="T190" i="53"/>
  <c r="U190" i="53"/>
  <c r="V190" i="53"/>
  <c r="W190" i="53"/>
  <c r="X190" i="53"/>
  <c r="Y190" i="53"/>
  <c r="Z190" i="53"/>
  <c r="AA190" i="53"/>
  <c r="AB190" i="53"/>
  <c r="AC190" i="53"/>
  <c r="AD190" i="53"/>
  <c r="AE190" i="53"/>
  <c r="AF190" i="53"/>
  <c r="D191" i="53"/>
  <c r="E191" i="53"/>
  <c r="F191" i="53"/>
  <c r="G191" i="53"/>
  <c r="H191" i="53"/>
  <c r="I191" i="53"/>
  <c r="J191" i="53"/>
  <c r="K191" i="53"/>
  <c r="L191" i="53"/>
  <c r="M191" i="53"/>
  <c r="N191" i="53"/>
  <c r="O191" i="53"/>
  <c r="P191" i="53"/>
  <c r="Q191" i="53"/>
  <c r="R191" i="53"/>
  <c r="S191" i="53"/>
  <c r="T191" i="53"/>
  <c r="U191" i="53"/>
  <c r="V191" i="53"/>
  <c r="W191" i="53"/>
  <c r="X191" i="53"/>
  <c r="Y191" i="53"/>
  <c r="Z191" i="53"/>
  <c r="AA191" i="53"/>
  <c r="AB191" i="53"/>
  <c r="AC191" i="53"/>
  <c r="AD191" i="53"/>
  <c r="AE191" i="53"/>
  <c r="AF191" i="53"/>
  <c r="D192" i="53"/>
  <c r="E192" i="53"/>
  <c r="F192" i="53"/>
  <c r="G192" i="53"/>
  <c r="H192" i="53"/>
  <c r="I192" i="53"/>
  <c r="J192" i="53"/>
  <c r="K192" i="53"/>
  <c r="L192" i="53"/>
  <c r="M192" i="53"/>
  <c r="N192" i="53"/>
  <c r="O192" i="53"/>
  <c r="P192" i="53"/>
  <c r="Q192" i="53"/>
  <c r="R192" i="53"/>
  <c r="S192" i="53"/>
  <c r="T192" i="53"/>
  <c r="U192" i="53"/>
  <c r="V192" i="53"/>
  <c r="W192" i="53"/>
  <c r="X192" i="53"/>
  <c r="Y192" i="53"/>
  <c r="Z192" i="53"/>
  <c r="AA192" i="53"/>
  <c r="AB192" i="53"/>
  <c r="AC192" i="53"/>
  <c r="AD192" i="53"/>
  <c r="AE192" i="53"/>
  <c r="AF192" i="53"/>
  <c r="D193" i="53"/>
  <c r="E193" i="53"/>
  <c r="F193" i="53"/>
  <c r="G193" i="53"/>
  <c r="H193" i="53"/>
  <c r="I193" i="53"/>
  <c r="J193" i="53"/>
  <c r="K193" i="53"/>
  <c r="L193" i="53"/>
  <c r="M193" i="53"/>
  <c r="N193" i="53"/>
  <c r="O193" i="53"/>
  <c r="P193" i="53"/>
  <c r="Q193" i="53"/>
  <c r="R193" i="53"/>
  <c r="S193" i="53"/>
  <c r="T193" i="53"/>
  <c r="U193" i="53"/>
  <c r="V193" i="53"/>
  <c r="W193" i="53"/>
  <c r="X193" i="53"/>
  <c r="Y193" i="53"/>
  <c r="Z193" i="53"/>
  <c r="AA193" i="53"/>
  <c r="AB193" i="53"/>
  <c r="AC193" i="53"/>
  <c r="AD193" i="53"/>
  <c r="AE193" i="53"/>
  <c r="AF193" i="53"/>
  <c r="D194" i="53"/>
  <c r="E194" i="53"/>
  <c r="F194" i="53"/>
  <c r="G194" i="53"/>
  <c r="H194" i="53"/>
  <c r="I194" i="53"/>
  <c r="J194" i="53"/>
  <c r="K194" i="53"/>
  <c r="L194" i="53"/>
  <c r="M194" i="53"/>
  <c r="N194" i="53"/>
  <c r="O194" i="53"/>
  <c r="P194" i="53"/>
  <c r="Q194" i="53"/>
  <c r="R194" i="53"/>
  <c r="S194" i="53"/>
  <c r="T194" i="53"/>
  <c r="U194" i="53"/>
  <c r="V194" i="53"/>
  <c r="W194" i="53"/>
  <c r="X194" i="53"/>
  <c r="Y194" i="53"/>
  <c r="Z194" i="53"/>
  <c r="AA194" i="53"/>
  <c r="AB194" i="53"/>
  <c r="AC194" i="53"/>
  <c r="AD194" i="53"/>
  <c r="AE194" i="53"/>
  <c r="AF194" i="53"/>
  <c r="D195" i="53"/>
  <c r="E195" i="53"/>
  <c r="F195" i="53"/>
  <c r="G195" i="53"/>
  <c r="H195" i="53"/>
  <c r="I195" i="53"/>
  <c r="J195" i="53"/>
  <c r="K195" i="53"/>
  <c r="L195" i="53"/>
  <c r="M195" i="53"/>
  <c r="N195" i="53"/>
  <c r="O195" i="53"/>
  <c r="P195" i="53"/>
  <c r="Q195" i="53"/>
  <c r="R195" i="53"/>
  <c r="S195" i="53"/>
  <c r="T195" i="53"/>
  <c r="U195" i="53"/>
  <c r="V195" i="53"/>
  <c r="W195" i="53"/>
  <c r="X195" i="53"/>
  <c r="Y195" i="53"/>
  <c r="Z195" i="53"/>
  <c r="AA195" i="53"/>
  <c r="AB195" i="53"/>
  <c r="AC195" i="53"/>
  <c r="AD195" i="53"/>
  <c r="AE195" i="53"/>
  <c r="AF195" i="53"/>
  <c r="D6" i="53"/>
  <c r="E6" i="53"/>
  <c r="F6" i="53"/>
  <c r="G6" i="53"/>
  <c r="H6" i="53"/>
  <c r="I6" i="53"/>
  <c r="J6" i="53"/>
  <c r="K6" i="53"/>
  <c r="L6" i="53"/>
  <c r="M6" i="53"/>
  <c r="N6" i="53"/>
  <c r="O6" i="53"/>
  <c r="P6" i="53"/>
  <c r="Q6" i="53"/>
  <c r="R6" i="53"/>
  <c r="S6" i="53"/>
  <c r="T6" i="53"/>
  <c r="U6" i="53"/>
  <c r="V6" i="53"/>
  <c r="W6" i="53"/>
  <c r="X6" i="53"/>
  <c r="Y6" i="53"/>
  <c r="Z6" i="53"/>
  <c r="AA6" i="53"/>
  <c r="AB6" i="53"/>
  <c r="AC6" i="53"/>
  <c r="AD6" i="53"/>
  <c r="AE6" i="53"/>
  <c r="AF6" i="53"/>
  <c r="C6" i="53"/>
  <c r="C203" i="53"/>
  <c r="E196" i="58"/>
  <c r="C203" i="58"/>
  <c r="AE195" i="58"/>
  <c r="AD195" i="58"/>
  <c r="AB195" i="58"/>
  <c r="AA195" i="58"/>
  <c r="Y195" i="58"/>
  <c r="X195" i="58"/>
  <c r="V195" i="58"/>
  <c r="U195" i="58"/>
  <c r="S195" i="58"/>
  <c r="R195" i="58"/>
  <c r="P195" i="58"/>
  <c r="O195" i="58"/>
  <c r="M195" i="58"/>
  <c r="L195" i="58"/>
  <c r="J195" i="58"/>
  <c r="I195" i="58"/>
  <c r="G195" i="58"/>
  <c r="F195" i="58"/>
  <c r="AE194" i="58"/>
  <c r="AD194" i="58"/>
  <c r="AB194" i="58"/>
  <c r="AA194" i="58"/>
  <c r="Y194" i="58"/>
  <c r="X194" i="58"/>
  <c r="V194" i="58"/>
  <c r="U194" i="58"/>
  <c r="S194" i="58"/>
  <c r="R194" i="58"/>
  <c r="P194" i="58"/>
  <c r="O194" i="58"/>
  <c r="M194" i="58"/>
  <c r="L194" i="58"/>
  <c r="J194" i="58"/>
  <c r="I194" i="58"/>
  <c r="G194" i="58"/>
  <c r="F194" i="58"/>
  <c r="AE193" i="58"/>
  <c r="AD193" i="58"/>
  <c r="AB193" i="58"/>
  <c r="AA193" i="58"/>
  <c r="Y193" i="58"/>
  <c r="X193" i="58"/>
  <c r="V193" i="58"/>
  <c r="U193" i="58"/>
  <c r="S193" i="58"/>
  <c r="R193" i="58"/>
  <c r="P193" i="58"/>
  <c r="O193" i="58"/>
  <c r="M193" i="58"/>
  <c r="L193" i="58"/>
  <c r="J193" i="58"/>
  <c r="I193" i="58"/>
  <c r="G193" i="58"/>
  <c r="F193" i="58"/>
  <c r="AE192" i="58"/>
  <c r="AD192" i="58"/>
  <c r="AB192" i="58"/>
  <c r="AA192" i="58"/>
  <c r="Y192" i="58"/>
  <c r="X192" i="58"/>
  <c r="V192" i="58"/>
  <c r="U192" i="58"/>
  <c r="S192" i="58"/>
  <c r="R192" i="58"/>
  <c r="P192" i="58"/>
  <c r="O192" i="58"/>
  <c r="M192" i="58"/>
  <c r="L192" i="58"/>
  <c r="J192" i="58"/>
  <c r="I192" i="58"/>
  <c r="G192" i="58"/>
  <c r="F192" i="58"/>
  <c r="AE190" i="58"/>
  <c r="AD190" i="58"/>
  <c r="AB190" i="58"/>
  <c r="AA190" i="58"/>
  <c r="Y190" i="58"/>
  <c r="X190" i="58"/>
  <c r="V190" i="58"/>
  <c r="U190" i="58"/>
  <c r="S190" i="58"/>
  <c r="R190" i="58"/>
  <c r="P190" i="58"/>
  <c r="O190" i="58"/>
  <c r="M190" i="58"/>
  <c r="L190" i="58"/>
  <c r="J190" i="58"/>
  <c r="I190" i="58"/>
  <c r="G190" i="58"/>
  <c r="F190" i="58"/>
  <c r="AF189" i="58"/>
  <c r="AC189" i="58"/>
  <c r="Z189" i="58"/>
  <c r="W189" i="58"/>
  <c r="T189" i="58"/>
  <c r="Q189" i="58"/>
  <c r="N189" i="58"/>
  <c r="K189" i="58"/>
  <c r="H189" i="58"/>
  <c r="D189" i="58"/>
  <c r="C189" i="58"/>
  <c r="AF188" i="58"/>
  <c r="AC188" i="58"/>
  <c r="Z188" i="58"/>
  <c r="W188" i="58"/>
  <c r="T188" i="58"/>
  <c r="Q188" i="58"/>
  <c r="N188" i="58"/>
  <c r="K188" i="58"/>
  <c r="H188" i="58"/>
  <c r="D188" i="58"/>
  <c r="C188" i="58"/>
  <c r="AF187" i="58"/>
  <c r="AC187" i="58"/>
  <c r="Z187" i="58"/>
  <c r="W187" i="58"/>
  <c r="T187" i="58"/>
  <c r="Q187" i="58"/>
  <c r="N187" i="58"/>
  <c r="K187" i="58"/>
  <c r="H187" i="58"/>
  <c r="D187" i="58"/>
  <c r="C187" i="58"/>
  <c r="AF186" i="58"/>
  <c r="AC186" i="58"/>
  <c r="Z186" i="58"/>
  <c r="W186" i="58"/>
  <c r="T186" i="58"/>
  <c r="Q186" i="58"/>
  <c r="N186" i="58"/>
  <c r="K186" i="58"/>
  <c r="H186" i="58"/>
  <c r="D186" i="58"/>
  <c r="C186" i="58"/>
  <c r="AE185" i="58"/>
  <c r="AD185" i="58"/>
  <c r="AB185" i="58"/>
  <c r="AA185" i="58"/>
  <c r="Y185" i="58"/>
  <c r="X185" i="58"/>
  <c r="V185" i="58"/>
  <c r="U185" i="58"/>
  <c r="S185" i="58"/>
  <c r="R185" i="58"/>
  <c r="P185" i="58"/>
  <c r="O185" i="58"/>
  <c r="M185" i="58"/>
  <c r="L185" i="58"/>
  <c r="J185" i="58"/>
  <c r="I185" i="58"/>
  <c r="G185" i="58"/>
  <c r="F185" i="58"/>
  <c r="AF184" i="58"/>
  <c r="AC184" i="58"/>
  <c r="Z184" i="58"/>
  <c r="W184" i="58"/>
  <c r="T184" i="58"/>
  <c r="Q184" i="58"/>
  <c r="N184" i="58"/>
  <c r="K184" i="58"/>
  <c r="H184" i="58"/>
  <c r="D184" i="58"/>
  <c r="C184" i="58"/>
  <c r="AF183" i="58"/>
  <c r="AC183" i="58"/>
  <c r="Z183" i="58"/>
  <c r="W183" i="58"/>
  <c r="T183" i="58"/>
  <c r="Q183" i="58"/>
  <c r="N183" i="58"/>
  <c r="K183" i="58"/>
  <c r="H183" i="58"/>
  <c r="D183" i="58"/>
  <c r="C183" i="58"/>
  <c r="AF182" i="58"/>
  <c r="AC182" i="58"/>
  <c r="Z182" i="58"/>
  <c r="W182" i="58"/>
  <c r="T182" i="58"/>
  <c r="Q182" i="58"/>
  <c r="N182" i="58"/>
  <c r="K182" i="58"/>
  <c r="H182" i="58"/>
  <c r="D182" i="58"/>
  <c r="C182" i="58"/>
  <c r="AF181" i="58"/>
  <c r="AC181" i="58"/>
  <c r="Z181" i="58"/>
  <c r="W181" i="58"/>
  <c r="T181" i="58"/>
  <c r="Q181" i="58"/>
  <c r="N181" i="58"/>
  <c r="K181" i="58"/>
  <c r="H181" i="58"/>
  <c r="D181" i="58"/>
  <c r="C181" i="58"/>
  <c r="AE180" i="58"/>
  <c r="AD180" i="58"/>
  <c r="AB180" i="58"/>
  <c r="AA180" i="58"/>
  <c r="Y180" i="58"/>
  <c r="X180" i="58"/>
  <c r="V180" i="58"/>
  <c r="U180" i="58"/>
  <c r="S180" i="58"/>
  <c r="R180" i="58"/>
  <c r="P180" i="58"/>
  <c r="O180" i="58"/>
  <c r="M180" i="58"/>
  <c r="L180" i="58"/>
  <c r="J180" i="58"/>
  <c r="I180" i="58"/>
  <c r="G180" i="58"/>
  <c r="F180" i="58"/>
  <c r="AF179" i="58"/>
  <c r="AC179" i="58"/>
  <c r="Z179" i="58"/>
  <c r="W179" i="58"/>
  <c r="T179" i="58"/>
  <c r="Q179" i="58"/>
  <c r="N179" i="58"/>
  <c r="K179" i="58"/>
  <c r="H179" i="58"/>
  <c r="D179" i="58"/>
  <c r="C179" i="58"/>
  <c r="AF178" i="58"/>
  <c r="AC178" i="58"/>
  <c r="Z178" i="58"/>
  <c r="W178" i="58"/>
  <c r="T178" i="58"/>
  <c r="Q178" i="58"/>
  <c r="N178" i="58"/>
  <c r="K178" i="58"/>
  <c r="H178" i="58"/>
  <c r="D178" i="58"/>
  <c r="C178" i="58"/>
  <c r="AF177" i="58"/>
  <c r="AC177" i="58"/>
  <c r="Z177" i="58"/>
  <c r="W177" i="58"/>
  <c r="T177" i="58"/>
  <c r="Q177" i="58"/>
  <c r="N177" i="58"/>
  <c r="K177" i="58"/>
  <c r="H177" i="58"/>
  <c r="D177" i="58"/>
  <c r="C177" i="58"/>
  <c r="AF176" i="58"/>
  <c r="AC176" i="58"/>
  <c r="Z176" i="58"/>
  <c r="W176" i="58"/>
  <c r="T176" i="58"/>
  <c r="Q176" i="58"/>
  <c r="N176" i="58"/>
  <c r="K176" i="58"/>
  <c r="H176" i="58"/>
  <c r="D176" i="58"/>
  <c r="C176" i="58"/>
  <c r="AE175" i="58"/>
  <c r="AD175" i="58"/>
  <c r="AB175" i="58"/>
  <c r="AA175" i="58"/>
  <c r="Y175" i="58"/>
  <c r="X175" i="58"/>
  <c r="V175" i="58"/>
  <c r="U175" i="58"/>
  <c r="S175" i="58"/>
  <c r="R175" i="58"/>
  <c r="P175" i="58"/>
  <c r="O175" i="58"/>
  <c r="M175" i="58"/>
  <c r="L175" i="58"/>
  <c r="J175" i="58"/>
  <c r="I175" i="58"/>
  <c r="G175" i="58"/>
  <c r="F175" i="58"/>
  <c r="AF174" i="58"/>
  <c r="AC174" i="58"/>
  <c r="Z174" i="58"/>
  <c r="W174" i="58"/>
  <c r="T174" i="58"/>
  <c r="Q174" i="58"/>
  <c r="N174" i="58"/>
  <c r="K174" i="58"/>
  <c r="H174" i="58"/>
  <c r="D174" i="58"/>
  <c r="C174" i="58"/>
  <c r="AF173" i="58"/>
  <c r="AC173" i="58"/>
  <c r="Z173" i="58"/>
  <c r="W173" i="58"/>
  <c r="T173" i="58"/>
  <c r="Q173" i="58"/>
  <c r="N173" i="58"/>
  <c r="K173" i="58"/>
  <c r="H173" i="58"/>
  <c r="D173" i="58"/>
  <c r="C173" i="58"/>
  <c r="AF172" i="58"/>
  <c r="AC172" i="58"/>
  <c r="Z172" i="58"/>
  <c r="W172" i="58"/>
  <c r="T172" i="58"/>
  <c r="Q172" i="58"/>
  <c r="N172" i="58"/>
  <c r="K172" i="58"/>
  <c r="H172" i="58"/>
  <c r="D172" i="58"/>
  <c r="C172" i="58"/>
  <c r="AF171" i="58"/>
  <c r="AC171" i="58"/>
  <c r="Z171" i="58"/>
  <c r="W171" i="58"/>
  <c r="W175" i="58" s="1"/>
  <c r="T171" i="58"/>
  <c r="Q171" i="58"/>
  <c r="N171" i="58"/>
  <c r="K171" i="58"/>
  <c r="H171" i="58"/>
  <c r="D171" i="58"/>
  <c r="C171" i="58"/>
  <c r="AE170" i="58"/>
  <c r="AD170" i="58"/>
  <c r="AB170" i="58"/>
  <c r="AA170" i="58"/>
  <c r="Y170" i="58"/>
  <c r="X170" i="58"/>
  <c r="V170" i="58"/>
  <c r="U170" i="58"/>
  <c r="S170" i="58"/>
  <c r="R170" i="58"/>
  <c r="P170" i="58"/>
  <c r="O170" i="58"/>
  <c r="M170" i="58"/>
  <c r="L170" i="58"/>
  <c r="J170" i="58"/>
  <c r="I170" i="58"/>
  <c r="G170" i="58"/>
  <c r="F170" i="58"/>
  <c r="AF169" i="58"/>
  <c r="AC169" i="58"/>
  <c r="Z169" i="58"/>
  <c r="W169" i="58"/>
  <c r="T169" i="58"/>
  <c r="Q169" i="58"/>
  <c r="N169" i="58"/>
  <c r="K169" i="58"/>
  <c r="H169" i="58"/>
  <c r="D169" i="58"/>
  <c r="C169" i="58"/>
  <c r="AF168" i="58"/>
  <c r="AC168" i="58"/>
  <c r="Z168" i="58"/>
  <c r="W168" i="58"/>
  <c r="T168" i="58"/>
  <c r="Q168" i="58"/>
  <c r="N168" i="58"/>
  <c r="N170" i="58" s="1"/>
  <c r="K168" i="58"/>
  <c r="H168" i="58"/>
  <c r="D168" i="58"/>
  <c r="C168" i="58"/>
  <c r="AF167" i="58"/>
  <c r="AC167" i="58"/>
  <c r="Z167" i="58"/>
  <c r="W167" i="58"/>
  <c r="T167" i="58"/>
  <c r="Q167" i="58"/>
  <c r="N167" i="58"/>
  <c r="K167" i="58"/>
  <c r="H167" i="58"/>
  <c r="D167" i="58"/>
  <c r="C167" i="58"/>
  <c r="AF166" i="58"/>
  <c r="AC166" i="58"/>
  <c r="Z166" i="58"/>
  <c r="W166" i="58"/>
  <c r="T166" i="58"/>
  <c r="Q166" i="58"/>
  <c r="N166" i="58"/>
  <c r="K166" i="58"/>
  <c r="H166" i="58"/>
  <c r="D166" i="58"/>
  <c r="C166" i="58"/>
  <c r="AE165" i="58"/>
  <c r="AD165" i="58"/>
  <c r="AB165" i="58"/>
  <c r="AA165" i="58"/>
  <c r="Y165" i="58"/>
  <c r="X165" i="58"/>
  <c r="V165" i="58"/>
  <c r="U165" i="58"/>
  <c r="S165" i="58"/>
  <c r="R165" i="58"/>
  <c r="P165" i="58"/>
  <c r="O165" i="58"/>
  <c r="M165" i="58"/>
  <c r="L165" i="58"/>
  <c r="J165" i="58"/>
  <c r="I165" i="58"/>
  <c r="G165" i="58"/>
  <c r="F165" i="58"/>
  <c r="AF164" i="58"/>
  <c r="AC164" i="58"/>
  <c r="Z164" i="58"/>
  <c r="W164" i="58"/>
  <c r="T164" i="58"/>
  <c r="Q164" i="58"/>
  <c r="N164" i="58"/>
  <c r="K164" i="58"/>
  <c r="H164" i="58"/>
  <c r="D164" i="58"/>
  <c r="C164" i="58"/>
  <c r="AF163" i="58"/>
  <c r="AC163" i="58"/>
  <c r="Z163" i="58"/>
  <c r="W163" i="58"/>
  <c r="T163" i="58"/>
  <c r="Q163" i="58"/>
  <c r="N163" i="58"/>
  <c r="K163" i="58"/>
  <c r="H163" i="58"/>
  <c r="D163" i="58"/>
  <c r="C163" i="58"/>
  <c r="AF162" i="58"/>
  <c r="AC162" i="58"/>
  <c r="Z162" i="58"/>
  <c r="W162" i="58"/>
  <c r="T162" i="58"/>
  <c r="Q162" i="58"/>
  <c r="N162" i="58"/>
  <c r="K162" i="58"/>
  <c r="H162" i="58"/>
  <c r="D162" i="58"/>
  <c r="C162" i="58"/>
  <c r="AF161" i="58"/>
  <c r="AC161" i="58"/>
  <c r="Z161" i="58"/>
  <c r="W161" i="58"/>
  <c r="T161" i="58"/>
  <c r="Q161" i="58"/>
  <c r="N161" i="58"/>
  <c r="K161" i="58"/>
  <c r="H161" i="58"/>
  <c r="D161" i="58"/>
  <c r="C161" i="58"/>
  <c r="AE160" i="58"/>
  <c r="AD160" i="58"/>
  <c r="AB160" i="58"/>
  <c r="AA160" i="58"/>
  <c r="Y160" i="58"/>
  <c r="X160" i="58"/>
  <c r="V160" i="58"/>
  <c r="U160" i="58"/>
  <c r="S160" i="58"/>
  <c r="R160" i="58"/>
  <c r="P160" i="58"/>
  <c r="O160" i="58"/>
  <c r="M160" i="58"/>
  <c r="L160" i="58"/>
  <c r="J160" i="58"/>
  <c r="I160" i="58"/>
  <c r="G160" i="58"/>
  <c r="F160" i="58"/>
  <c r="AF159" i="58"/>
  <c r="AC159" i="58"/>
  <c r="Z159" i="58"/>
  <c r="W159" i="58"/>
  <c r="T159" i="58"/>
  <c r="Q159" i="58"/>
  <c r="N159" i="58"/>
  <c r="K159" i="58"/>
  <c r="H159" i="58"/>
  <c r="D159" i="58"/>
  <c r="C159" i="58"/>
  <c r="AF158" i="58"/>
  <c r="AC158" i="58"/>
  <c r="Z158" i="58"/>
  <c r="W158" i="58"/>
  <c r="T158" i="58"/>
  <c r="Q158" i="58"/>
  <c r="N158" i="58"/>
  <c r="K158" i="58"/>
  <c r="H158" i="58"/>
  <c r="D158" i="58"/>
  <c r="C158" i="58"/>
  <c r="AF157" i="58"/>
  <c r="AC157" i="58"/>
  <c r="Z157" i="58"/>
  <c r="W157" i="58"/>
  <c r="T157" i="58"/>
  <c r="Q157" i="58"/>
  <c r="N157" i="58"/>
  <c r="K157" i="58"/>
  <c r="H157" i="58"/>
  <c r="D157" i="58"/>
  <c r="C157" i="58"/>
  <c r="AF156" i="58"/>
  <c r="AC156" i="58"/>
  <c r="Z156" i="58"/>
  <c r="W156" i="58"/>
  <c r="T156" i="58"/>
  <c r="Q156" i="58"/>
  <c r="N156" i="58"/>
  <c r="K156" i="58"/>
  <c r="H156" i="58"/>
  <c r="D156" i="58"/>
  <c r="C156" i="58"/>
  <c r="AE155" i="58"/>
  <c r="AD155" i="58"/>
  <c r="AB155" i="58"/>
  <c r="AA155" i="58"/>
  <c r="Y155" i="58"/>
  <c r="X155" i="58"/>
  <c r="V155" i="58"/>
  <c r="U155" i="58"/>
  <c r="S155" i="58"/>
  <c r="R155" i="58"/>
  <c r="P155" i="58"/>
  <c r="O155" i="58"/>
  <c r="M155" i="58"/>
  <c r="L155" i="58"/>
  <c r="J155" i="58"/>
  <c r="I155" i="58"/>
  <c r="G155" i="58"/>
  <c r="F155" i="58"/>
  <c r="AF154" i="58"/>
  <c r="AC154" i="58"/>
  <c r="Z154" i="58"/>
  <c r="W154" i="58"/>
  <c r="T154" i="58"/>
  <c r="Q154" i="58"/>
  <c r="N154" i="58"/>
  <c r="K154" i="58"/>
  <c r="H154" i="58"/>
  <c r="D154" i="58"/>
  <c r="C154" i="58"/>
  <c r="AF153" i="58"/>
  <c r="AC153" i="58"/>
  <c r="Z153" i="58"/>
  <c r="W153" i="58"/>
  <c r="T153" i="58"/>
  <c r="Q153" i="58"/>
  <c r="N153" i="58"/>
  <c r="K153" i="58"/>
  <c r="H153" i="58"/>
  <c r="D153" i="58"/>
  <c r="C153" i="58"/>
  <c r="C155" i="58" s="1"/>
  <c r="AF152" i="58"/>
  <c r="AC152" i="58"/>
  <c r="Z152" i="58"/>
  <c r="W152" i="58"/>
  <c r="T152" i="58"/>
  <c r="Q152" i="58"/>
  <c r="N152" i="58"/>
  <c r="K152" i="58"/>
  <c r="H152" i="58"/>
  <c r="D152" i="58"/>
  <c r="C152" i="58"/>
  <c r="AF151" i="58"/>
  <c r="AC151" i="58"/>
  <c r="Z151" i="58"/>
  <c r="W151" i="58"/>
  <c r="T151" i="58"/>
  <c r="Q151" i="58"/>
  <c r="N151" i="58"/>
  <c r="K151" i="58"/>
  <c r="H151" i="58"/>
  <c r="D151" i="58"/>
  <c r="C151" i="58"/>
  <c r="AE150" i="58"/>
  <c r="AD150" i="58"/>
  <c r="AB150" i="58"/>
  <c r="AA150" i="58"/>
  <c r="Y150" i="58"/>
  <c r="X150" i="58"/>
  <c r="V150" i="58"/>
  <c r="U150" i="58"/>
  <c r="S150" i="58"/>
  <c r="R150" i="58"/>
  <c r="P150" i="58"/>
  <c r="O150" i="58"/>
  <c r="M150" i="58"/>
  <c r="L150" i="58"/>
  <c r="J150" i="58"/>
  <c r="I150" i="58"/>
  <c r="G150" i="58"/>
  <c r="F150" i="58"/>
  <c r="AF149" i="58"/>
  <c r="AC149" i="58"/>
  <c r="Z149" i="58"/>
  <c r="W149" i="58"/>
  <c r="T149" i="58"/>
  <c r="Q149" i="58"/>
  <c r="N149" i="58"/>
  <c r="K149" i="58"/>
  <c r="H149" i="58"/>
  <c r="D149" i="58"/>
  <c r="C149" i="58"/>
  <c r="AF148" i="58"/>
  <c r="AC148" i="58"/>
  <c r="Z148" i="58"/>
  <c r="W148" i="58"/>
  <c r="T148" i="58"/>
  <c r="Q148" i="58"/>
  <c r="N148" i="58"/>
  <c r="K148" i="58"/>
  <c r="H148" i="58"/>
  <c r="D148" i="58"/>
  <c r="C148" i="58"/>
  <c r="AF147" i="58"/>
  <c r="AC147" i="58"/>
  <c r="Z147" i="58"/>
  <c r="W147" i="58"/>
  <c r="T147" i="58"/>
  <c r="Q147" i="58"/>
  <c r="N147" i="58"/>
  <c r="K147" i="58"/>
  <c r="H147" i="58"/>
  <c r="D147" i="58"/>
  <c r="C147" i="58"/>
  <c r="AF146" i="58"/>
  <c r="AF150" i="58" s="1"/>
  <c r="AC146" i="58"/>
  <c r="Z146" i="58"/>
  <c r="W146" i="58"/>
  <c r="T146" i="58"/>
  <c r="Q146" i="58"/>
  <c r="N146" i="58"/>
  <c r="K146" i="58"/>
  <c r="H146" i="58"/>
  <c r="D146" i="58"/>
  <c r="C146" i="58"/>
  <c r="AE145" i="58"/>
  <c r="AD145" i="58"/>
  <c r="AB145" i="58"/>
  <c r="AA145" i="58"/>
  <c r="Y145" i="58"/>
  <c r="X145" i="58"/>
  <c r="V145" i="58"/>
  <c r="U145" i="58"/>
  <c r="S145" i="58"/>
  <c r="R145" i="58"/>
  <c r="P145" i="58"/>
  <c r="O145" i="58"/>
  <c r="M145" i="58"/>
  <c r="L145" i="58"/>
  <c r="J145" i="58"/>
  <c r="I145" i="58"/>
  <c r="G145" i="58"/>
  <c r="F145" i="58"/>
  <c r="AF144" i="58"/>
  <c r="AC144" i="58"/>
  <c r="Z144" i="58"/>
  <c r="W144" i="58"/>
  <c r="T144" i="58"/>
  <c r="Q144" i="58"/>
  <c r="N144" i="58"/>
  <c r="K144" i="58"/>
  <c r="H144" i="58"/>
  <c r="D144" i="58"/>
  <c r="C144" i="58"/>
  <c r="AF143" i="58"/>
  <c r="AC143" i="58"/>
  <c r="Z143" i="58"/>
  <c r="W143" i="58"/>
  <c r="T143" i="58"/>
  <c r="Q143" i="58"/>
  <c r="N143" i="58"/>
  <c r="K143" i="58"/>
  <c r="H143" i="58"/>
  <c r="D143" i="58"/>
  <c r="C143" i="58"/>
  <c r="AF142" i="58"/>
  <c r="AC142" i="58"/>
  <c r="Z142" i="58"/>
  <c r="W142" i="58"/>
  <c r="T142" i="58"/>
  <c r="Q142" i="58"/>
  <c r="N142" i="58"/>
  <c r="K142" i="58"/>
  <c r="H142" i="58"/>
  <c r="D142" i="58"/>
  <c r="C142" i="58"/>
  <c r="AF141" i="58"/>
  <c r="AC141" i="58"/>
  <c r="Z141" i="58"/>
  <c r="W141" i="58"/>
  <c r="T141" i="58"/>
  <c r="Q141" i="58"/>
  <c r="N141" i="58"/>
  <c r="K141" i="58"/>
  <c r="H141" i="58"/>
  <c r="D141" i="58"/>
  <c r="C141" i="58"/>
  <c r="C145" i="58" s="1"/>
  <c r="AE140" i="58"/>
  <c r="AD140" i="58"/>
  <c r="AB140" i="58"/>
  <c r="AA140" i="58"/>
  <c r="Y140" i="58"/>
  <c r="X140" i="58"/>
  <c r="V140" i="58"/>
  <c r="U140" i="58"/>
  <c r="S140" i="58"/>
  <c r="R140" i="58"/>
  <c r="P140" i="58"/>
  <c r="O140" i="58"/>
  <c r="M140" i="58"/>
  <c r="L140" i="58"/>
  <c r="J140" i="58"/>
  <c r="I140" i="58"/>
  <c r="G140" i="58"/>
  <c r="F140" i="58"/>
  <c r="AF139" i="58"/>
  <c r="AC139" i="58"/>
  <c r="Z139" i="58"/>
  <c r="W139" i="58"/>
  <c r="T139" i="58"/>
  <c r="Q139" i="58"/>
  <c r="N139" i="58"/>
  <c r="K139" i="58"/>
  <c r="H139" i="58"/>
  <c r="D139" i="58"/>
  <c r="C139" i="58"/>
  <c r="AF138" i="58"/>
  <c r="AC138" i="58"/>
  <c r="Z138" i="58"/>
  <c r="W138" i="58"/>
  <c r="T138" i="58"/>
  <c r="Q138" i="58"/>
  <c r="N138" i="58"/>
  <c r="K138" i="58"/>
  <c r="H138" i="58"/>
  <c r="D138" i="58"/>
  <c r="C138" i="58"/>
  <c r="AF137" i="58"/>
  <c r="AC137" i="58"/>
  <c r="Z137" i="58"/>
  <c r="W137" i="58"/>
  <c r="T137" i="58"/>
  <c r="Q137" i="58"/>
  <c r="N137" i="58"/>
  <c r="K137" i="58"/>
  <c r="H137" i="58"/>
  <c r="D137" i="58"/>
  <c r="C137" i="58"/>
  <c r="AF136" i="58"/>
  <c r="AC136" i="58"/>
  <c r="Z136" i="58"/>
  <c r="W136" i="58"/>
  <c r="T136" i="58"/>
  <c r="Q136" i="58"/>
  <c r="N136" i="58"/>
  <c r="K136" i="58"/>
  <c r="H136" i="58"/>
  <c r="D136" i="58"/>
  <c r="C136" i="58"/>
  <c r="AE135" i="58"/>
  <c r="AD135" i="58"/>
  <c r="AB135" i="58"/>
  <c r="AA135" i="58"/>
  <c r="Y135" i="58"/>
  <c r="X135" i="58"/>
  <c r="V135" i="58"/>
  <c r="U135" i="58"/>
  <c r="S135" i="58"/>
  <c r="R135" i="58"/>
  <c r="P135" i="58"/>
  <c r="O135" i="58"/>
  <c r="M135" i="58"/>
  <c r="L135" i="58"/>
  <c r="J135" i="58"/>
  <c r="I135" i="58"/>
  <c r="G135" i="58"/>
  <c r="F135" i="58"/>
  <c r="AF134" i="58"/>
  <c r="AC134" i="58"/>
  <c r="Z134" i="58"/>
  <c r="W134" i="58"/>
  <c r="T134" i="58"/>
  <c r="Q134" i="58"/>
  <c r="N134" i="58"/>
  <c r="K134" i="58"/>
  <c r="H134" i="58"/>
  <c r="D134" i="58"/>
  <c r="C134" i="58"/>
  <c r="AF133" i="58"/>
  <c r="AC133" i="58"/>
  <c r="Z133" i="58"/>
  <c r="W133" i="58"/>
  <c r="T133" i="58"/>
  <c r="Q133" i="58"/>
  <c r="N133" i="58"/>
  <c r="K133" i="58"/>
  <c r="H133" i="58"/>
  <c r="D133" i="58"/>
  <c r="C133" i="58"/>
  <c r="AF132" i="58"/>
  <c r="AC132" i="58"/>
  <c r="Z132" i="58"/>
  <c r="W132" i="58"/>
  <c r="T132" i="58"/>
  <c r="Q132" i="58"/>
  <c r="N132" i="58"/>
  <c r="K132" i="58"/>
  <c r="H132" i="58"/>
  <c r="D132" i="58"/>
  <c r="C132" i="58"/>
  <c r="AF131" i="58"/>
  <c r="AC131" i="58"/>
  <c r="Z131" i="58"/>
  <c r="W131" i="58"/>
  <c r="T131" i="58"/>
  <c r="Q131" i="58"/>
  <c r="N131" i="58"/>
  <c r="K131" i="58"/>
  <c r="H131" i="58"/>
  <c r="D131" i="58"/>
  <c r="C131" i="58"/>
  <c r="C135" i="58" s="1"/>
  <c r="AE130" i="58"/>
  <c r="AD130" i="58"/>
  <c r="AB130" i="58"/>
  <c r="AA130" i="58"/>
  <c r="Y130" i="58"/>
  <c r="X130" i="58"/>
  <c r="V130" i="58"/>
  <c r="U130" i="58"/>
  <c r="S130" i="58"/>
  <c r="R130" i="58"/>
  <c r="P130" i="58"/>
  <c r="O130" i="58"/>
  <c r="M130" i="58"/>
  <c r="L130" i="58"/>
  <c r="J130" i="58"/>
  <c r="I130" i="58"/>
  <c r="G130" i="58"/>
  <c r="F130" i="58"/>
  <c r="AF129" i="58"/>
  <c r="AC129" i="58"/>
  <c r="Z129" i="58"/>
  <c r="W129" i="58"/>
  <c r="T129" i="58"/>
  <c r="Q129" i="58"/>
  <c r="N129" i="58"/>
  <c r="K129" i="58"/>
  <c r="H129" i="58"/>
  <c r="D129" i="58"/>
  <c r="C129" i="58"/>
  <c r="AF128" i="58"/>
  <c r="AC128" i="58"/>
  <c r="Z128" i="58"/>
  <c r="W128" i="58"/>
  <c r="T128" i="58"/>
  <c r="Q128" i="58"/>
  <c r="N128" i="58"/>
  <c r="K128" i="58"/>
  <c r="H128" i="58"/>
  <c r="D128" i="58"/>
  <c r="C128" i="58"/>
  <c r="AF127" i="58"/>
  <c r="AC127" i="58"/>
  <c r="Z127" i="58"/>
  <c r="Z130" i="58" s="1"/>
  <c r="W127" i="58"/>
  <c r="T127" i="58"/>
  <c r="Q127" i="58"/>
  <c r="N127" i="58"/>
  <c r="K127" i="58"/>
  <c r="H127" i="58"/>
  <c r="D127" i="58"/>
  <c r="C127" i="58"/>
  <c r="AF126" i="58"/>
  <c r="AC126" i="58"/>
  <c r="Z126" i="58"/>
  <c r="W126" i="58"/>
  <c r="T126" i="58"/>
  <c r="Q126" i="58"/>
  <c r="N126" i="58"/>
  <c r="K126" i="58"/>
  <c r="H126" i="58"/>
  <c r="D126" i="58"/>
  <c r="C126" i="58"/>
  <c r="AE125" i="58"/>
  <c r="AD125" i="58"/>
  <c r="AB125" i="58"/>
  <c r="AA125" i="58"/>
  <c r="Y125" i="58"/>
  <c r="X125" i="58"/>
  <c r="V125" i="58"/>
  <c r="U125" i="58"/>
  <c r="S125" i="58"/>
  <c r="R125" i="58"/>
  <c r="P125" i="58"/>
  <c r="O125" i="58"/>
  <c r="M125" i="58"/>
  <c r="L125" i="58"/>
  <c r="J125" i="58"/>
  <c r="I125" i="58"/>
  <c r="G125" i="58"/>
  <c r="F125" i="58"/>
  <c r="AF124" i="58"/>
  <c r="AC124" i="58"/>
  <c r="Z124" i="58"/>
  <c r="W124" i="58"/>
  <c r="T124" i="58"/>
  <c r="Q124" i="58"/>
  <c r="N124" i="58"/>
  <c r="K124" i="58"/>
  <c r="H124" i="58"/>
  <c r="D124" i="58"/>
  <c r="C124" i="58"/>
  <c r="AF123" i="58"/>
  <c r="AC123" i="58"/>
  <c r="Z123" i="58"/>
  <c r="W123" i="58"/>
  <c r="T123" i="58"/>
  <c r="Q123" i="58"/>
  <c r="N123" i="58"/>
  <c r="K123" i="58"/>
  <c r="H123" i="58"/>
  <c r="D123" i="58"/>
  <c r="C123" i="58"/>
  <c r="AF122" i="58"/>
  <c r="AC122" i="58"/>
  <c r="Z122" i="58"/>
  <c r="W122" i="58"/>
  <c r="T122" i="58"/>
  <c r="Q122" i="58"/>
  <c r="N122" i="58"/>
  <c r="K122" i="58"/>
  <c r="H122" i="58"/>
  <c r="D122" i="58"/>
  <c r="C122" i="58"/>
  <c r="AF121" i="58"/>
  <c r="AC121" i="58"/>
  <c r="Z121" i="58"/>
  <c r="W121" i="58"/>
  <c r="T121" i="58"/>
  <c r="Q121" i="58"/>
  <c r="N121" i="58"/>
  <c r="K121" i="58"/>
  <c r="H121" i="58"/>
  <c r="D121" i="58"/>
  <c r="C121" i="58"/>
  <c r="AE120" i="58"/>
  <c r="AD120" i="58"/>
  <c r="AB120" i="58"/>
  <c r="AA120" i="58"/>
  <c r="Y120" i="58"/>
  <c r="X120" i="58"/>
  <c r="V120" i="58"/>
  <c r="U120" i="58"/>
  <c r="S120" i="58"/>
  <c r="R120" i="58"/>
  <c r="P120" i="58"/>
  <c r="O120" i="58"/>
  <c r="M120" i="58"/>
  <c r="L120" i="58"/>
  <c r="J120" i="58"/>
  <c r="I120" i="58"/>
  <c r="G120" i="58"/>
  <c r="F120" i="58"/>
  <c r="AF119" i="58"/>
  <c r="AC119" i="58"/>
  <c r="Z119" i="58"/>
  <c r="W119" i="58"/>
  <c r="T119" i="58"/>
  <c r="Q119" i="58"/>
  <c r="N119" i="58"/>
  <c r="K119" i="58"/>
  <c r="H119" i="58"/>
  <c r="D119" i="58"/>
  <c r="C119" i="58"/>
  <c r="AF118" i="58"/>
  <c r="AC118" i="58"/>
  <c r="Z118" i="58"/>
  <c r="W118" i="58"/>
  <c r="T118" i="58"/>
  <c r="Q118" i="58"/>
  <c r="N118" i="58"/>
  <c r="K118" i="58"/>
  <c r="H118" i="58"/>
  <c r="D118" i="58"/>
  <c r="C118" i="58"/>
  <c r="AF117" i="58"/>
  <c r="AC117" i="58"/>
  <c r="Z117" i="58"/>
  <c r="W117" i="58"/>
  <c r="T117" i="58"/>
  <c r="Q117" i="58"/>
  <c r="N117" i="58"/>
  <c r="K117" i="58"/>
  <c r="H117" i="58"/>
  <c r="D117" i="58"/>
  <c r="C117" i="58"/>
  <c r="AF116" i="58"/>
  <c r="AC116" i="58"/>
  <c r="Z116" i="58"/>
  <c r="W116" i="58"/>
  <c r="T116" i="58"/>
  <c r="Q116" i="58"/>
  <c r="N116" i="58"/>
  <c r="K116" i="58"/>
  <c r="H116" i="58"/>
  <c r="D116" i="58"/>
  <c r="C116" i="58"/>
  <c r="AE115" i="58"/>
  <c r="AD115" i="58"/>
  <c r="AB115" i="58"/>
  <c r="AA115" i="58"/>
  <c r="Y115" i="58"/>
  <c r="X115" i="58"/>
  <c r="V115" i="58"/>
  <c r="U115" i="58"/>
  <c r="S115" i="58"/>
  <c r="R115" i="58"/>
  <c r="P115" i="58"/>
  <c r="O115" i="58"/>
  <c r="M115" i="58"/>
  <c r="L115" i="58"/>
  <c r="J115" i="58"/>
  <c r="I115" i="58"/>
  <c r="G115" i="58"/>
  <c r="F115" i="58"/>
  <c r="AF114" i="58"/>
  <c r="AC114" i="58"/>
  <c r="Z114" i="58"/>
  <c r="W114" i="58"/>
  <c r="T114" i="58"/>
  <c r="Q114" i="58"/>
  <c r="N114" i="58"/>
  <c r="K114" i="58"/>
  <c r="H114" i="58"/>
  <c r="D114" i="58"/>
  <c r="C114" i="58"/>
  <c r="AF113" i="58"/>
  <c r="AC113" i="58"/>
  <c r="Z113" i="58"/>
  <c r="W113" i="58"/>
  <c r="T113" i="58"/>
  <c r="Q113" i="58"/>
  <c r="N113" i="58"/>
  <c r="K113" i="58"/>
  <c r="H113" i="58"/>
  <c r="D113" i="58"/>
  <c r="C113" i="58"/>
  <c r="AF112" i="58"/>
  <c r="AC112" i="58"/>
  <c r="Z112" i="58"/>
  <c r="W112" i="58"/>
  <c r="T112" i="58"/>
  <c r="Q112" i="58"/>
  <c r="N112" i="58"/>
  <c r="K112" i="58"/>
  <c r="H112" i="58"/>
  <c r="D112" i="58"/>
  <c r="C112" i="58"/>
  <c r="AF111" i="58"/>
  <c r="AC111" i="58"/>
  <c r="Z111" i="58"/>
  <c r="W111" i="58"/>
  <c r="T111" i="58"/>
  <c r="Q111" i="58"/>
  <c r="N111" i="58"/>
  <c r="K111" i="58"/>
  <c r="H111" i="58"/>
  <c r="D111" i="58"/>
  <c r="C111" i="58"/>
  <c r="AE110" i="58"/>
  <c r="AD110" i="58"/>
  <c r="AB110" i="58"/>
  <c r="AA110" i="58"/>
  <c r="Y110" i="58"/>
  <c r="X110" i="58"/>
  <c r="V110" i="58"/>
  <c r="U110" i="58"/>
  <c r="S110" i="58"/>
  <c r="R110" i="58"/>
  <c r="P110" i="58"/>
  <c r="O110" i="58"/>
  <c r="M110" i="58"/>
  <c r="L110" i="58"/>
  <c r="J110" i="58"/>
  <c r="I110" i="58"/>
  <c r="G110" i="58"/>
  <c r="F110" i="58"/>
  <c r="AF109" i="58"/>
  <c r="AC109" i="58"/>
  <c r="Z109" i="58"/>
  <c r="W109" i="58"/>
  <c r="T109" i="58"/>
  <c r="Q109" i="58"/>
  <c r="N109" i="58"/>
  <c r="K109" i="58"/>
  <c r="H109" i="58"/>
  <c r="D109" i="58"/>
  <c r="C109" i="58"/>
  <c r="AF108" i="58"/>
  <c r="AC108" i="58"/>
  <c r="Z108" i="58"/>
  <c r="W108" i="58"/>
  <c r="T108" i="58"/>
  <c r="Q108" i="58"/>
  <c r="N108" i="58"/>
  <c r="K108" i="58"/>
  <c r="H108" i="58"/>
  <c r="D108" i="58"/>
  <c r="C108" i="58"/>
  <c r="AF107" i="58"/>
  <c r="AC107" i="58"/>
  <c r="Z107" i="58"/>
  <c r="W107" i="58"/>
  <c r="T107" i="58"/>
  <c r="Q107" i="58"/>
  <c r="N107" i="58"/>
  <c r="K107" i="58"/>
  <c r="H107" i="58"/>
  <c r="D107" i="58"/>
  <c r="C107" i="58"/>
  <c r="AF106" i="58"/>
  <c r="AC106" i="58"/>
  <c r="Z106" i="58"/>
  <c r="Z110" i="58" s="1"/>
  <c r="W106" i="58"/>
  <c r="T106" i="58"/>
  <c r="Q106" i="58"/>
  <c r="N106" i="58"/>
  <c r="K106" i="58"/>
  <c r="H106" i="58"/>
  <c r="D106" i="58"/>
  <c r="C106" i="58"/>
  <c r="C110" i="58" s="1"/>
  <c r="AE105" i="58"/>
  <c r="AD105" i="58"/>
  <c r="AB105" i="58"/>
  <c r="AA105" i="58"/>
  <c r="Y105" i="58"/>
  <c r="X105" i="58"/>
  <c r="V105" i="58"/>
  <c r="U105" i="58"/>
  <c r="S105" i="58"/>
  <c r="R105" i="58"/>
  <c r="P105" i="58"/>
  <c r="O105" i="58"/>
  <c r="M105" i="58"/>
  <c r="L105" i="58"/>
  <c r="J105" i="58"/>
  <c r="I105" i="58"/>
  <c r="G105" i="58"/>
  <c r="F105" i="58"/>
  <c r="AF104" i="58"/>
  <c r="AC104" i="58"/>
  <c r="Z104" i="58"/>
  <c r="W104" i="58"/>
  <c r="T104" i="58"/>
  <c r="Q104" i="58"/>
  <c r="N104" i="58"/>
  <c r="K104" i="58"/>
  <c r="H104" i="58"/>
  <c r="D104" i="58"/>
  <c r="C104" i="58"/>
  <c r="AF103" i="58"/>
  <c r="AC103" i="58"/>
  <c r="Z103" i="58"/>
  <c r="W103" i="58"/>
  <c r="T103" i="58"/>
  <c r="Q103" i="58"/>
  <c r="N103" i="58"/>
  <c r="K103" i="58"/>
  <c r="H103" i="58"/>
  <c r="D103" i="58"/>
  <c r="C103" i="58"/>
  <c r="AF102" i="58"/>
  <c r="AC102" i="58"/>
  <c r="Z102" i="58"/>
  <c r="W102" i="58"/>
  <c r="T102" i="58"/>
  <c r="Q102" i="58"/>
  <c r="N102" i="58"/>
  <c r="K102" i="58"/>
  <c r="H102" i="58"/>
  <c r="D102" i="58"/>
  <c r="C102" i="58"/>
  <c r="AF101" i="58"/>
  <c r="AC101" i="58"/>
  <c r="Z101" i="58"/>
  <c r="W101" i="58"/>
  <c r="T101" i="58"/>
  <c r="T105" i="58" s="1"/>
  <c r="Q101" i="58"/>
  <c r="N101" i="58"/>
  <c r="K101" i="58"/>
  <c r="H101" i="58"/>
  <c r="D101" i="58"/>
  <c r="C101" i="58"/>
  <c r="AE100" i="58"/>
  <c r="AD100" i="58"/>
  <c r="AB100" i="58"/>
  <c r="AA100" i="58"/>
  <c r="Y100" i="58"/>
  <c r="X100" i="58"/>
  <c r="V100" i="58"/>
  <c r="U100" i="58"/>
  <c r="S100" i="58"/>
  <c r="R100" i="58"/>
  <c r="P100" i="58"/>
  <c r="O100" i="58"/>
  <c r="M100" i="58"/>
  <c r="L100" i="58"/>
  <c r="J100" i="58"/>
  <c r="I100" i="58"/>
  <c r="G100" i="58"/>
  <c r="F100" i="58"/>
  <c r="AF99" i="58"/>
  <c r="AC99" i="58"/>
  <c r="Z99" i="58"/>
  <c r="W99" i="58"/>
  <c r="T99" i="58"/>
  <c r="Q99" i="58"/>
  <c r="N99" i="58"/>
  <c r="K99" i="58"/>
  <c r="H99" i="58"/>
  <c r="D99" i="58"/>
  <c r="C99" i="58"/>
  <c r="AF98" i="58"/>
  <c r="AC98" i="58"/>
  <c r="Z98" i="58"/>
  <c r="W98" i="58"/>
  <c r="T98" i="58"/>
  <c r="Q98" i="58"/>
  <c r="N98" i="58"/>
  <c r="K98" i="58"/>
  <c r="H98" i="58"/>
  <c r="D98" i="58"/>
  <c r="C98" i="58"/>
  <c r="AF97" i="58"/>
  <c r="AC97" i="58"/>
  <c r="Z97" i="58"/>
  <c r="W97" i="58"/>
  <c r="T97" i="58"/>
  <c r="Q97" i="58"/>
  <c r="N97" i="58"/>
  <c r="K97" i="58"/>
  <c r="H97" i="58"/>
  <c r="D97" i="58"/>
  <c r="C97" i="58"/>
  <c r="AF96" i="58"/>
  <c r="AC96" i="58"/>
  <c r="Z96" i="58"/>
  <c r="Z100" i="58" s="1"/>
  <c r="W96" i="58"/>
  <c r="T96" i="58"/>
  <c r="Q96" i="58"/>
  <c r="N96" i="58"/>
  <c r="K96" i="58"/>
  <c r="H96" i="58"/>
  <c r="D96" i="58"/>
  <c r="C96" i="58"/>
  <c r="AE95" i="58"/>
  <c r="AD95" i="58"/>
  <c r="AB95" i="58"/>
  <c r="AA95" i="58"/>
  <c r="Y95" i="58"/>
  <c r="X95" i="58"/>
  <c r="V95" i="58"/>
  <c r="U95" i="58"/>
  <c r="S95" i="58"/>
  <c r="R95" i="58"/>
  <c r="P95" i="58"/>
  <c r="O95" i="58"/>
  <c r="M95" i="58"/>
  <c r="L95" i="58"/>
  <c r="J95" i="58"/>
  <c r="I95" i="58"/>
  <c r="G95" i="58"/>
  <c r="F95" i="58"/>
  <c r="AF94" i="58"/>
  <c r="AF95" i="58" s="1"/>
  <c r="AC94" i="58"/>
  <c r="Z94" i="58"/>
  <c r="W94" i="58"/>
  <c r="T94" i="58"/>
  <c r="Q94" i="58"/>
  <c r="N94" i="58"/>
  <c r="K94" i="58"/>
  <c r="H94" i="58"/>
  <c r="D94" i="58"/>
  <c r="C94" i="58"/>
  <c r="AF93" i="58"/>
  <c r="AC93" i="58"/>
  <c r="Z93" i="58"/>
  <c r="W93" i="58"/>
  <c r="T93" i="58"/>
  <c r="Q93" i="58"/>
  <c r="N93" i="58"/>
  <c r="K93" i="58"/>
  <c r="H93" i="58"/>
  <c r="D93" i="58"/>
  <c r="C93" i="58"/>
  <c r="AF92" i="58"/>
  <c r="AC92" i="58"/>
  <c r="Z92" i="58"/>
  <c r="W92" i="58"/>
  <c r="T92" i="58"/>
  <c r="Q92" i="58"/>
  <c r="N92" i="58"/>
  <c r="K92" i="58"/>
  <c r="H92" i="58"/>
  <c r="D92" i="58"/>
  <c r="C92" i="58"/>
  <c r="AF91" i="58"/>
  <c r="AC91" i="58"/>
  <c r="Z91" i="58"/>
  <c r="W91" i="58"/>
  <c r="T91" i="58"/>
  <c r="Q91" i="58"/>
  <c r="N91" i="58"/>
  <c r="K91" i="58"/>
  <c r="H91" i="58"/>
  <c r="D91" i="58"/>
  <c r="C91" i="58"/>
  <c r="AE90" i="58"/>
  <c r="AD90" i="58"/>
  <c r="AB90" i="58"/>
  <c r="AA90" i="58"/>
  <c r="Y90" i="58"/>
  <c r="X90" i="58"/>
  <c r="V90" i="58"/>
  <c r="U90" i="58"/>
  <c r="S90" i="58"/>
  <c r="R90" i="58"/>
  <c r="P90" i="58"/>
  <c r="O90" i="58"/>
  <c r="M90" i="58"/>
  <c r="L90" i="58"/>
  <c r="J90" i="58"/>
  <c r="I90" i="58"/>
  <c r="G90" i="58"/>
  <c r="F90" i="58"/>
  <c r="AF89" i="58"/>
  <c r="AC89" i="58"/>
  <c r="Z89" i="58"/>
  <c r="W89" i="58"/>
  <c r="T89" i="58"/>
  <c r="Q89" i="58"/>
  <c r="N89" i="58"/>
  <c r="K89" i="58"/>
  <c r="H89" i="58"/>
  <c r="D89" i="58"/>
  <c r="C89" i="58"/>
  <c r="AF88" i="58"/>
  <c r="AC88" i="58"/>
  <c r="Z88" i="58"/>
  <c r="W88" i="58"/>
  <c r="T88" i="58"/>
  <c r="Q88" i="58"/>
  <c r="N88" i="58"/>
  <c r="K88" i="58"/>
  <c r="H88" i="58"/>
  <c r="D88" i="58"/>
  <c r="C88" i="58"/>
  <c r="AF87" i="58"/>
  <c r="AC87" i="58"/>
  <c r="Z87" i="58"/>
  <c r="W87" i="58"/>
  <c r="T87" i="58"/>
  <c r="Q87" i="58"/>
  <c r="N87" i="58"/>
  <c r="K87" i="58"/>
  <c r="H87" i="58"/>
  <c r="D87" i="58"/>
  <c r="C87" i="58"/>
  <c r="AF86" i="58"/>
  <c r="AC86" i="58"/>
  <c r="Z86" i="58"/>
  <c r="W86" i="58"/>
  <c r="T86" i="58"/>
  <c r="Q86" i="58"/>
  <c r="N86" i="58"/>
  <c r="K86" i="58"/>
  <c r="H86" i="58"/>
  <c r="D86" i="58"/>
  <c r="D90" i="58" s="1"/>
  <c r="C86" i="58"/>
  <c r="AE85" i="58"/>
  <c r="AD85" i="58"/>
  <c r="AB85" i="58"/>
  <c r="AA85" i="58"/>
  <c r="Y85" i="58"/>
  <c r="X85" i="58"/>
  <c r="V85" i="58"/>
  <c r="U85" i="58"/>
  <c r="S85" i="58"/>
  <c r="R85" i="58"/>
  <c r="P85" i="58"/>
  <c r="O85" i="58"/>
  <c r="M85" i="58"/>
  <c r="L85" i="58"/>
  <c r="J85" i="58"/>
  <c r="I85" i="58"/>
  <c r="G85" i="58"/>
  <c r="F85" i="58"/>
  <c r="AF84" i="58"/>
  <c r="AC84" i="58"/>
  <c r="Z84" i="58"/>
  <c r="W84" i="58"/>
  <c r="T84" i="58"/>
  <c r="Q84" i="58"/>
  <c r="N84" i="58"/>
  <c r="K84" i="58"/>
  <c r="H84" i="58"/>
  <c r="D84" i="58"/>
  <c r="C84" i="58"/>
  <c r="AF83" i="58"/>
  <c r="AC83" i="58"/>
  <c r="Z83" i="58"/>
  <c r="W83" i="58"/>
  <c r="T83" i="58"/>
  <c r="Q83" i="58"/>
  <c r="N83" i="58"/>
  <c r="K83" i="58"/>
  <c r="H83" i="58"/>
  <c r="D83" i="58"/>
  <c r="C83" i="58"/>
  <c r="AF82" i="58"/>
  <c r="AC82" i="58"/>
  <c r="Z82" i="58"/>
  <c r="W82" i="58"/>
  <c r="T82" i="58"/>
  <c r="Q82" i="58"/>
  <c r="N82" i="58"/>
  <c r="K82" i="58"/>
  <c r="H82" i="58"/>
  <c r="D82" i="58"/>
  <c r="C82" i="58"/>
  <c r="AF81" i="58"/>
  <c r="AC81" i="58"/>
  <c r="Z81" i="58"/>
  <c r="W81" i="58"/>
  <c r="T81" i="58"/>
  <c r="Q81" i="58"/>
  <c r="N81" i="58"/>
  <c r="K81" i="58"/>
  <c r="H81" i="58"/>
  <c r="D81" i="58"/>
  <c r="C81" i="58"/>
  <c r="AE80" i="58"/>
  <c r="AD80" i="58"/>
  <c r="AB80" i="58"/>
  <c r="AA80" i="58"/>
  <c r="Y80" i="58"/>
  <c r="X80" i="58"/>
  <c r="V80" i="58"/>
  <c r="U80" i="58"/>
  <c r="S80" i="58"/>
  <c r="R80" i="58"/>
  <c r="P80" i="58"/>
  <c r="O80" i="58"/>
  <c r="M80" i="58"/>
  <c r="L80" i="58"/>
  <c r="J80" i="58"/>
  <c r="I80" i="58"/>
  <c r="G80" i="58"/>
  <c r="F80" i="58"/>
  <c r="AF79" i="58"/>
  <c r="AC79" i="58"/>
  <c r="Z79" i="58"/>
  <c r="W79" i="58"/>
  <c r="T79" i="58"/>
  <c r="Q79" i="58"/>
  <c r="N79" i="58"/>
  <c r="K79" i="58"/>
  <c r="H79" i="58"/>
  <c r="D79" i="58"/>
  <c r="C79" i="58"/>
  <c r="AF78" i="58"/>
  <c r="AC78" i="58"/>
  <c r="Z78" i="58"/>
  <c r="W78" i="58"/>
  <c r="T78" i="58"/>
  <c r="Q78" i="58"/>
  <c r="N78" i="58"/>
  <c r="K78" i="58"/>
  <c r="H78" i="58"/>
  <c r="D78" i="58"/>
  <c r="C78" i="58"/>
  <c r="AF77" i="58"/>
  <c r="AC77" i="58"/>
  <c r="Z77" i="58"/>
  <c r="W77" i="58"/>
  <c r="T77" i="58"/>
  <c r="Q77" i="58"/>
  <c r="N77" i="58"/>
  <c r="K77" i="58"/>
  <c r="H77" i="58"/>
  <c r="D77" i="58"/>
  <c r="C77" i="58"/>
  <c r="AF76" i="58"/>
  <c r="AC76" i="58"/>
  <c r="Z76" i="58"/>
  <c r="W76" i="58"/>
  <c r="T76" i="58"/>
  <c r="Q76" i="58"/>
  <c r="N76" i="58"/>
  <c r="K76" i="58"/>
  <c r="H76" i="58"/>
  <c r="D76" i="58"/>
  <c r="C76" i="58"/>
  <c r="AE75" i="58"/>
  <c r="AD75" i="58"/>
  <c r="AB75" i="58"/>
  <c r="AA75" i="58"/>
  <c r="Y75" i="58"/>
  <c r="X75" i="58"/>
  <c r="V75" i="58"/>
  <c r="U75" i="58"/>
  <c r="S75" i="58"/>
  <c r="R75" i="58"/>
  <c r="P75" i="58"/>
  <c r="O75" i="58"/>
  <c r="M75" i="58"/>
  <c r="L75" i="58"/>
  <c r="J75" i="58"/>
  <c r="I75" i="58"/>
  <c r="G75" i="58"/>
  <c r="F75" i="58"/>
  <c r="AF74" i="58"/>
  <c r="AC74" i="58"/>
  <c r="Z74" i="58"/>
  <c r="W74" i="58"/>
  <c r="T74" i="58"/>
  <c r="Q74" i="58"/>
  <c r="N74" i="58"/>
  <c r="K74" i="58"/>
  <c r="H74" i="58"/>
  <c r="D74" i="58"/>
  <c r="C74" i="58"/>
  <c r="AF73" i="58"/>
  <c r="AC73" i="58"/>
  <c r="Z73" i="58"/>
  <c r="W73" i="58"/>
  <c r="T73" i="58"/>
  <c r="Q73" i="58"/>
  <c r="N73" i="58"/>
  <c r="K73" i="58"/>
  <c r="H73" i="58"/>
  <c r="D73" i="58"/>
  <c r="C73" i="58"/>
  <c r="AF72" i="58"/>
  <c r="AC72" i="58"/>
  <c r="Z72" i="58"/>
  <c r="W72" i="58"/>
  <c r="T72" i="58"/>
  <c r="Q72" i="58"/>
  <c r="N72" i="58"/>
  <c r="K72" i="58"/>
  <c r="H72" i="58"/>
  <c r="D72" i="58"/>
  <c r="C72" i="58"/>
  <c r="AF71" i="58"/>
  <c r="AC71" i="58"/>
  <c r="Z71" i="58"/>
  <c r="W71" i="58"/>
  <c r="W75" i="58" s="1"/>
  <c r="T71" i="58"/>
  <c r="Q71" i="58"/>
  <c r="N71" i="58"/>
  <c r="K71" i="58"/>
  <c r="K75" i="58" s="1"/>
  <c r="H71" i="58"/>
  <c r="D71" i="58"/>
  <c r="C71" i="58"/>
  <c r="AE70" i="58"/>
  <c r="AD70" i="58"/>
  <c r="AB70" i="58"/>
  <c r="AA70" i="58"/>
  <c r="Z70" i="58"/>
  <c r="Y70" i="58"/>
  <c r="X70" i="58"/>
  <c r="V70" i="58"/>
  <c r="U70" i="58"/>
  <c r="S70" i="58"/>
  <c r="R70" i="58"/>
  <c r="P70" i="58"/>
  <c r="O70" i="58"/>
  <c r="M70" i="58"/>
  <c r="L70" i="58"/>
  <c r="J70" i="58"/>
  <c r="I70" i="58"/>
  <c r="G70" i="58"/>
  <c r="F70" i="58"/>
  <c r="AF69" i="58"/>
  <c r="AC69" i="58"/>
  <c r="Z69" i="58"/>
  <c r="W69" i="58"/>
  <c r="T69" i="58"/>
  <c r="Q69" i="58"/>
  <c r="N69" i="58"/>
  <c r="K69" i="58"/>
  <c r="H69" i="58"/>
  <c r="D69" i="58"/>
  <c r="C69" i="58"/>
  <c r="AF68" i="58"/>
  <c r="AC68" i="58"/>
  <c r="Z68" i="58"/>
  <c r="W68" i="58"/>
  <c r="T68" i="58"/>
  <c r="Q68" i="58"/>
  <c r="N68" i="58"/>
  <c r="K68" i="58"/>
  <c r="H68" i="58"/>
  <c r="D68" i="58"/>
  <c r="C68" i="58"/>
  <c r="AF67" i="58"/>
  <c r="AC67" i="58"/>
  <c r="Z67" i="58"/>
  <c r="W67" i="58"/>
  <c r="T67" i="58"/>
  <c r="Q67" i="58"/>
  <c r="N67" i="58"/>
  <c r="K67" i="58"/>
  <c r="H67" i="58"/>
  <c r="D67" i="58"/>
  <c r="C67" i="58"/>
  <c r="AF66" i="58"/>
  <c r="AC66" i="58"/>
  <c r="Z66" i="58"/>
  <c r="W66" i="58"/>
  <c r="T66" i="58"/>
  <c r="Q66" i="58"/>
  <c r="N66" i="58"/>
  <c r="K66" i="58"/>
  <c r="H66" i="58"/>
  <c r="D66" i="58"/>
  <c r="C66" i="58"/>
  <c r="AE65" i="58"/>
  <c r="AD65" i="58"/>
  <c r="AB65" i="58"/>
  <c r="AA65" i="58"/>
  <c r="Y65" i="58"/>
  <c r="X65" i="58"/>
  <c r="V65" i="58"/>
  <c r="U65" i="58"/>
  <c r="S65" i="58"/>
  <c r="R65" i="58"/>
  <c r="P65" i="58"/>
  <c r="O65" i="58"/>
  <c r="M65" i="58"/>
  <c r="L65" i="58"/>
  <c r="J65" i="58"/>
  <c r="I65" i="58"/>
  <c r="G65" i="58"/>
  <c r="F65" i="58"/>
  <c r="AF64" i="58"/>
  <c r="AC64" i="58"/>
  <c r="Z64" i="58"/>
  <c r="W64" i="58"/>
  <c r="T64" i="58"/>
  <c r="Q64" i="58"/>
  <c r="N64" i="58"/>
  <c r="K64" i="58"/>
  <c r="H64" i="58"/>
  <c r="D64" i="58"/>
  <c r="C64" i="58"/>
  <c r="AF63" i="58"/>
  <c r="AC63" i="58"/>
  <c r="Z63" i="58"/>
  <c r="W63" i="58"/>
  <c r="T63" i="58"/>
  <c r="Q63" i="58"/>
  <c r="N63" i="58"/>
  <c r="K63" i="58"/>
  <c r="H63" i="58"/>
  <c r="D63" i="58"/>
  <c r="C63" i="58"/>
  <c r="AF62" i="58"/>
  <c r="AC62" i="58"/>
  <c r="Z62" i="58"/>
  <c r="W62" i="58"/>
  <c r="T62" i="58"/>
  <c r="Q62" i="58"/>
  <c r="N62" i="58"/>
  <c r="K62" i="58"/>
  <c r="H62" i="58"/>
  <c r="D62" i="58"/>
  <c r="C62" i="58"/>
  <c r="AF61" i="58"/>
  <c r="AC61" i="58"/>
  <c r="Z61" i="58"/>
  <c r="W61" i="58"/>
  <c r="T61" i="58"/>
  <c r="Q61" i="58"/>
  <c r="N61" i="58"/>
  <c r="K61" i="58"/>
  <c r="H61" i="58"/>
  <c r="D61" i="58"/>
  <c r="C61" i="58"/>
  <c r="AE60" i="58"/>
  <c r="AD60" i="58"/>
  <c r="AB60" i="58"/>
  <c r="AA60" i="58"/>
  <c r="Y60" i="58"/>
  <c r="X60" i="58"/>
  <c r="V60" i="58"/>
  <c r="U60" i="58"/>
  <c r="S60" i="58"/>
  <c r="R60" i="58"/>
  <c r="P60" i="58"/>
  <c r="O60" i="58"/>
  <c r="M60" i="58"/>
  <c r="L60" i="58"/>
  <c r="J60" i="58"/>
  <c r="I60" i="58"/>
  <c r="G60" i="58"/>
  <c r="F60" i="58"/>
  <c r="AF59" i="58"/>
  <c r="AC59" i="58"/>
  <c r="Z59" i="58"/>
  <c r="W59" i="58"/>
  <c r="T59" i="58"/>
  <c r="Q59" i="58"/>
  <c r="N59" i="58"/>
  <c r="K59" i="58"/>
  <c r="H59" i="58"/>
  <c r="D59" i="58"/>
  <c r="C59" i="58"/>
  <c r="AF58" i="58"/>
  <c r="AC58" i="58"/>
  <c r="Z58" i="58"/>
  <c r="W58" i="58"/>
  <c r="T58" i="58"/>
  <c r="Q58" i="58"/>
  <c r="N58" i="58"/>
  <c r="K58" i="58"/>
  <c r="H58" i="58"/>
  <c r="D58" i="58"/>
  <c r="C58" i="58"/>
  <c r="AF57" i="58"/>
  <c r="AC57" i="58"/>
  <c r="Z57" i="58"/>
  <c r="W57" i="58"/>
  <c r="T57" i="58"/>
  <c r="Q57" i="58"/>
  <c r="N57" i="58"/>
  <c r="K57" i="58"/>
  <c r="H57" i="58"/>
  <c r="D57" i="58"/>
  <c r="C57" i="58"/>
  <c r="AF56" i="58"/>
  <c r="AC56" i="58"/>
  <c r="Z56" i="58"/>
  <c r="W56" i="58"/>
  <c r="T56" i="58"/>
  <c r="Q56" i="58"/>
  <c r="N56" i="58"/>
  <c r="K56" i="58"/>
  <c r="H56" i="58"/>
  <c r="D56" i="58"/>
  <c r="D60" i="58" s="1"/>
  <c r="C56" i="58"/>
  <c r="AE55" i="58"/>
  <c r="AD55" i="58"/>
  <c r="AB55" i="58"/>
  <c r="AA55" i="58"/>
  <c r="Y55" i="58"/>
  <c r="X55" i="58"/>
  <c r="V55" i="58"/>
  <c r="U55" i="58"/>
  <c r="S55" i="58"/>
  <c r="R55" i="58"/>
  <c r="P55" i="58"/>
  <c r="O55" i="58"/>
  <c r="M55" i="58"/>
  <c r="L55" i="58"/>
  <c r="J55" i="58"/>
  <c r="I55" i="58"/>
  <c r="G55" i="58"/>
  <c r="F55" i="58"/>
  <c r="AF54" i="58"/>
  <c r="AC54" i="58"/>
  <c r="Z54" i="58"/>
  <c r="W54" i="58"/>
  <c r="T54" i="58"/>
  <c r="Q54" i="58"/>
  <c r="N54" i="58"/>
  <c r="K54" i="58"/>
  <c r="H54" i="58"/>
  <c r="D54" i="58"/>
  <c r="C54" i="58"/>
  <c r="AF53" i="58"/>
  <c r="AC53" i="58"/>
  <c r="Z53" i="58"/>
  <c r="W53" i="58"/>
  <c r="T53" i="58"/>
  <c r="Q53" i="58"/>
  <c r="N53" i="58"/>
  <c r="K53" i="58"/>
  <c r="H53" i="58"/>
  <c r="D53" i="58"/>
  <c r="C53" i="58"/>
  <c r="AF52" i="58"/>
  <c r="AC52" i="58"/>
  <c r="Z52" i="58"/>
  <c r="W52" i="58"/>
  <c r="T52" i="58"/>
  <c r="Q52" i="58"/>
  <c r="N52" i="58"/>
  <c r="K52" i="58"/>
  <c r="H52" i="58"/>
  <c r="D52" i="58"/>
  <c r="C52" i="58"/>
  <c r="AF51" i="58"/>
  <c r="AC51" i="58"/>
  <c r="Z51" i="58"/>
  <c r="W51" i="58"/>
  <c r="T51" i="58"/>
  <c r="Q51" i="58"/>
  <c r="N51" i="58"/>
  <c r="K51" i="58"/>
  <c r="H51" i="58"/>
  <c r="D51" i="58"/>
  <c r="C51" i="58"/>
  <c r="AE50" i="58"/>
  <c r="AD50" i="58"/>
  <c r="AB50" i="58"/>
  <c r="AA50" i="58"/>
  <c r="Y50" i="58"/>
  <c r="X50" i="58"/>
  <c r="V50" i="58"/>
  <c r="U50" i="58"/>
  <c r="S50" i="58"/>
  <c r="R50" i="58"/>
  <c r="P50" i="58"/>
  <c r="O50" i="58"/>
  <c r="M50" i="58"/>
  <c r="L50" i="58"/>
  <c r="J50" i="58"/>
  <c r="I50" i="58"/>
  <c r="G50" i="58"/>
  <c r="F50" i="58"/>
  <c r="AF49" i="58"/>
  <c r="AC49" i="58"/>
  <c r="Z49" i="58"/>
  <c r="W49" i="58"/>
  <c r="T49" i="58"/>
  <c r="Q49" i="58"/>
  <c r="N49" i="58"/>
  <c r="K49" i="58"/>
  <c r="H49" i="58"/>
  <c r="D49" i="58"/>
  <c r="C49" i="58"/>
  <c r="AF48" i="58"/>
  <c r="AC48" i="58"/>
  <c r="Z48" i="58"/>
  <c r="W48" i="58"/>
  <c r="T48" i="58"/>
  <c r="Q48" i="58"/>
  <c r="N48" i="58"/>
  <c r="K48" i="58"/>
  <c r="H48" i="58"/>
  <c r="D48" i="58"/>
  <c r="C48" i="58"/>
  <c r="AF47" i="58"/>
  <c r="AC47" i="58"/>
  <c r="Z47" i="58"/>
  <c r="W47" i="58"/>
  <c r="T47" i="58"/>
  <c r="Q47" i="58"/>
  <c r="N47" i="58"/>
  <c r="K47" i="58"/>
  <c r="H47" i="58"/>
  <c r="D47" i="58"/>
  <c r="C47" i="58"/>
  <c r="AF46" i="58"/>
  <c r="AC46" i="58"/>
  <c r="Z46" i="58"/>
  <c r="W46" i="58"/>
  <c r="T46" i="58"/>
  <c r="Q46" i="58"/>
  <c r="N46" i="58"/>
  <c r="K46" i="58"/>
  <c r="H46" i="58"/>
  <c r="D46" i="58"/>
  <c r="C46" i="58"/>
  <c r="AE45" i="58"/>
  <c r="AD45" i="58"/>
  <c r="AB45" i="58"/>
  <c r="AA45" i="58"/>
  <c r="Y45" i="58"/>
  <c r="X45" i="58"/>
  <c r="V45" i="58"/>
  <c r="U45" i="58"/>
  <c r="S45" i="58"/>
  <c r="R45" i="58"/>
  <c r="P45" i="58"/>
  <c r="O45" i="58"/>
  <c r="M45" i="58"/>
  <c r="L45" i="58"/>
  <c r="J45" i="58"/>
  <c r="I45" i="58"/>
  <c r="G45" i="58"/>
  <c r="F45" i="58"/>
  <c r="AF44" i="58"/>
  <c r="AC44" i="58"/>
  <c r="Z44" i="58"/>
  <c r="W44" i="58"/>
  <c r="T44" i="58"/>
  <c r="Q44" i="58"/>
  <c r="N44" i="58"/>
  <c r="K44" i="58"/>
  <c r="H44" i="58"/>
  <c r="D44" i="58"/>
  <c r="C44" i="58"/>
  <c r="AF43" i="58"/>
  <c r="AC43" i="58"/>
  <c r="Z43" i="58"/>
  <c r="W43" i="58"/>
  <c r="T43" i="58"/>
  <c r="Q43" i="58"/>
  <c r="N43" i="58"/>
  <c r="K43" i="58"/>
  <c r="H43" i="58"/>
  <c r="D43" i="58"/>
  <c r="C43" i="58"/>
  <c r="AF42" i="58"/>
  <c r="AC42" i="58"/>
  <c r="Z42" i="58"/>
  <c r="W42" i="58"/>
  <c r="T42" i="58"/>
  <c r="Q42" i="58"/>
  <c r="N42" i="58"/>
  <c r="K42" i="58"/>
  <c r="H42" i="58"/>
  <c r="D42" i="58"/>
  <c r="C42" i="58"/>
  <c r="AF41" i="58"/>
  <c r="AC41" i="58"/>
  <c r="Z41" i="58"/>
  <c r="W41" i="58"/>
  <c r="T41" i="58"/>
  <c r="Q41" i="58"/>
  <c r="Q45" i="58" s="1"/>
  <c r="N41" i="58"/>
  <c r="K41" i="58"/>
  <c r="H41" i="58"/>
  <c r="D41" i="58"/>
  <c r="C41" i="58"/>
  <c r="AE40" i="58"/>
  <c r="AD40" i="58"/>
  <c r="AB40" i="58"/>
  <c r="AA40" i="58"/>
  <c r="Y40" i="58"/>
  <c r="X40" i="58"/>
  <c r="V40" i="58"/>
  <c r="U40" i="58"/>
  <c r="S40" i="58"/>
  <c r="R40" i="58"/>
  <c r="P40" i="58"/>
  <c r="O40" i="58"/>
  <c r="M40" i="58"/>
  <c r="L40" i="58"/>
  <c r="J40" i="58"/>
  <c r="I40" i="58"/>
  <c r="G40" i="58"/>
  <c r="F40" i="58"/>
  <c r="AF39" i="58"/>
  <c r="AC39" i="58"/>
  <c r="Z39" i="58"/>
  <c r="W39" i="58"/>
  <c r="T39" i="58"/>
  <c r="Q39" i="58"/>
  <c r="N39" i="58"/>
  <c r="K39" i="58"/>
  <c r="H39" i="58"/>
  <c r="D39" i="58"/>
  <c r="C39" i="58"/>
  <c r="AF38" i="58"/>
  <c r="AC38" i="58"/>
  <c r="Z38" i="58"/>
  <c r="W38" i="58"/>
  <c r="T38" i="58"/>
  <c r="Q38" i="58"/>
  <c r="N38" i="58"/>
  <c r="K38" i="58"/>
  <c r="H38" i="58"/>
  <c r="D38" i="58"/>
  <c r="C38" i="58"/>
  <c r="AF37" i="58"/>
  <c r="AC37" i="58"/>
  <c r="Z37" i="58"/>
  <c r="W37" i="58"/>
  <c r="T37" i="58"/>
  <c r="Q37" i="58"/>
  <c r="N37" i="58"/>
  <c r="K37" i="58"/>
  <c r="H37" i="58"/>
  <c r="D37" i="58"/>
  <c r="C37" i="58"/>
  <c r="AF36" i="58"/>
  <c r="AC36" i="58"/>
  <c r="Z36" i="58"/>
  <c r="W36" i="58"/>
  <c r="T36" i="58"/>
  <c r="Q36" i="58"/>
  <c r="N36" i="58"/>
  <c r="K36" i="58"/>
  <c r="H36" i="58"/>
  <c r="D36" i="58"/>
  <c r="C36" i="58"/>
  <c r="AE35" i="58"/>
  <c r="AD35" i="58"/>
  <c r="AB35" i="58"/>
  <c r="AA35" i="58"/>
  <c r="Y35" i="58"/>
  <c r="X35" i="58"/>
  <c r="V35" i="58"/>
  <c r="U35" i="58"/>
  <c r="S35" i="58"/>
  <c r="R35" i="58"/>
  <c r="P35" i="58"/>
  <c r="O35" i="58"/>
  <c r="M35" i="58"/>
  <c r="L35" i="58"/>
  <c r="J35" i="58"/>
  <c r="I35" i="58"/>
  <c r="G35" i="58"/>
  <c r="F35" i="58"/>
  <c r="AF34" i="58"/>
  <c r="AC34" i="58"/>
  <c r="Z34" i="58"/>
  <c r="W34" i="58"/>
  <c r="T34" i="58"/>
  <c r="Q34" i="58"/>
  <c r="N34" i="58"/>
  <c r="K34" i="58"/>
  <c r="H34" i="58"/>
  <c r="D34" i="58"/>
  <c r="C34" i="58"/>
  <c r="AF33" i="58"/>
  <c r="AC33" i="58"/>
  <c r="Z33" i="58"/>
  <c r="W33" i="58"/>
  <c r="T33" i="58"/>
  <c r="Q33" i="58"/>
  <c r="N33" i="58"/>
  <c r="K33" i="58"/>
  <c r="H33" i="58"/>
  <c r="D33" i="58"/>
  <c r="C33" i="58"/>
  <c r="AF32" i="58"/>
  <c r="AC32" i="58"/>
  <c r="Z32" i="58"/>
  <c r="W32" i="58"/>
  <c r="T32" i="58"/>
  <c r="Q32" i="58"/>
  <c r="N32" i="58"/>
  <c r="K32" i="58"/>
  <c r="H32" i="58"/>
  <c r="D32" i="58"/>
  <c r="C32" i="58"/>
  <c r="AF31" i="58"/>
  <c r="AC31" i="58"/>
  <c r="Z31" i="58"/>
  <c r="W31" i="58"/>
  <c r="T31" i="58"/>
  <c r="Q31" i="58"/>
  <c r="N31" i="58"/>
  <c r="K31" i="58"/>
  <c r="H31" i="58"/>
  <c r="D31" i="58"/>
  <c r="D35" i="58" s="1"/>
  <c r="C31" i="58"/>
  <c r="AE30" i="58"/>
  <c r="AD30" i="58"/>
  <c r="AB30" i="58"/>
  <c r="AA30" i="58"/>
  <c r="Y30" i="58"/>
  <c r="X30" i="58"/>
  <c r="V30" i="58"/>
  <c r="U30" i="58"/>
  <c r="S30" i="58"/>
  <c r="R30" i="58"/>
  <c r="P30" i="58"/>
  <c r="O30" i="58"/>
  <c r="M30" i="58"/>
  <c r="L30" i="58"/>
  <c r="J30" i="58"/>
  <c r="I30" i="58"/>
  <c r="G30" i="58"/>
  <c r="F30" i="58"/>
  <c r="AF29" i="58"/>
  <c r="AC29" i="58"/>
  <c r="Z29" i="58"/>
  <c r="W29" i="58"/>
  <c r="T29" i="58"/>
  <c r="Q29" i="58"/>
  <c r="N29" i="58"/>
  <c r="K29" i="58"/>
  <c r="H29" i="58"/>
  <c r="D29" i="58"/>
  <c r="C29" i="58"/>
  <c r="AF28" i="58"/>
  <c r="AC28" i="58"/>
  <c r="Z28" i="58"/>
  <c r="W28" i="58"/>
  <c r="T28" i="58"/>
  <c r="Q28" i="58"/>
  <c r="N28" i="58"/>
  <c r="K28" i="58"/>
  <c r="H28" i="58"/>
  <c r="D28" i="58"/>
  <c r="C28" i="58"/>
  <c r="AF27" i="58"/>
  <c r="AC27" i="58"/>
  <c r="Z27" i="58"/>
  <c r="W27" i="58"/>
  <c r="T27" i="58"/>
  <c r="Q27" i="58"/>
  <c r="N27" i="58"/>
  <c r="K27" i="58"/>
  <c r="H27" i="58"/>
  <c r="D27" i="58"/>
  <c r="C27" i="58"/>
  <c r="AF26" i="58"/>
  <c r="AC26" i="58"/>
  <c r="Z26" i="58"/>
  <c r="W26" i="58"/>
  <c r="T26" i="58"/>
  <c r="Q26" i="58"/>
  <c r="N26" i="58"/>
  <c r="K26" i="58"/>
  <c r="K30" i="58" s="1"/>
  <c r="H26" i="58"/>
  <c r="D26" i="58"/>
  <c r="C26" i="58"/>
  <c r="AE25" i="58"/>
  <c r="AD25" i="58"/>
  <c r="AB25" i="58"/>
  <c r="AA25" i="58"/>
  <c r="Y25" i="58"/>
  <c r="X25" i="58"/>
  <c r="V25" i="58"/>
  <c r="U25" i="58"/>
  <c r="S25" i="58"/>
  <c r="R25" i="58"/>
  <c r="P25" i="58"/>
  <c r="O25" i="58"/>
  <c r="M25" i="58"/>
  <c r="L25" i="58"/>
  <c r="J25" i="58"/>
  <c r="I25" i="58"/>
  <c r="G25" i="58"/>
  <c r="F25" i="58"/>
  <c r="AF24" i="58"/>
  <c r="AC24" i="58"/>
  <c r="Z24" i="58"/>
  <c r="W24" i="58"/>
  <c r="T24" i="58"/>
  <c r="Q24" i="58"/>
  <c r="N24" i="58"/>
  <c r="K24" i="58"/>
  <c r="H24" i="58"/>
  <c r="D24" i="58"/>
  <c r="C24" i="58"/>
  <c r="AF23" i="58"/>
  <c r="AC23" i="58"/>
  <c r="Z23" i="58"/>
  <c r="W23" i="58"/>
  <c r="T23" i="58"/>
  <c r="Q23" i="58"/>
  <c r="N23" i="58"/>
  <c r="K23" i="58"/>
  <c r="H23" i="58"/>
  <c r="D23" i="58"/>
  <c r="C23" i="58"/>
  <c r="AF22" i="58"/>
  <c r="AC22" i="58"/>
  <c r="Z22" i="58"/>
  <c r="W22" i="58"/>
  <c r="T22" i="58"/>
  <c r="Q22" i="58"/>
  <c r="N22" i="58"/>
  <c r="K22" i="58"/>
  <c r="H22" i="58"/>
  <c r="D22" i="58"/>
  <c r="C22" i="58"/>
  <c r="AF21" i="58"/>
  <c r="AC21" i="58"/>
  <c r="Z21" i="58"/>
  <c r="W21" i="58"/>
  <c r="T21" i="58"/>
  <c r="Q21" i="58"/>
  <c r="N21" i="58"/>
  <c r="K21" i="58"/>
  <c r="H21" i="58"/>
  <c r="D21" i="58"/>
  <c r="C21" i="58"/>
  <c r="AE20" i="58"/>
  <c r="AD20" i="58"/>
  <c r="AB20" i="58"/>
  <c r="AA20" i="58"/>
  <c r="Y20" i="58"/>
  <c r="X20" i="58"/>
  <c r="V20" i="58"/>
  <c r="U20" i="58"/>
  <c r="S20" i="58"/>
  <c r="R20" i="58"/>
  <c r="P20" i="58"/>
  <c r="O20" i="58"/>
  <c r="M20" i="58"/>
  <c r="L20" i="58"/>
  <c r="J20" i="58"/>
  <c r="I20" i="58"/>
  <c r="G20" i="58"/>
  <c r="F20" i="58"/>
  <c r="AF19" i="58"/>
  <c r="AC19" i="58"/>
  <c r="Z19" i="58"/>
  <c r="W19" i="58"/>
  <c r="T19" i="58"/>
  <c r="Q19" i="58"/>
  <c r="N19" i="58"/>
  <c r="K19" i="58"/>
  <c r="H19" i="58"/>
  <c r="D19" i="58"/>
  <c r="C19" i="58"/>
  <c r="AF18" i="58"/>
  <c r="AC18" i="58"/>
  <c r="Z18" i="58"/>
  <c r="W18" i="58"/>
  <c r="T18" i="58"/>
  <c r="Q18" i="58"/>
  <c r="N18" i="58"/>
  <c r="K18" i="58"/>
  <c r="H18" i="58"/>
  <c r="D18" i="58"/>
  <c r="C18" i="58"/>
  <c r="AF17" i="58"/>
  <c r="AC17" i="58"/>
  <c r="Z17" i="58"/>
  <c r="W17" i="58"/>
  <c r="T17" i="58"/>
  <c r="Q17" i="58"/>
  <c r="N17" i="58"/>
  <c r="K17" i="58"/>
  <c r="H17" i="58"/>
  <c r="D17" i="58"/>
  <c r="C17" i="58"/>
  <c r="AF16" i="58"/>
  <c r="AC16" i="58"/>
  <c r="Z16" i="58"/>
  <c r="W16" i="58"/>
  <c r="T16" i="58"/>
  <c r="Q16" i="58"/>
  <c r="N16" i="58"/>
  <c r="K16" i="58"/>
  <c r="H16" i="58"/>
  <c r="D16" i="58"/>
  <c r="C16" i="58"/>
  <c r="AE15" i="58"/>
  <c r="AD15" i="58"/>
  <c r="AB15" i="58"/>
  <c r="AA15" i="58"/>
  <c r="Y15" i="58"/>
  <c r="X15" i="58"/>
  <c r="V15" i="58"/>
  <c r="U15" i="58"/>
  <c r="S15" i="58"/>
  <c r="R15" i="58"/>
  <c r="P15" i="58"/>
  <c r="O15" i="58"/>
  <c r="M15" i="58"/>
  <c r="L15" i="58"/>
  <c r="J15" i="58"/>
  <c r="I15" i="58"/>
  <c r="G15" i="58"/>
  <c r="F15" i="58"/>
  <c r="AF14" i="58"/>
  <c r="AC14" i="58"/>
  <c r="Z14" i="58"/>
  <c r="W14" i="58"/>
  <c r="T14" i="58"/>
  <c r="Q14" i="58"/>
  <c r="N14" i="58"/>
  <c r="K14" i="58"/>
  <c r="H14" i="58"/>
  <c r="D14" i="58"/>
  <c r="C14" i="58"/>
  <c r="AF13" i="58"/>
  <c r="AC13" i="58"/>
  <c r="Z13" i="58"/>
  <c r="W13" i="58"/>
  <c r="T13" i="58"/>
  <c r="Q13" i="58"/>
  <c r="N13" i="58"/>
  <c r="K13" i="58"/>
  <c r="H13" i="58"/>
  <c r="D13" i="58"/>
  <c r="C13" i="58"/>
  <c r="AF12" i="58"/>
  <c r="AC12" i="58"/>
  <c r="Z12" i="58"/>
  <c r="W12" i="58"/>
  <c r="T12" i="58"/>
  <c r="Q12" i="58"/>
  <c r="N12" i="58"/>
  <c r="K12" i="58"/>
  <c r="H12" i="58"/>
  <c r="D12" i="58"/>
  <c r="C12" i="58"/>
  <c r="AF11" i="58"/>
  <c r="AC11" i="58"/>
  <c r="AC15" i="58" s="1"/>
  <c r="Z11" i="58"/>
  <c r="W11" i="58"/>
  <c r="T11" i="58"/>
  <c r="Q11" i="58"/>
  <c r="Q15" i="58" s="1"/>
  <c r="N11" i="58"/>
  <c r="K11" i="58"/>
  <c r="H11" i="58"/>
  <c r="D11" i="58"/>
  <c r="C11" i="58"/>
  <c r="AE10" i="58"/>
  <c r="AD10" i="58"/>
  <c r="AB10" i="58"/>
  <c r="AA10" i="58"/>
  <c r="Y10" i="58"/>
  <c r="X10" i="58"/>
  <c r="V10" i="58"/>
  <c r="U10" i="58"/>
  <c r="S10" i="58"/>
  <c r="R10" i="58"/>
  <c r="P10" i="58"/>
  <c r="O10" i="58"/>
  <c r="M10" i="58"/>
  <c r="L10" i="58"/>
  <c r="J10" i="58"/>
  <c r="I10" i="58"/>
  <c r="G10" i="58"/>
  <c r="F10" i="58"/>
  <c r="AF9" i="58"/>
  <c r="AC9" i="58"/>
  <c r="Z9" i="58"/>
  <c r="W9" i="58"/>
  <c r="T9" i="58"/>
  <c r="Q9" i="58"/>
  <c r="N9" i="58"/>
  <c r="K9" i="58"/>
  <c r="H9" i="58"/>
  <c r="D9" i="58"/>
  <c r="C9" i="58"/>
  <c r="AF8" i="58"/>
  <c r="AC8" i="58"/>
  <c r="Z8" i="58"/>
  <c r="W8" i="58"/>
  <c r="T8" i="58"/>
  <c r="Q8" i="58"/>
  <c r="N8" i="58"/>
  <c r="K8" i="58"/>
  <c r="H8" i="58"/>
  <c r="D8" i="58"/>
  <c r="C8" i="58"/>
  <c r="AF7" i="58"/>
  <c r="AC7" i="58"/>
  <c r="Z7" i="58"/>
  <c r="W7" i="58"/>
  <c r="T7" i="58"/>
  <c r="Q7" i="58"/>
  <c r="N7" i="58"/>
  <c r="K7" i="58"/>
  <c r="H7" i="58"/>
  <c r="E7" i="58" s="1"/>
  <c r="D7" i="58"/>
  <c r="C7" i="58"/>
  <c r="AF6" i="58"/>
  <c r="AC6" i="58"/>
  <c r="Z6" i="58"/>
  <c r="W6" i="58"/>
  <c r="T6" i="58"/>
  <c r="Q6" i="58"/>
  <c r="N6" i="58"/>
  <c r="K6" i="58"/>
  <c r="H6" i="58"/>
  <c r="D6" i="58"/>
  <c r="C6" i="58"/>
  <c r="D196" i="57"/>
  <c r="C196" i="57"/>
  <c r="Z20" i="58" l="1"/>
  <c r="T25" i="58"/>
  <c r="E24" i="58"/>
  <c r="AF45" i="58"/>
  <c r="Z50" i="58"/>
  <c r="AC100" i="58"/>
  <c r="K140" i="58"/>
  <c r="D145" i="58"/>
  <c r="C150" i="58"/>
  <c r="W160" i="58"/>
  <c r="AF180" i="58"/>
  <c r="Z185" i="58"/>
  <c r="T190" i="58"/>
  <c r="K194" i="58"/>
  <c r="AE191" i="58"/>
  <c r="H65" i="58"/>
  <c r="C70" i="58"/>
  <c r="AC75" i="58"/>
  <c r="D95" i="58"/>
  <c r="AC130" i="58"/>
  <c r="N140" i="58"/>
  <c r="C45" i="58"/>
  <c r="C50" i="58"/>
  <c r="T60" i="58"/>
  <c r="N65" i="58"/>
  <c r="AF75" i="58"/>
  <c r="Z80" i="58"/>
  <c r="N90" i="58"/>
  <c r="H95" i="58"/>
  <c r="D100" i="58"/>
  <c r="AF105" i="58"/>
  <c r="C125" i="58"/>
  <c r="AF130" i="58"/>
  <c r="W135" i="58"/>
  <c r="C180" i="58"/>
  <c r="Q35" i="58"/>
  <c r="K95" i="58"/>
  <c r="T170" i="58"/>
  <c r="N40" i="58"/>
  <c r="H45" i="58"/>
  <c r="Z65" i="58"/>
  <c r="N120" i="58"/>
  <c r="AF165" i="58"/>
  <c r="AC30" i="58"/>
  <c r="W35" i="58"/>
  <c r="D50" i="58"/>
  <c r="C55" i="58"/>
  <c r="D55" i="58"/>
  <c r="D75" i="58"/>
  <c r="W90" i="58"/>
  <c r="Z90" i="58"/>
  <c r="C105" i="58"/>
  <c r="D105" i="58"/>
  <c r="H105" i="58"/>
  <c r="W115" i="58"/>
  <c r="T150" i="58"/>
  <c r="Z170" i="58"/>
  <c r="D185" i="58"/>
  <c r="C190" i="58"/>
  <c r="C25" i="58"/>
  <c r="H75" i="58"/>
  <c r="AF85" i="58"/>
  <c r="N100" i="58"/>
  <c r="Z40" i="58"/>
  <c r="T45" i="58"/>
  <c r="E46" i="58"/>
  <c r="W70" i="58"/>
  <c r="C85" i="58"/>
  <c r="H85" i="58"/>
  <c r="W150" i="58"/>
  <c r="Z150" i="58"/>
  <c r="Z175" i="58"/>
  <c r="T180" i="58"/>
  <c r="E186" i="58"/>
  <c r="D30" i="58"/>
  <c r="AC95" i="58"/>
  <c r="C95" i="58"/>
  <c r="N160" i="58"/>
  <c r="T20" i="58"/>
  <c r="N25" i="58"/>
  <c r="Q25" i="58"/>
  <c r="AF40" i="58"/>
  <c r="Z45" i="58"/>
  <c r="N80" i="58"/>
  <c r="N110" i="58"/>
  <c r="C115" i="58"/>
  <c r="D140" i="58"/>
  <c r="W155" i="58"/>
  <c r="C175" i="58"/>
  <c r="T185" i="58"/>
  <c r="E6" i="58"/>
  <c r="K193" i="58"/>
  <c r="O191" i="58"/>
  <c r="C15" i="58"/>
  <c r="AC20" i="58"/>
  <c r="W25" i="58"/>
  <c r="E23" i="58"/>
  <c r="N30" i="58"/>
  <c r="H35" i="58"/>
  <c r="E39" i="58"/>
  <c r="AC60" i="58"/>
  <c r="T65" i="58"/>
  <c r="N95" i="58"/>
  <c r="T95" i="58"/>
  <c r="C100" i="58"/>
  <c r="E98" i="58"/>
  <c r="W105" i="58"/>
  <c r="K110" i="58"/>
  <c r="W120" i="58"/>
  <c r="W140" i="58"/>
  <c r="N145" i="58"/>
  <c r="H150" i="58"/>
  <c r="T165" i="58"/>
  <c r="W180" i="58"/>
  <c r="K192" i="58"/>
  <c r="D15" i="58"/>
  <c r="AF20" i="58"/>
  <c r="Z25" i="58"/>
  <c r="E22" i="58"/>
  <c r="Q30" i="58"/>
  <c r="K35" i="58"/>
  <c r="C40" i="58"/>
  <c r="E38" i="58"/>
  <c r="T50" i="58"/>
  <c r="AF60" i="58"/>
  <c r="W65" i="58"/>
  <c r="K70" i="58"/>
  <c r="N70" i="58"/>
  <c r="C75" i="58"/>
  <c r="E74" i="58"/>
  <c r="AC90" i="58"/>
  <c r="Z105" i="58"/>
  <c r="H130" i="58"/>
  <c r="K150" i="58"/>
  <c r="AC160" i="58"/>
  <c r="W165" i="58"/>
  <c r="D190" i="58"/>
  <c r="E187" i="58"/>
  <c r="W195" i="58"/>
  <c r="R191" i="58"/>
  <c r="H15" i="58"/>
  <c r="E19" i="58"/>
  <c r="AC25" i="58"/>
  <c r="T30" i="58"/>
  <c r="N35" i="58"/>
  <c r="D40" i="58"/>
  <c r="E37" i="58"/>
  <c r="E44" i="58"/>
  <c r="W50" i="58"/>
  <c r="W80" i="58"/>
  <c r="K85" i="58"/>
  <c r="AF90" i="58"/>
  <c r="E96" i="58"/>
  <c r="AC105" i="58"/>
  <c r="Q110" i="58"/>
  <c r="AC120" i="58"/>
  <c r="T125" i="58"/>
  <c r="K130" i="58"/>
  <c r="AC140" i="58"/>
  <c r="T145" i="58"/>
  <c r="D155" i="58"/>
  <c r="AF160" i="58"/>
  <c r="D160" i="58"/>
  <c r="Z165" i="58"/>
  <c r="D175" i="58"/>
  <c r="W194" i="58"/>
  <c r="Z195" i="58"/>
  <c r="S191" i="58"/>
  <c r="K15" i="58"/>
  <c r="C20" i="58"/>
  <c r="E18" i="58"/>
  <c r="AF25" i="58"/>
  <c r="W30" i="58"/>
  <c r="E36" i="58"/>
  <c r="E43" i="58"/>
  <c r="AF50" i="58"/>
  <c r="K55" i="58"/>
  <c r="N55" i="58"/>
  <c r="C60" i="58"/>
  <c r="E58" i="58"/>
  <c r="AC65" i="58"/>
  <c r="AF65" i="58"/>
  <c r="W95" i="58"/>
  <c r="K100" i="58"/>
  <c r="D115" i="58"/>
  <c r="AF120" i="58"/>
  <c r="W125" i="58"/>
  <c r="N130" i="58"/>
  <c r="D135" i="58"/>
  <c r="AF140" i="58"/>
  <c r="W145" i="58"/>
  <c r="W185" i="58"/>
  <c r="T10" i="58"/>
  <c r="W193" i="58"/>
  <c r="N15" i="58"/>
  <c r="D20" i="58"/>
  <c r="E17" i="58"/>
  <c r="Z30" i="58"/>
  <c r="T35" i="58"/>
  <c r="E34" i="58"/>
  <c r="K40" i="58"/>
  <c r="D45" i="58"/>
  <c r="E42" i="58"/>
  <c r="T70" i="58"/>
  <c r="AC80" i="58"/>
  <c r="Q85" i="58"/>
  <c r="T85" i="58"/>
  <c r="C90" i="58"/>
  <c r="Z95" i="58"/>
  <c r="W110" i="58"/>
  <c r="D120" i="58"/>
  <c r="Z125" i="58"/>
  <c r="AF125" i="58"/>
  <c r="T130" i="58"/>
  <c r="Z145" i="58"/>
  <c r="AF145" i="58"/>
  <c r="W170" i="58"/>
  <c r="T175" i="58"/>
  <c r="W192" i="58"/>
  <c r="E16" i="58"/>
  <c r="E33" i="58"/>
  <c r="E87" i="58"/>
  <c r="N155" i="58"/>
  <c r="E178" i="58"/>
  <c r="AC185" i="58"/>
  <c r="Z192" i="58"/>
  <c r="X191" i="58"/>
  <c r="T15" i="58"/>
  <c r="E14" i="58"/>
  <c r="K20" i="58"/>
  <c r="D25" i="58"/>
  <c r="AF30" i="58"/>
  <c r="Z35" i="58"/>
  <c r="E32" i="58"/>
  <c r="Q40" i="58"/>
  <c r="K45" i="58"/>
  <c r="T55" i="58"/>
  <c r="Z55" i="58"/>
  <c r="C65" i="58"/>
  <c r="D65" i="58"/>
  <c r="E63" i="58"/>
  <c r="AF70" i="58"/>
  <c r="C80" i="58"/>
  <c r="E79" i="58"/>
  <c r="W85" i="58"/>
  <c r="T100" i="58"/>
  <c r="AC110" i="58"/>
  <c r="W130" i="58"/>
  <c r="N135" i="58"/>
  <c r="C165" i="58"/>
  <c r="E163" i="58"/>
  <c r="N180" i="58"/>
  <c r="AF185" i="58"/>
  <c r="C185" i="58"/>
  <c r="AF193" i="58"/>
  <c r="Y191" i="58"/>
  <c r="W15" i="58"/>
  <c r="E13" i="58"/>
  <c r="N20" i="58"/>
  <c r="H25" i="58"/>
  <c r="E29" i="58"/>
  <c r="AC35" i="58"/>
  <c r="T40" i="58"/>
  <c r="N45" i="58"/>
  <c r="W55" i="58"/>
  <c r="N60" i="58"/>
  <c r="Z85" i="58"/>
  <c r="K90" i="58"/>
  <c r="W100" i="58"/>
  <c r="AC150" i="58"/>
  <c r="T155" i="58"/>
  <c r="K160" i="58"/>
  <c r="E162" i="58"/>
  <c r="AF170" i="58"/>
  <c r="W190" i="58"/>
  <c r="AF192" i="58"/>
  <c r="I191" i="58"/>
  <c r="Z15" i="58"/>
  <c r="E12" i="58"/>
  <c r="Q20" i="58"/>
  <c r="K25" i="58"/>
  <c r="C30" i="58"/>
  <c r="E28" i="58"/>
  <c r="AF35" i="58"/>
  <c r="W40" i="58"/>
  <c r="T75" i="58"/>
  <c r="D80" i="58"/>
  <c r="AC85" i="58"/>
  <c r="K105" i="58"/>
  <c r="E109" i="58"/>
  <c r="T115" i="58"/>
  <c r="K120" i="58"/>
  <c r="T135" i="58"/>
  <c r="T160" i="58"/>
  <c r="E169" i="58"/>
  <c r="AF175" i="58"/>
  <c r="AF190" i="58"/>
  <c r="E9" i="58"/>
  <c r="J191" i="58"/>
  <c r="E27" i="58"/>
  <c r="Z60" i="58"/>
  <c r="E76" i="58"/>
  <c r="D85" i="58"/>
  <c r="AF115" i="58"/>
  <c r="E142" i="58"/>
  <c r="D150" i="58"/>
  <c r="Z160" i="58"/>
  <c r="E168" i="58"/>
  <c r="C192" i="58"/>
  <c r="E8" i="58"/>
  <c r="E10" i="58" s="1"/>
  <c r="K195" i="58"/>
  <c r="AF15" i="58"/>
  <c r="W20" i="58"/>
  <c r="E26" i="58"/>
  <c r="C35" i="58"/>
  <c r="AC40" i="58"/>
  <c r="W45" i="58"/>
  <c r="E47" i="58"/>
  <c r="AF55" i="58"/>
  <c r="W60" i="58"/>
  <c r="D70" i="58"/>
  <c r="K80" i="58"/>
  <c r="D110" i="58"/>
  <c r="E107" i="58"/>
  <c r="Q120" i="58"/>
  <c r="T120" i="58"/>
  <c r="Z120" i="58"/>
  <c r="H125" i="58"/>
  <c r="C130" i="58"/>
  <c r="D130" i="58"/>
  <c r="AF135" i="58"/>
  <c r="Q140" i="58"/>
  <c r="T140" i="58"/>
  <c r="Z140" i="58"/>
  <c r="Q180" i="58"/>
  <c r="E30" i="58"/>
  <c r="N192" i="58"/>
  <c r="N193" i="58"/>
  <c r="N194" i="58"/>
  <c r="N195" i="58"/>
  <c r="H10" i="58"/>
  <c r="AF10" i="58"/>
  <c r="H20" i="58"/>
  <c r="H30" i="58"/>
  <c r="H40" i="58"/>
  <c r="Q50" i="58"/>
  <c r="E62" i="58"/>
  <c r="E78" i="58"/>
  <c r="E89" i="58"/>
  <c r="Q95" i="58"/>
  <c r="AF100" i="58"/>
  <c r="N105" i="58"/>
  <c r="C120" i="58"/>
  <c r="E119" i="58"/>
  <c r="Z135" i="58"/>
  <c r="E143" i="58"/>
  <c r="H180" i="58"/>
  <c r="Q192" i="58"/>
  <c r="Q193" i="58"/>
  <c r="Q194" i="58"/>
  <c r="Q195" i="58"/>
  <c r="U191" i="58"/>
  <c r="N50" i="58"/>
  <c r="E59" i="58"/>
  <c r="E61" i="58"/>
  <c r="Q70" i="58"/>
  <c r="Z75" i="58"/>
  <c r="E77" i="58"/>
  <c r="E88" i="58"/>
  <c r="E99" i="58"/>
  <c r="E100" i="58" s="1"/>
  <c r="Q105" i="58"/>
  <c r="AF110" i="58"/>
  <c r="N115" i="58"/>
  <c r="N175" i="58"/>
  <c r="E179" i="58"/>
  <c r="E171" i="58"/>
  <c r="H175" i="58"/>
  <c r="T192" i="58"/>
  <c r="T193" i="58"/>
  <c r="T194" i="58"/>
  <c r="T195" i="58"/>
  <c r="V191" i="58"/>
  <c r="AC55" i="58"/>
  <c r="H60" i="58"/>
  <c r="K65" i="58"/>
  <c r="E80" i="58"/>
  <c r="N190" i="58"/>
  <c r="K10" i="58"/>
  <c r="W10" i="58"/>
  <c r="E11" i="58"/>
  <c r="E21" i="58"/>
  <c r="E31" i="58"/>
  <c r="E41" i="58"/>
  <c r="E57" i="58"/>
  <c r="E86" i="58"/>
  <c r="E97" i="58"/>
  <c r="E108" i="58"/>
  <c r="Z155" i="58"/>
  <c r="AF155" i="58"/>
  <c r="D165" i="58"/>
  <c r="D180" i="58"/>
  <c r="G191" i="58"/>
  <c r="Z193" i="58"/>
  <c r="Z194" i="58"/>
  <c r="L191" i="58"/>
  <c r="AC50" i="58"/>
  <c r="E54" i="58"/>
  <c r="E56" i="58"/>
  <c r="Q65" i="58"/>
  <c r="Q130" i="58"/>
  <c r="H165" i="58"/>
  <c r="AC192" i="58"/>
  <c r="AC193" i="58"/>
  <c r="AC194" i="58"/>
  <c r="AC195" i="58"/>
  <c r="M191" i="58"/>
  <c r="E53" i="58"/>
  <c r="H55" i="58"/>
  <c r="K60" i="58"/>
  <c r="AC70" i="58"/>
  <c r="E73" i="58"/>
  <c r="Q80" i="58"/>
  <c r="E84" i="58"/>
  <c r="E106" i="58"/>
  <c r="Z115" i="58"/>
  <c r="E132" i="58"/>
  <c r="C170" i="58"/>
  <c r="D170" i="58"/>
  <c r="E111" i="58"/>
  <c r="H115" i="58"/>
  <c r="AF194" i="58"/>
  <c r="AF195" i="58"/>
  <c r="N10" i="58"/>
  <c r="Z10" i="58"/>
  <c r="E52" i="58"/>
  <c r="E72" i="58"/>
  <c r="T80" i="58"/>
  <c r="E83" i="58"/>
  <c r="Q90" i="58"/>
  <c r="E94" i="58"/>
  <c r="E123" i="58"/>
  <c r="E131" i="58"/>
  <c r="H135" i="58"/>
  <c r="N165" i="58"/>
  <c r="Z190" i="58"/>
  <c r="C193" i="58"/>
  <c r="C194" i="58"/>
  <c r="C195" i="58"/>
  <c r="C10" i="58"/>
  <c r="AA191" i="58"/>
  <c r="E49" i="58"/>
  <c r="E51" i="58"/>
  <c r="Q60" i="58"/>
  <c r="E69" i="58"/>
  <c r="E71" i="58"/>
  <c r="E82" i="58"/>
  <c r="T90" i="58"/>
  <c r="E93" i="58"/>
  <c r="Q100" i="58"/>
  <c r="E104" i="58"/>
  <c r="D125" i="58"/>
  <c r="E122" i="58"/>
  <c r="C140" i="58"/>
  <c r="N150" i="58"/>
  <c r="AC45" i="58"/>
  <c r="D192" i="58"/>
  <c r="D193" i="58"/>
  <c r="D194" i="58"/>
  <c r="D195" i="58"/>
  <c r="D10" i="58"/>
  <c r="P191" i="58"/>
  <c r="AB191" i="58"/>
  <c r="E48" i="58"/>
  <c r="H50" i="58"/>
  <c r="E68" i="58"/>
  <c r="H70" i="58"/>
  <c r="E81" i="58"/>
  <c r="E92" i="58"/>
  <c r="E103" i="58"/>
  <c r="E121" i="58"/>
  <c r="E152" i="58"/>
  <c r="E181" i="58"/>
  <c r="H185" i="58"/>
  <c r="Q10" i="58"/>
  <c r="AC10" i="58"/>
  <c r="E67" i="58"/>
  <c r="N75" i="58"/>
  <c r="E91" i="58"/>
  <c r="E102" i="58"/>
  <c r="T110" i="58"/>
  <c r="H155" i="58"/>
  <c r="C160" i="58"/>
  <c r="Z180" i="58"/>
  <c r="K185" i="58"/>
  <c r="H192" i="58"/>
  <c r="H193" i="58"/>
  <c r="H194" i="58"/>
  <c r="H195" i="58"/>
  <c r="F191" i="58"/>
  <c r="AD191" i="58"/>
  <c r="K50" i="58"/>
  <c r="Q55" i="58"/>
  <c r="E64" i="58"/>
  <c r="E66" i="58"/>
  <c r="Q75" i="58"/>
  <c r="AF80" i="58"/>
  <c r="N85" i="58"/>
  <c r="E101" i="58"/>
  <c r="E112" i="58"/>
  <c r="N125" i="58"/>
  <c r="E129" i="58"/>
  <c r="H145" i="58"/>
  <c r="Q170" i="58"/>
  <c r="N185" i="58"/>
  <c r="E117" i="58"/>
  <c r="E137" i="58"/>
  <c r="E157" i="58"/>
  <c r="E174" i="58"/>
  <c r="K180" i="58"/>
  <c r="E114" i="58"/>
  <c r="E116" i="58"/>
  <c r="Q125" i="58"/>
  <c r="E134" i="58"/>
  <c r="E136" i="58"/>
  <c r="Q145" i="58"/>
  <c r="E154" i="58"/>
  <c r="E156" i="58"/>
  <c r="Q165" i="58"/>
  <c r="AC170" i="58"/>
  <c r="E173" i="58"/>
  <c r="E189" i="58"/>
  <c r="H80" i="58"/>
  <c r="H90" i="58"/>
  <c r="H100" i="58"/>
  <c r="H110" i="58"/>
  <c r="E113" i="58"/>
  <c r="E133" i="58"/>
  <c r="E153" i="58"/>
  <c r="E172" i="58"/>
  <c r="E188" i="58"/>
  <c r="H190" i="58"/>
  <c r="E149" i="58"/>
  <c r="E151" i="58"/>
  <c r="Q160" i="58"/>
  <c r="H170" i="58"/>
  <c r="K175" i="58"/>
  <c r="K115" i="58"/>
  <c r="AC125" i="58"/>
  <c r="E128" i="58"/>
  <c r="K135" i="58"/>
  <c r="AC145" i="58"/>
  <c r="E148" i="58"/>
  <c r="K155" i="58"/>
  <c r="AC165" i="58"/>
  <c r="E167" i="58"/>
  <c r="E184" i="58"/>
  <c r="K190" i="58"/>
  <c r="E127" i="58"/>
  <c r="E147" i="58"/>
  <c r="E166" i="58"/>
  <c r="Q175" i="58"/>
  <c r="AC180" i="58"/>
  <c r="E183" i="58"/>
  <c r="Q115" i="58"/>
  <c r="E124" i="58"/>
  <c r="E126" i="58"/>
  <c r="Q135" i="58"/>
  <c r="E144" i="58"/>
  <c r="E146" i="58"/>
  <c r="Q155" i="58"/>
  <c r="E164" i="58"/>
  <c r="K170" i="58"/>
  <c r="E182" i="58"/>
  <c r="Q190" i="58"/>
  <c r="E139" i="58"/>
  <c r="E141" i="58"/>
  <c r="Q150" i="58"/>
  <c r="E159" i="58"/>
  <c r="E161" i="58"/>
  <c r="AC175" i="58"/>
  <c r="E177" i="58"/>
  <c r="AC115" i="58"/>
  <c r="E118" i="58"/>
  <c r="H120" i="58"/>
  <c r="K125" i="58"/>
  <c r="AC135" i="58"/>
  <c r="E138" i="58"/>
  <c r="H140" i="58"/>
  <c r="K145" i="58"/>
  <c r="AC155" i="58"/>
  <c r="E158" i="58"/>
  <c r="H160" i="58"/>
  <c r="K165" i="58"/>
  <c r="E176" i="58"/>
  <c r="Q185" i="58"/>
  <c r="AC190" i="58"/>
  <c r="AE195" i="57"/>
  <c r="AD195" i="57"/>
  <c r="AB195" i="57"/>
  <c r="AA195" i="57"/>
  <c r="Y195" i="57"/>
  <c r="X195" i="57"/>
  <c r="V195" i="57"/>
  <c r="U195" i="57"/>
  <c r="S195" i="57"/>
  <c r="R195" i="57"/>
  <c r="P195" i="57"/>
  <c r="O195" i="57"/>
  <c r="M195" i="57"/>
  <c r="L195" i="57"/>
  <c r="J195" i="57"/>
  <c r="I195" i="57"/>
  <c r="G195" i="57"/>
  <c r="F195" i="57"/>
  <c r="AE194" i="57"/>
  <c r="AD194" i="57"/>
  <c r="AB194" i="57"/>
  <c r="AA194" i="57"/>
  <c r="Y194" i="57"/>
  <c r="X194" i="57"/>
  <c r="V194" i="57"/>
  <c r="U194" i="57"/>
  <c r="S194" i="57"/>
  <c r="R194" i="57"/>
  <c r="P194" i="57"/>
  <c r="O194" i="57"/>
  <c r="M194" i="57"/>
  <c r="L194" i="57"/>
  <c r="J194" i="57"/>
  <c r="I194" i="57"/>
  <c r="G194" i="57"/>
  <c r="F194" i="57"/>
  <c r="AE193" i="57"/>
  <c r="AD193" i="57"/>
  <c r="AB193" i="57"/>
  <c r="AA193" i="57"/>
  <c r="Y193" i="57"/>
  <c r="X193" i="57"/>
  <c r="V193" i="57"/>
  <c r="U193" i="57"/>
  <c r="S193" i="57"/>
  <c r="R193" i="57"/>
  <c r="P193" i="57"/>
  <c r="O193" i="57"/>
  <c r="M193" i="57"/>
  <c r="L193" i="57"/>
  <c r="J193" i="57"/>
  <c r="I193" i="57"/>
  <c r="G193" i="57"/>
  <c r="F193" i="57"/>
  <c r="AE192" i="57"/>
  <c r="AD192" i="57"/>
  <c r="AB192" i="57"/>
  <c r="AA192" i="57"/>
  <c r="Y192" i="57"/>
  <c r="X192" i="57"/>
  <c r="V192" i="57"/>
  <c r="U192" i="57"/>
  <c r="S192" i="57"/>
  <c r="R192" i="57"/>
  <c r="P192" i="57"/>
  <c r="O192" i="57"/>
  <c r="M192" i="57"/>
  <c r="L192" i="57"/>
  <c r="J192" i="57"/>
  <c r="I192" i="57"/>
  <c r="G192" i="57"/>
  <c r="F192" i="57"/>
  <c r="AE190" i="57"/>
  <c r="AD190" i="57"/>
  <c r="AB190" i="57"/>
  <c r="AA190" i="57"/>
  <c r="Y190" i="57"/>
  <c r="X190" i="57"/>
  <c r="V190" i="57"/>
  <c r="U190" i="57"/>
  <c r="S190" i="57"/>
  <c r="R190" i="57"/>
  <c r="P190" i="57"/>
  <c r="O190" i="57"/>
  <c r="M190" i="57"/>
  <c r="L190" i="57"/>
  <c r="J190" i="57"/>
  <c r="I190" i="57"/>
  <c r="G190" i="57"/>
  <c r="F190" i="57"/>
  <c r="AF189" i="57"/>
  <c r="AC189" i="57"/>
  <c r="Z189" i="57"/>
  <c r="W189" i="57"/>
  <c r="T189" i="57"/>
  <c r="Q189" i="57"/>
  <c r="N189" i="57"/>
  <c r="K189" i="57"/>
  <c r="H189" i="57"/>
  <c r="D189" i="57"/>
  <c r="C189" i="57"/>
  <c r="AF188" i="57"/>
  <c r="AC188" i="57"/>
  <c r="Z188" i="57"/>
  <c r="W188" i="57"/>
  <c r="T188" i="57"/>
  <c r="Q188" i="57"/>
  <c r="N188" i="57"/>
  <c r="K188" i="57"/>
  <c r="H188" i="57"/>
  <c r="E188" i="57" s="1"/>
  <c r="D188" i="57"/>
  <c r="C188" i="57"/>
  <c r="AF187" i="57"/>
  <c r="AC187" i="57"/>
  <c r="Z187" i="57"/>
  <c r="W187" i="57"/>
  <c r="T187" i="57"/>
  <c r="Q187" i="57"/>
  <c r="N187" i="57"/>
  <c r="K187" i="57"/>
  <c r="H187" i="57"/>
  <c r="D187" i="57"/>
  <c r="C187" i="57"/>
  <c r="AF186" i="57"/>
  <c r="AF190" i="57" s="1"/>
  <c r="AC186" i="57"/>
  <c r="Z186" i="57"/>
  <c r="Z190" i="57" s="1"/>
  <c r="W186" i="57"/>
  <c r="W190" i="57" s="1"/>
  <c r="T186" i="57"/>
  <c r="T190" i="57" s="1"/>
  <c r="Q186" i="57"/>
  <c r="Q190" i="57" s="1"/>
  <c r="N186" i="57"/>
  <c r="N190" i="57" s="1"/>
  <c r="K186" i="57"/>
  <c r="H186" i="57"/>
  <c r="H190" i="57" s="1"/>
  <c r="D186" i="57"/>
  <c r="D190" i="57" s="1"/>
  <c r="C186" i="57"/>
  <c r="C190" i="57" s="1"/>
  <c r="AE185" i="57"/>
  <c r="AD185" i="57"/>
  <c r="AB185" i="57"/>
  <c r="AA185" i="57"/>
  <c r="Y185" i="57"/>
  <c r="X185" i="57"/>
  <c r="V185" i="57"/>
  <c r="U185" i="57"/>
  <c r="S185" i="57"/>
  <c r="R185" i="57"/>
  <c r="P185" i="57"/>
  <c r="O185" i="57"/>
  <c r="M185" i="57"/>
  <c r="L185" i="57"/>
  <c r="J185" i="57"/>
  <c r="I185" i="57"/>
  <c r="G185" i="57"/>
  <c r="F185" i="57"/>
  <c r="AF184" i="57"/>
  <c r="AC184" i="57"/>
  <c r="Z184" i="57"/>
  <c r="W184" i="57"/>
  <c r="T184" i="57"/>
  <c r="Q184" i="57"/>
  <c r="N184" i="57"/>
  <c r="K184" i="57"/>
  <c r="H184" i="57"/>
  <c r="D184" i="57"/>
  <c r="C184" i="57"/>
  <c r="AF183" i="57"/>
  <c r="AC183" i="57"/>
  <c r="Z183" i="57"/>
  <c r="W183" i="57"/>
  <c r="T183" i="57"/>
  <c r="Q183" i="57"/>
  <c r="N183" i="57"/>
  <c r="K183" i="57"/>
  <c r="H183" i="57"/>
  <c r="D183" i="57"/>
  <c r="C183" i="57"/>
  <c r="AF182" i="57"/>
  <c r="AC182" i="57"/>
  <c r="Z182" i="57"/>
  <c r="W182" i="57"/>
  <c r="T182" i="57"/>
  <c r="Q182" i="57"/>
  <c r="N182" i="57"/>
  <c r="K182" i="57"/>
  <c r="H182" i="57"/>
  <c r="D182" i="57"/>
  <c r="C182" i="57"/>
  <c r="AF181" i="57"/>
  <c r="AF185" i="57" s="1"/>
  <c r="AC181" i="57"/>
  <c r="Z181" i="57"/>
  <c r="Z185" i="57" s="1"/>
  <c r="W181" i="57"/>
  <c r="W185" i="57" s="1"/>
  <c r="T181" i="57"/>
  <c r="T185" i="57" s="1"/>
  <c r="Q181" i="57"/>
  <c r="N181" i="57"/>
  <c r="N185" i="57" s="1"/>
  <c r="K181" i="57"/>
  <c r="H181" i="57"/>
  <c r="H185" i="57" s="1"/>
  <c r="D181" i="57"/>
  <c r="D185" i="57" s="1"/>
  <c r="C181" i="57"/>
  <c r="C185" i="57" s="1"/>
  <c r="AE180" i="57"/>
  <c r="AD180" i="57"/>
  <c r="AB180" i="57"/>
  <c r="AA180" i="57"/>
  <c r="Y180" i="57"/>
  <c r="X180" i="57"/>
  <c r="V180" i="57"/>
  <c r="U180" i="57"/>
  <c r="S180" i="57"/>
  <c r="R180" i="57"/>
  <c r="P180" i="57"/>
  <c r="O180" i="57"/>
  <c r="M180" i="57"/>
  <c r="L180" i="57"/>
  <c r="J180" i="57"/>
  <c r="I180" i="57"/>
  <c r="G180" i="57"/>
  <c r="F180" i="57"/>
  <c r="AF179" i="57"/>
  <c r="AC179" i="57"/>
  <c r="Z179" i="57"/>
  <c r="W179" i="57"/>
  <c r="T179" i="57"/>
  <c r="Q179" i="57"/>
  <c r="N179" i="57"/>
  <c r="K179" i="57"/>
  <c r="H179" i="57"/>
  <c r="D179" i="57"/>
  <c r="C179" i="57"/>
  <c r="AF178" i="57"/>
  <c r="AC178" i="57"/>
  <c r="Z178" i="57"/>
  <c r="W178" i="57"/>
  <c r="T178" i="57"/>
  <c r="Q178" i="57"/>
  <c r="N178" i="57"/>
  <c r="K178" i="57"/>
  <c r="H178" i="57"/>
  <c r="D178" i="57"/>
  <c r="C178" i="57"/>
  <c r="AF177" i="57"/>
  <c r="AC177" i="57"/>
  <c r="Z177" i="57"/>
  <c r="W177" i="57"/>
  <c r="T177" i="57"/>
  <c r="Q177" i="57"/>
  <c r="N177" i="57"/>
  <c r="K177" i="57"/>
  <c r="H177" i="57"/>
  <c r="D177" i="57"/>
  <c r="C177" i="57"/>
  <c r="C180" i="57" s="1"/>
  <c r="AF176" i="57"/>
  <c r="AF180" i="57" s="1"/>
  <c r="AC176" i="57"/>
  <c r="AC180" i="57" s="1"/>
  <c r="Z176" i="57"/>
  <c r="Z180" i="57" s="1"/>
  <c r="W176" i="57"/>
  <c r="W180" i="57" s="1"/>
  <c r="T176" i="57"/>
  <c r="T180" i="57" s="1"/>
  <c r="Q176" i="57"/>
  <c r="Q180" i="57" s="1"/>
  <c r="N176" i="57"/>
  <c r="N180" i="57" s="1"/>
  <c r="K176" i="57"/>
  <c r="K180" i="57" s="1"/>
  <c r="H176" i="57"/>
  <c r="H180" i="57" s="1"/>
  <c r="D176" i="57"/>
  <c r="D180" i="57" s="1"/>
  <c r="C176" i="57"/>
  <c r="AE175" i="57"/>
  <c r="AD175" i="57"/>
  <c r="AB175" i="57"/>
  <c r="AA175" i="57"/>
  <c r="Y175" i="57"/>
  <c r="X175" i="57"/>
  <c r="V175" i="57"/>
  <c r="U175" i="57"/>
  <c r="S175" i="57"/>
  <c r="R175" i="57"/>
  <c r="P175" i="57"/>
  <c r="O175" i="57"/>
  <c r="M175" i="57"/>
  <c r="L175" i="57"/>
  <c r="J175" i="57"/>
  <c r="I175" i="57"/>
  <c r="G175" i="57"/>
  <c r="F175" i="57"/>
  <c r="AF174" i="57"/>
  <c r="AC174" i="57"/>
  <c r="Z174" i="57"/>
  <c r="W174" i="57"/>
  <c r="T174" i="57"/>
  <c r="Q174" i="57"/>
  <c r="N174" i="57"/>
  <c r="K174" i="57"/>
  <c r="H174" i="57"/>
  <c r="E174" i="57" s="1"/>
  <c r="D174" i="57"/>
  <c r="C174" i="57"/>
  <c r="AF173" i="57"/>
  <c r="AC173" i="57"/>
  <c r="Z173" i="57"/>
  <c r="W173" i="57"/>
  <c r="T173" i="57"/>
  <c r="Q173" i="57"/>
  <c r="N173" i="57"/>
  <c r="K173" i="57"/>
  <c r="H173" i="57"/>
  <c r="D173" i="57"/>
  <c r="C173" i="57"/>
  <c r="AF172" i="57"/>
  <c r="AC172" i="57"/>
  <c r="Z172" i="57"/>
  <c r="W172" i="57"/>
  <c r="T172" i="57"/>
  <c r="Q172" i="57"/>
  <c r="N172" i="57"/>
  <c r="K172" i="57"/>
  <c r="H172" i="57"/>
  <c r="E172" i="57" s="1"/>
  <c r="D172" i="57"/>
  <c r="C172" i="57"/>
  <c r="AF171" i="57"/>
  <c r="AF175" i="57" s="1"/>
  <c r="AC171" i="57"/>
  <c r="Z171" i="57"/>
  <c r="Z175" i="57" s="1"/>
  <c r="W171" i="57"/>
  <c r="W175" i="57" s="1"/>
  <c r="T171" i="57"/>
  <c r="T175" i="57" s="1"/>
  <c r="Q171" i="57"/>
  <c r="Q175" i="57" s="1"/>
  <c r="N171" i="57"/>
  <c r="N175" i="57" s="1"/>
  <c r="K171" i="57"/>
  <c r="H171" i="57"/>
  <c r="H175" i="57" s="1"/>
  <c r="D171" i="57"/>
  <c r="D175" i="57" s="1"/>
  <c r="C171" i="57"/>
  <c r="C175" i="57" s="1"/>
  <c r="AE170" i="57"/>
  <c r="AD170" i="57"/>
  <c r="AB170" i="57"/>
  <c r="AA170" i="57"/>
  <c r="Y170" i="57"/>
  <c r="X170" i="57"/>
  <c r="V170" i="57"/>
  <c r="U170" i="57"/>
  <c r="S170" i="57"/>
  <c r="R170" i="57"/>
  <c r="P170" i="57"/>
  <c r="O170" i="57"/>
  <c r="M170" i="57"/>
  <c r="L170" i="57"/>
  <c r="J170" i="57"/>
  <c r="I170" i="57"/>
  <c r="G170" i="57"/>
  <c r="F170" i="57"/>
  <c r="AF169" i="57"/>
  <c r="AC169" i="57"/>
  <c r="Z169" i="57"/>
  <c r="W169" i="57"/>
  <c r="T169" i="57"/>
  <c r="Q169" i="57"/>
  <c r="N169" i="57"/>
  <c r="K169" i="57"/>
  <c r="H169" i="57"/>
  <c r="D169" i="57"/>
  <c r="C169" i="57"/>
  <c r="AF168" i="57"/>
  <c r="AC168" i="57"/>
  <c r="Z168" i="57"/>
  <c r="W168" i="57"/>
  <c r="T168" i="57"/>
  <c r="Q168" i="57"/>
  <c r="N168" i="57"/>
  <c r="K168" i="57"/>
  <c r="H168" i="57"/>
  <c r="E168" i="57" s="1"/>
  <c r="D168" i="57"/>
  <c r="C168" i="57"/>
  <c r="AF167" i="57"/>
  <c r="AC167" i="57"/>
  <c r="Z167" i="57"/>
  <c r="W167" i="57"/>
  <c r="T167" i="57"/>
  <c r="Q167" i="57"/>
  <c r="N167" i="57"/>
  <c r="K167" i="57"/>
  <c r="H167" i="57"/>
  <c r="D167" i="57"/>
  <c r="C167" i="57"/>
  <c r="AF166" i="57"/>
  <c r="AF170" i="57" s="1"/>
  <c r="AC166" i="57"/>
  <c r="Z166" i="57"/>
  <c r="Z170" i="57" s="1"/>
  <c r="W166" i="57"/>
  <c r="W170" i="57" s="1"/>
  <c r="T166" i="57"/>
  <c r="T170" i="57" s="1"/>
  <c r="Q166" i="57"/>
  <c r="Q170" i="57" s="1"/>
  <c r="N166" i="57"/>
  <c r="N170" i="57" s="1"/>
  <c r="K166" i="57"/>
  <c r="H166" i="57"/>
  <c r="H170" i="57" s="1"/>
  <c r="D166" i="57"/>
  <c r="D170" i="57" s="1"/>
  <c r="C166" i="57"/>
  <c r="C170" i="57" s="1"/>
  <c r="AE165" i="57"/>
  <c r="AD165" i="57"/>
  <c r="AB165" i="57"/>
  <c r="AA165" i="57"/>
  <c r="Y165" i="57"/>
  <c r="X165" i="57"/>
  <c r="V165" i="57"/>
  <c r="U165" i="57"/>
  <c r="S165" i="57"/>
  <c r="R165" i="57"/>
  <c r="P165" i="57"/>
  <c r="O165" i="57"/>
  <c r="M165" i="57"/>
  <c r="L165" i="57"/>
  <c r="J165" i="57"/>
  <c r="I165" i="57"/>
  <c r="G165" i="57"/>
  <c r="F165" i="57"/>
  <c r="AF164" i="57"/>
  <c r="AC164" i="57"/>
  <c r="Z164" i="57"/>
  <c r="W164" i="57"/>
  <c r="T164" i="57"/>
  <c r="Q164" i="57"/>
  <c r="N164" i="57"/>
  <c r="K164" i="57"/>
  <c r="H164" i="57"/>
  <c r="D164" i="57"/>
  <c r="C164" i="57"/>
  <c r="AF163" i="57"/>
  <c r="AC163" i="57"/>
  <c r="Z163" i="57"/>
  <c r="W163" i="57"/>
  <c r="T163" i="57"/>
  <c r="Q163" i="57"/>
  <c r="N163" i="57"/>
  <c r="K163" i="57"/>
  <c r="H163" i="57"/>
  <c r="E163" i="57" s="1"/>
  <c r="D163" i="57"/>
  <c r="C163" i="57"/>
  <c r="AF162" i="57"/>
  <c r="AC162" i="57"/>
  <c r="Z162" i="57"/>
  <c r="W162" i="57"/>
  <c r="T162" i="57"/>
  <c r="Q162" i="57"/>
  <c r="N162" i="57"/>
  <c r="K162" i="57"/>
  <c r="H162" i="57"/>
  <c r="D162" i="57"/>
  <c r="C162" i="57"/>
  <c r="AF161" i="57"/>
  <c r="AF165" i="57" s="1"/>
  <c r="AC161" i="57"/>
  <c r="Z161" i="57"/>
  <c r="Z165" i="57" s="1"/>
  <c r="W161" i="57"/>
  <c r="W165" i="57" s="1"/>
  <c r="T161" i="57"/>
  <c r="T165" i="57" s="1"/>
  <c r="Q161" i="57"/>
  <c r="N161" i="57"/>
  <c r="N165" i="57" s="1"/>
  <c r="K161" i="57"/>
  <c r="H161" i="57"/>
  <c r="H165" i="57" s="1"/>
  <c r="D161" i="57"/>
  <c r="D165" i="57" s="1"/>
  <c r="C161" i="57"/>
  <c r="C165" i="57" s="1"/>
  <c r="AE160" i="57"/>
  <c r="AD160" i="57"/>
  <c r="AB160" i="57"/>
  <c r="AA160" i="57"/>
  <c r="Y160" i="57"/>
  <c r="X160" i="57"/>
  <c r="V160" i="57"/>
  <c r="U160" i="57"/>
  <c r="S160" i="57"/>
  <c r="R160" i="57"/>
  <c r="P160" i="57"/>
  <c r="O160" i="57"/>
  <c r="M160" i="57"/>
  <c r="L160" i="57"/>
  <c r="J160" i="57"/>
  <c r="I160" i="57"/>
  <c r="G160" i="57"/>
  <c r="F160" i="57"/>
  <c r="AF159" i="57"/>
  <c r="AC159" i="57"/>
  <c r="Z159" i="57"/>
  <c r="W159" i="57"/>
  <c r="T159" i="57"/>
  <c r="Q159" i="57"/>
  <c r="N159" i="57"/>
  <c r="K159" i="57"/>
  <c r="H159" i="57"/>
  <c r="D159" i="57"/>
  <c r="C159" i="57"/>
  <c r="C160" i="57" s="1"/>
  <c r="AF158" i="57"/>
  <c r="AC158" i="57"/>
  <c r="Z158" i="57"/>
  <c r="W158" i="57"/>
  <c r="T158" i="57"/>
  <c r="Q158" i="57"/>
  <c r="N158" i="57"/>
  <c r="K158" i="57"/>
  <c r="H158" i="57"/>
  <c r="D158" i="57"/>
  <c r="C158" i="57"/>
  <c r="AF157" i="57"/>
  <c r="AC157" i="57"/>
  <c r="Z157" i="57"/>
  <c r="W157" i="57"/>
  <c r="T157" i="57"/>
  <c r="Q157" i="57"/>
  <c r="N157" i="57"/>
  <c r="K157" i="57"/>
  <c r="H157" i="57"/>
  <c r="D157" i="57"/>
  <c r="C157" i="57"/>
  <c r="AF156" i="57"/>
  <c r="AF160" i="57" s="1"/>
  <c r="AC156" i="57"/>
  <c r="Z156" i="57"/>
  <c r="Z160" i="57" s="1"/>
  <c r="W156" i="57"/>
  <c r="W160" i="57" s="1"/>
  <c r="T156" i="57"/>
  <c r="T160" i="57" s="1"/>
  <c r="Q156" i="57"/>
  <c r="Q160" i="57" s="1"/>
  <c r="N156" i="57"/>
  <c r="N160" i="57" s="1"/>
  <c r="K156" i="57"/>
  <c r="K160" i="57" s="1"/>
  <c r="H156" i="57"/>
  <c r="H160" i="57" s="1"/>
  <c r="D156" i="57"/>
  <c r="D160" i="57" s="1"/>
  <c r="C156" i="57"/>
  <c r="AE155" i="57"/>
  <c r="AD155" i="57"/>
  <c r="AB155" i="57"/>
  <c r="AA155" i="57"/>
  <c r="Y155" i="57"/>
  <c r="X155" i="57"/>
  <c r="V155" i="57"/>
  <c r="U155" i="57"/>
  <c r="S155" i="57"/>
  <c r="R155" i="57"/>
  <c r="P155" i="57"/>
  <c r="O155" i="57"/>
  <c r="M155" i="57"/>
  <c r="L155" i="57"/>
  <c r="J155" i="57"/>
  <c r="I155" i="57"/>
  <c r="G155" i="57"/>
  <c r="F155" i="57"/>
  <c r="AF154" i="57"/>
  <c r="AC154" i="57"/>
  <c r="Z154" i="57"/>
  <c r="W154" i="57"/>
  <c r="T154" i="57"/>
  <c r="Q154" i="57"/>
  <c r="N154" i="57"/>
  <c r="K154" i="57"/>
  <c r="H154" i="57"/>
  <c r="E154" i="57" s="1"/>
  <c r="D154" i="57"/>
  <c r="C154" i="57"/>
  <c r="AF153" i="57"/>
  <c r="AC153" i="57"/>
  <c r="Z153" i="57"/>
  <c r="W153" i="57"/>
  <c r="T153" i="57"/>
  <c r="Q153" i="57"/>
  <c r="N153" i="57"/>
  <c r="K153" i="57"/>
  <c r="H153" i="57"/>
  <c r="D153" i="57"/>
  <c r="C153" i="57"/>
  <c r="AF152" i="57"/>
  <c r="AC152" i="57"/>
  <c r="Z152" i="57"/>
  <c r="W152" i="57"/>
  <c r="T152" i="57"/>
  <c r="Q152" i="57"/>
  <c r="N152" i="57"/>
  <c r="K152" i="57"/>
  <c r="H152" i="57"/>
  <c r="D152" i="57"/>
  <c r="C152" i="57"/>
  <c r="AF151" i="57"/>
  <c r="AF155" i="57" s="1"/>
  <c r="AC151" i="57"/>
  <c r="AC155" i="57" s="1"/>
  <c r="Z151" i="57"/>
  <c r="Z155" i="57" s="1"/>
  <c r="W151" i="57"/>
  <c r="W155" i="57" s="1"/>
  <c r="T151" i="57"/>
  <c r="T155" i="57" s="1"/>
  <c r="Q151" i="57"/>
  <c r="Q155" i="57" s="1"/>
  <c r="N151" i="57"/>
  <c r="N155" i="57" s="1"/>
  <c r="K151" i="57"/>
  <c r="K155" i="57" s="1"/>
  <c r="H151" i="57"/>
  <c r="H155" i="57" s="1"/>
  <c r="D151" i="57"/>
  <c r="D155" i="57" s="1"/>
  <c r="C151" i="57"/>
  <c r="C155" i="57" s="1"/>
  <c r="AE150" i="57"/>
  <c r="AD150" i="57"/>
  <c r="AB150" i="57"/>
  <c r="AA150" i="57"/>
  <c r="Y150" i="57"/>
  <c r="X150" i="57"/>
  <c r="V150" i="57"/>
  <c r="U150" i="57"/>
  <c r="S150" i="57"/>
  <c r="R150" i="57"/>
  <c r="P150" i="57"/>
  <c r="O150" i="57"/>
  <c r="M150" i="57"/>
  <c r="L150" i="57"/>
  <c r="J150" i="57"/>
  <c r="I150" i="57"/>
  <c r="G150" i="57"/>
  <c r="F150" i="57"/>
  <c r="C150" i="57"/>
  <c r="AF149" i="57"/>
  <c r="AC149" i="57"/>
  <c r="Z149" i="57"/>
  <c r="W149" i="57"/>
  <c r="T149" i="57"/>
  <c r="Q149" i="57"/>
  <c r="N149" i="57"/>
  <c r="K149" i="57"/>
  <c r="H149" i="57"/>
  <c r="D149" i="57"/>
  <c r="C149" i="57"/>
  <c r="AF148" i="57"/>
  <c r="AC148" i="57"/>
  <c r="Z148" i="57"/>
  <c r="W148" i="57"/>
  <c r="T148" i="57"/>
  <c r="Q148" i="57"/>
  <c r="N148" i="57"/>
  <c r="K148" i="57"/>
  <c r="H148" i="57"/>
  <c r="E148" i="57" s="1"/>
  <c r="D148" i="57"/>
  <c r="C148" i="57"/>
  <c r="AF147" i="57"/>
  <c r="AC147" i="57"/>
  <c r="Z147" i="57"/>
  <c r="W147" i="57"/>
  <c r="T147" i="57"/>
  <c r="Q147" i="57"/>
  <c r="N147" i="57"/>
  <c r="K147" i="57"/>
  <c r="H147" i="57"/>
  <c r="D147" i="57"/>
  <c r="C147" i="57"/>
  <c r="AF146" i="57"/>
  <c r="AF150" i="57" s="1"/>
  <c r="AC146" i="57"/>
  <c r="Z146" i="57"/>
  <c r="Z150" i="57" s="1"/>
  <c r="W146" i="57"/>
  <c r="W150" i="57" s="1"/>
  <c r="T146" i="57"/>
  <c r="T150" i="57" s="1"/>
  <c r="Q146" i="57"/>
  <c r="Q150" i="57" s="1"/>
  <c r="N146" i="57"/>
  <c r="N150" i="57" s="1"/>
  <c r="K146" i="57"/>
  <c r="H146" i="57"/>
  <c r="H150" i="57" s="1"/>
  <c r="D146" i="57"/>
  <c r="D150" i="57" s="1"/>
  <c r="C146" i="57"/>
  <c r="AE145" i="57"/>
  <c r="AD145" i="57"/>
  <c r="AB145" i="57"/>
  <c r="AA145" i="57"/>
  <c r="Y145" i="57"/>
  <c r="X145" i="57"/>
  <c r="V145" i="57"/>
  <c r="U145" i="57"/>
  <c r="S145" i="57"/>
  <c r="R145" i="57"/>
  <c r="P145" i="57"/>
  <c r="O145" i="57"/>
  <c r="M145" i="57"/>
  <c r="L145" i="57"/>
  <c r="J145" i="57"/>
  <c r="I145" i="57"/>
  <c r="G145" i="57"/>
  <c r="F145" i="57"/>
  <c r="AF144" i="57"/>
  <c r="AC144" i="57"/>
  <c r="Z144" i="57"/>
  <c r="W144" i="57"/>
  <c r="T144" i="57"/>
  <c r="Q144" i="57"/>
  <c r="N144" i="57"/>
  <c r="K144" i="57"/>
  <c r="H144" i="57"/>
  <c r="D144" i="57"/>
  <c r="C144" i="57"/>
  <c r="AF143" i="57"/>
  <c r="AC143" i="57"/>
  <c r="Z143" i="57"/>
  <c r="W143" i="57"/>
  <c r="T143" i="57"/>
  <c r="Q143" i="57"/>
  <c r="N143" i="57"/>
  <c r="K143" i="57"/>
  <c r="H143" i="57"/>
  <c r="E143" i="57" s="1"/>
  <c r="D143" i="57"/>
  <c r="C143" i="57"/>
  <c r="AF142" i="57"/>
  <c r="AC142" i="57"/>
  <c r="Z142" i="57"/>
  <c r="W142" i="57"/>
  <c r="T142" i="57"/>
  <c r="Q142" i="57"/>
  <c r="N142" i="57"/>
  <c r="K142" i="57"/>
  <c r="H142" i="57"/>
  <c r="D142" i="57"/>
  <c r="C142" i="57"/>
  <c r="AF141" i="57"/>
  <c r="AF145" i="57" s="1"/>
  <c r="AC141" i="57"/>
  <c r="Z141" i="57"/>
  <c r="Z145" i="57" s="1"/>
  <c r="W141" i="57"/>
  <c r="W145" i="57" s="1"/>
  <c r="T141" i="57"/>
  <c r="T145" i="57" s="1"/>
  <c r="Q141" i="57"/>
  <c r="N141" i="57"/>
  <c r="N145" i="57" s="1"/>
  <c r="K141" i="57"/>
  <c r="H141" i="57"/>
  <c r="H145" i="57" s="1"/>
  <c r="D141" i="57"/>
  <c r="D145" i="57" s="1"/>
  <c r="C141" i="57"/>
  <c r="C145" i="57" s="1"/>
  <c r="AE140" i="57"/>
  <c r="AD140" i="57"/>
  <c r="AB140" i="57"/>
  <c r="AA140" i="57"/>
  <c r="Y140" i="57"/>
  <c r="X140" i="57"/>
  <c r="V140" i="57"/>
  <c r="U140" i="57"/>
  <c r="S140" i="57"/>
  <c r="R140" i="57"/>
  <c r="P140" i="57"/>
  <c r="O140" i="57"/>
  <c r="M140" i="57"/>
  <c r="L140" i="57"/>
  <c r="J140" i="57"/>
  <c r="I140" i="57"/>
  <c r="G140" i="57"/>
  <c r="F140" i="57"/>
  <c r="AF139" i="57"/>
  <c r="AC139" i="57"/>
  <c r="Z139" i="57"/>
  <c r="W139" i="57"/>
  <c r="T139" i="57"/>
  <c r="Q139" i="57"/>
  <c r="N139" i="57"/>
  <c r="K139" i="57"/>
  <c r="H139" i="57"/>
  <c r="D139" i="57"/>
  <c r="C139" i="57"/>
  <c r="AF138" i="57"/>
  <c r="AC138" i="57"/>
  <c r="Z138" i="57"/>
  <c r="W138" i="57"/>
  <c r="T138" i="57"/>
  <c r="Q138" i="57"/>
  <c r="N138" i="57"/>
  <c r="K138" i="57"/>
  <c r="H138" i="57"/>
  <c r="D138" i="57"/>
  <c r="C138" i="57"/>
  <c r="AF137" i="57"/>
  <c r="AC137" i="57"/>
  <c r="Z137" i="57"/>
  <c r="W137" i="57"/>
  <c r="T137" i="57"/>
  <c r="Q137" i="57"/>
  <c r="N137" i="57"/>
  <c r="K137" i="57"/>
  <c r="H137" i="57"/>
  <c r="E137" i="57" s="1"/>
  <c r="D137" i="57"/>
  <c r="C137" i="57"/>
  <c r="C140" i="57" s="1"/>
  <c r="AF136" i="57"/>
  <c r="AF140" i="57" s="1"/>
  <c r="AC136" i="57"/>
  <c r="Z136" i="57"/>
  <c r="Z140" i="57" s="1"/>
  <c r="W136" i="57"/>
  <c r="W140" i="57" s="1"/>
  <c r="T136" i="57"/>
  <c r="Q136" i="57"/>
  <c r="Q140" i="57" s="1"/>
  <c r="N136" i="57"/>
  <c r="N140" i="57" s="1"/>
  <c r="K136" i="57"/>
  <c r="H136" i="57"/>
  <c r="H140" i="57" s="1"/>
  <c r="D136" i="57"/>
  <c r="D140" i="57" s="1"/>
  <c r="C136" i="57"/>
  <c r="AE135" i="57"/>
  <c r="AD135" i="57"/>
  <c r="AB135" i="57"/>
  <c r="AA135" i="57"/>
  <c r="Y135" i="57"/>
  <c r="X135" i="57"/>
  <c r="V135" i="57"/>
  <c r="U135" i="57"/>
  <c r="S135" i="57"/>
  <c r="R135" i="57"/>
  <c r="P135" i="57"/>
  <c r="O135" i="57"/>
  <c r="M135" i="57"/>
  <c r="L135" i="57"/>
  <c r="J135" i="57"/>
  <c r="I135" i="57"/>
  <c r="G135" i="57"/>
  <c r="F135" i="57"/>
  <c r="D135" i="57"/>
  <c r="AF134" i="57"/>
  <c r="AC134" i="57"/>
  <c r="Z134" i="57"/>
  <c r="W134" i="57"/>
  <c r="T134" i="57"/>
  <c r="Q134" i="57"/>
  <c r="N134" i="57"/>
  <c r="K134" i="57"/>
  <c r="H134" i="57"/>
  <c r="E134" i="57" s="1"/>
  <c r="D134" i="57"/>
  <c r="C134" i="57"/>
  <c r="AF133" i="57"/>
  <c r="AC133" i="57"/>
  <c r="Z133" i="57"/>
  <c r="W133" i="57"/>
  <c r="T133" i="57"/>
  <c r="Q133" i="57"/>
  <c r="N133" i="57"/>
  <c r="K133" i="57"/>
  <c r="H133" i="57"/>
  <c r="D133" i="57"/>
  <c r="C133" i="57"/>
  <c r="AF132" i="57"/>
  <c r="AC132" i="57"/>
  <c r="Z132" i="57"/>
  <c r="W132" i="57"/>
  <c r="T132" i="57"/>
  <c r="Q132" i="57"/>
  <c r="N132" i="57"/>
  <c r="K132" i="57"/>
  <c r="H132" i="57"/>
  <c r="D132" i="57"/>
  <c r="C132" i="57"/>
  <c r="C135" i="57" s="1"/>
  <c r="AF131" i="57"/>
  <c r="AF135" i="57" s="1"/>
  <c r="AC131" i="57"/>
  <c r="AC135" i="57" s="1"/>
  <c r="Z131" i="57"/>
  <c r="Z135" i="57" s="1"/>
  <c r="W131" i="57"/>
  <c r="W135" i="57" s="1"/>
  <c r="T131" i="57"/>
  <c r="Q131" i="57"/>
  <c r="Q135" i="57" s="1"/>
  <c r="N131" i="57"/>
  <c r="N135" i="57" s="1"/>
  <c r="K131" i="57"/>
  <c r="K135" i="57" s="1"/>
  <c r="H131" i="57"/>
  <c r="H135" i="57" s="1"/>
  <c r="D131" i="57"/>
  <c r="C131" i="57"/>
  <c r="AE130" i="57"/>
  <c r="AD130" i="57"/>
  <c r="AB130" i="57"/>
  <c r="AA130" i="57"/>
  <c r="Y130" i="57"/>
  <c r="X130" i="57"/>
  <c r="V130" i="57"/>
  <c r="U130" i="57"/>
  <c r="S130" i="57"/>
  <c r="R130" i="57"/>
  <c r="P130" i="57"/>
  <c r="O130" i="57"/>
  <c r="M130" i="57"/>
  <c r="L130" i="57"/>
  <c r="J130" i="57"/>
  <c r="I130" i="57"/>
  <c r="G130" i="57"/>
  <c r="F130" i="57"/>
  <c r="D130" i="57"/>
  <c r="AF129" i="57"/>
  <c r="AC129" i="57"/>
  <c r="Z129" i="57"/>
  <c r="W129" i="57"/>
  <c r="T129" i="57"/>
  <c r="Q129" i="57"/>
  <c r="N129" i="57"/>
  <c r="K129" i="57"/>
  <c r="H129" i="57"/>
  <c r="E129" i="57" s="1"/>
  <c r="D129" i="57"/>
  <c r="C129" i="57"/>
  <c r="AF128" i="57"/>
  <c r="AC128" i="57"/>
  <c r="Z128" i="57"/>
  <c r="W128" i="57"/>
  <c r="T128" i="57"/>
  <c r="Q128" i="57"/>
  <c r="N128" i="57"/>
  <c r="K128" i="57"/>
  <c r="H128" i="57"/>
  <c r="D128" i="57"/>
  <c r="C128" i="57"/>
  <c r="AF127" i="57"/>
  <c r="AC127" i="57"/>
  <c r="Z127" i="57"/>
  <c r="W127" i="57"/>
  <c r="T127" i="57"/>
  <c r="Q127" i="57"/>
  <c r="N127" i="57"/>
  <c r="K127" i="57"/>
  <c r="H127" i="57"/>
  <c r="E127" i="57" s="1"/>
  <c r="D127" i="57"/>
  <c r="C127" i="57"/>
  <c r="AF126" i="57"/>
  <c r="AF130" i="57" s="1"/>
  <c r="AC126" i="57"/>
  <c r="AC130" i="57" s="1"/>
  <c r="Z126" i="57"/>
  <c r="Z130" i="57" s="1"/>
  <c r="W126" i="57"/>
  <c r="W130" i="57" s="1"/>
  <c r="T126" i="57"/>
  <c r="Q126" i="57"/>
  <c r="N126" i="57"/>
  <c r="N130" i="57" s="1"/>
  <c r="K126" i="57"/>
  <c r="H126" i="57"/>
  <c r="H130" i="57" s="1"/>
  <c r="D126" i="57"/>
  <c r="C126" i="57"/>
  <c r="C130" i="57" s="1"/>
  <c r="AE125" i="57"/>
  <c r="AD125" i="57"/>
  <c r="AB125" i="57"/>
  <c r="AA125" i="57"/>
  <c r="Y125" i="57"/>
  <c r="X125" i="57"/>
  <c r="V125" i="57"/>
  <c r="U125" i="57"/>
  <c r="S125" i="57"/>
  <c r="R125" i="57"/>
  <c r="P125" i="57"/>
  <c r="O125" i="57"/>
  <c r="M125" i="57"/>
  <c r="L125" i="57"/>
  <c r="J125" i="57"/>
  <c r="I125" i="57"/>
  <c r="G125" i="57"/>
  <c r="F125" i="57"/>
  <c r="AF124" i="57"/>
  <c r="AC124" i="57"/>
  <c r="Z124" i="57"/>
  <c r="W124" i="57"/>
  <c r="T124" i="57"/>
  <c r="Q124" i="57"/>
  <c r="N124" i="57"/>
  <c r="K124" i="57"/>
  <c r="H124" i="57"/>
  <c r="D124" i="57"/>
  <c r="C124" i="57"/>
  <c r="AF123" i="57"/>
  <c r="AC123" i="57"/>
  <c r="Z123" i="57"/>
  <c r="W123" i="57"/>
  <c r="T123" i="57"/>
  <c r="Q123" i="57"/>
  <c r="N123" i="57"/>
  <c r="K123" i="57"/>
  <c r="H123" i="57"/>
  <c r="D123" i="57"/>
  <c r="C123" i="57"/>
  <c r="AF122" i="57"/>
  <c r="AC122" i="57"/>
  <c r="Z122" i="57"/>
  <c r="W122" i="57"/>
  <c r="T122" i="57"/>
  <c r="Q122" i="57"/>
  <c r="N122" i="57"/>
  <c r="K122" i="57"/>
  <c r="H122" i="57"/>
  <c r="E122" i="57" s="1"/>
  <c r="D122" i="57"/>
  <c r="C122" i="57"/>
  <c r="C125" i="57" s="1"/>
  <c r="AF121" i="57"/>
  <c r="AF125" i="57" s="1"/>
  <c r="AC121" i="57"/>
  <c r="Z121" i="57"/>
  <c r="Z125" i="57" s="1"/>
  <c r="W121" i="57"/>
  <c r="W125" i="57" s="1"/>
  <c r="T121" i="57"/>
  <c r="Q121" i="57"/>
  <c r="Q125" i="57" s="1"/>
  <c r="N121" i="57"/>
  <c r="N125" i="57" s="1"/>
  <c r="K121" i="57"/>
  <c r="H121" i="57"/>
  <c r="H125" i="57" s="1"/>
  <c r="D121" i="57"/>
  <c r="D125" i="57" s="1"/>
  <c r="C121" i="57"/>
  <c r="AE120" i="57"/>
  <c r="AD120" i="57"/>
  <c r="AB120" i="57"/>
  <c r="AA120" i="57"/>
  <c r="Y120" i="57"/>
  <c r="X120" i="57"/>
  <c r="V120" i="57"/>
  <c r="U120" i="57"/>
  <c r="S120" i="57"/>
  <c r="R120" i="57"/>
  <c r="P120" i="57"/>
  <c r="O120" i="57"/>
  <c r="M120" i="57"/>
  <c r="L120" i="57"/>
  <c r="J120" i="57"/>
  <c r="I120" i="57"/>
  <c r="G120" i="57"/>
  <c r="F120" i="57"/>
  <c r="D120" i="57"/>
  <c r="AF119" i="57"/>
  <c r="AC119" i="57"/>
  <c r="Z119" i="57"/>
  <c r="W119" i="57"/>
  <c r="T119" i="57"/>
  <c r="Q119" i="57"/>
  <c r="N119" i="57"/>
  <c r="K119" i="57"/>
  <c r="H119" i="57"/>
  <c r="E119" i="57" s="1"/>
  <c r="D119" i="57"/>
  <c r="C119" i="57"/>
  <c r="AF118" i="57"/>
  <c r="AC118" i="57"/>
  <c r="Z118" i="57"/>
  <c r="W118" i="57"/>
  <c r="T118" i="57"/>
  <c r="Q118" i="57"/>
  <c r="N118" i="57"/>
  <c r="K118" i="57"/>
  <c r="H118" i="57"/>
  <c r="D118" i="57"/>
  <c r="C118" i="57"/>
  <c r="AF117" i="57"/>
  <c r="AC117" i="57"/>
  <c r="Z117" i="57"/>
  <c r="W117" i="57"/>
  <c r="T117" i="57"/>
  <c r="Q117" i="57"/>
  <c r="N117" i="57"/>
  <c r="K117" i="57"/>
  <c r="H117" i="57"/>
  <c r="D117" i="57"/>
  <c r="C117" i="57"/>
  <c r="C120" i="57" s="1"/>
  <c r="AF116" i="57"/>
  <c r="AF120" i="57" s="1"/>
  <c r="AC116" i="57"/>
  <c r="AC120" i="57" s="1"/>
  <c r="Z116" i="57"/>
  <c r="Z120" i="57" s="1"/>
  <c r="W116" i="57"/>
  <c r="W120" i="57" s="1"/>
  <c r="T116" i="57"/>
  <c r="Q116" i="57"/>
  <c r="Q120" i="57" s="1"/>
  <c r="N116" i="57"/>
  <c r="N120" i="57" s="1"/>
  <c r="K116" i="57"/>
  <c r="K120" i="57" s="1"/>
  <c r="H116" i="57"/>
  <c r="H120" i="57" s="1"/>
  <c r="D116" i="57"/>
  <c r="C116" i="57"/>
  <c r="AE115" i="57"/>
  <c r="AD115" i="57"/>
  <c r="AB115" i="57"/>
  <c r="AA115" i="57"/>
  <c r="Y115" i="57"/>
  <c r="X115" i="57"/>
  <c r="V115" i="57"/>
  <c r="U115" i="57"/>
  <c r="S115" i="57"/>
  <c r="R115" i="57"/>
  <c r="P115" i="57"/>
  <c r="O115" i="57"/>
  <c r="M115" i="57"/>
  <c r="L115" i="57"/>
  <c r="J115" i="57"/>
  <c r="I115" i="57"/>
  <c r="G115" i="57"/>
  <c r="F115" i="57"/>
  <c r="D115" i="57"/>
  <c r="AF114" i="57"/>
  <c r="AC114" i="57"/>
  <c r="Z114" i="57"/>
  <c r="W114" i="57"/>
  <c r="T114" i="57"/>
  <c r="Q114" i="57"/>
  <c r="N114" i="57"/>
  <c r="K114" i="57"/>
  <c r="H114" i="57"/>
  <c r="E114" i="57" s="1"/>
  <c r="D114" i="57"/>
  <c r="C114" i="57"/>
  <c r="AF113" i="57"/>
  <c r="AC113" i="57"/>
  <c r="Z113" i="57"/>
  <c r="W113" i="57"/>
  <c r="T113" i="57"/>
  <c r="Q113" i="57"/>
  <c r="N113" i="57"/>
  <c r="K113" i="57"/>
  <c r="H113" i="57"/>
  <c r="D113" i="57"/>
  <c r="C113" i="57"/>
  <c r="AF112" i="57"/>
  <c r="AC112" i="57"/>
  <c r="Z112" i="57"/>
  <c r="W112" i="57"/>
  <c r="T112" i="57"/>
  <c r="Q112" i="57"/>
  <c r="N112" i="57"/>
  <c r="K112" i="57"/>
  <c r="H112" i="57"/>
  <c r="E112" i="57" s="1"/>
  <c r="D112" i="57"/>
  <c r="C112" i="57"/>
  <c r="AF111" i="57"/>
  <c r="AF115" i="57" s="1"/>
  <c r="AC111" i="57"/>
  <c r="AC115" i="57" s="1"/>
  <c r="Z111" i="57"/>
  <c r="W111" i="57"/>
  <c r="W115" i="57" s="1"/>
  <c r="T111" i="57"/>
  <c r="Q111" i="57"/>
  <c r="N111" i="57"/>
  <c r="N115" i="57" s="1"/>
  <c r="K111" i="57"/>
  <c r="H111" i="57"/>
  <c r="D111" i="57"/>
  <c r="C111" i="57"/>
  <c r="C115" i="57" s="1"/>
  <c r="AE110" i="57"/>
  <c r="AD110" i="57"/>
  <c r="AB110" i="57"/>
  <c r="AA110" i="57"/>
  <c r="Y110" i="57"/>
  <c r="X110" i="57"/>
  <c r="V110" i="57"/>
  <c r="U110" i="57"/>
  <c r="T110" i="57"/>
  <c r="S110" i="57"/>
  <c r="R110" i="57"/>
  <c r="Q110" i="57"/>
  <c r="P110" i="57"/>
  <c r="O110" i="57"/>
  <c r="M110" i="57"/>
  <c r="L110" i="57"/>
  <c r="J110" i="57"/>
  <c r="I110" i="57"/>
  <c r="G110" i="57"/>
  <c r="F110" i="57"/>
  <c r="AF109" i="57"/>
  <c r="AC109" i="57"/>
  <c r="Z109" i="57"/>
  <c r="W109" i="57"/>
  <c r="T109" i="57"/>
  <c r="Q109" i="57"/>
  <c r="N109" i="57"/>
  <c r="K109" i="57"/>
  <c r="E109" i="57" s="1"/>
  <c r="H109" i="57"/>
  <c r="D109" i="57"/>
  <c r="C109" i="57"/>
  <c r="AF108" i="57"/>
  <c r="AC108" i="57"/>
  <c r="Z108" i="57"/>
  <c r="W108" i="57"/>
  <c r="T108" i="57"/>
  <c r="Q108" i="57"/>
  <c r="N108" i="57"/>
  <c r="K108" i="57"/>
  <c r="E108" i="57" s="1"/>
  <c r="H108" i="57"/>
  <c r="D108" i="57"/>
  <c r="C108" i="57"/>
  <c r="AF107" i="57"/>
  <c r="AC107" i="57"/>
  <c r="Z107" i="57"/>
  <c r="W107" i="57"/>
  <c r="T107" i="57"/>
  <c r="Q107" i="57"/>
  <c r="N107" i="57"/>
  <c r="K107" i="57"/>
  <c r="E107" i="57" s="1"/>
  <c r="H107" i="57"/>
  <c r="D107" i="57"/>
  <c r="C107" i="57"/>
  <c r="AF106" i="57"/>
  <c r="AF110" i="57" s="1"/>
  <c r="AC106" i="57"/>
  <c r="AC110" i="57" s="1"/>
  <c r="Z106" i="57"/>
  <c r="Z110" i="57" s="1"/>
  <c r="W106" i="57"/>
  <c r="W110" i="57" s="1"/>
  <c r="T106" i="57"/>
  <c r="Q106" i="57"/>
  <c r="N106" i="57"/>
  <c r="N110" i="57" s="1"/>
  <c r="K106" i="57"/>
  <c r="K110" i="57" s="1"/>
  <c r="H106" i="57"/>
  <c r="H110" i="57" s="1"/>
  <c r="D106" i="57"/>
  <c r="D110" i="57" s="1"/>
  <c r="C106" i="57"/>
  <c r="C110" i="57" s="1"/>
  <c r="AE105" i="57"/>
  <c r="AD105" i="57"/>
  <c r="AB105" i="57"/>
  <c r="AA105" i="57"/>
  <c r="Y105" i="57"/>
  <c r="X105" i="57"/>
  <c r="V105" i="57"/>
  <c r="U105" i="57"/>
  <c r="S105" i="57"/>
  <c r="R105" i="57"/>
  <c r="P105" i="57"/>
  <c r="O105" i="57"/>
  <c r="N105" i="57"/>
  <c r="M105" i="57"/>
  <c r="L105" i="57"/>
  <c r="K105" i="57"/>
  <c r="J105" i="57"/>
  <c r="I105" i="57"/>
  <c r="H105" i="57"/>
  <c r="G105" i="57"/>
  <c r="F105" i="57"/>
  <c r="AF104" i="57"/>
  <c r="AC104" i="57"/>
  <c r="Z104" i="57"/>
  <c r="W104" i="57"/>
  <c r="T104" i="57"/>
  <c r="Q104" i="57"/>
  <c r="N104" i="57"/>
  <c r="K104" i="57"/>
  <c r="E104" i="57" s="1"/>
  <c r="H104" i="57"/>
  <c r="D104" i="57"/>
  <c r="C104" i="57"/>
  <c r="AF103" i="57"/>
  <c r="AC103" i="57"/>
  <c r="Z103" i="57"/>
  <c r="W103" i="57"/>
  <c r="T103" i="57"/>
  <c r="Q103" i="57"/>
  <c r="N103" i="57"/>
  <c r="K103" i="57"/>
  <c r="E103" i="57" s="1"/>
  <c r="H103" i="57"/>
  <c r="D103" i="57"/>
  <c r="C103" i="57"/>
  <c r="AF102" i="57"/>
  <c r="AC102" i="57"/>
  <c r="Z102" i="57"/>
  <c r="W102" i="57"/>
  <c r="T102" i="57"/>
  <c r="Q102" i="57"/>
  <c r="N102" i="57"/>
  <c r="K102" i="57"/>
  <c r="E102" i="57" s="1"/>
  <c r="H102" i="57"/>
  <c r="D102" i="57"/>
  <c r="C102" i="57"/>
  <c r="AF101" i="57"/>
  <c r="AF105" i="57" s="1"/>
  <c r="AC101" i="57"/>
  <c r="AC105" i="57" s="1"/>
  <c r="Z101" i="57"/>
  <c r="Z105" i="57" s="1"/>
  <c r="W101" i="57"/>
  <c r="W105" i="57" s="1"/>
  <c r="T101" i="57"/>
  <c r="T105" i="57" s="1"/>
  <c r="Q101" i="57"/>
  <c r="Q105" i="57" s="1"/>
  <c r="N101" i="57"/>
  <c r="K101" i="57"/>
  <c r="E101" i="57" s="1"/>
  <c r="H101" i="57"/>
  <c r="D101" i="57"/>
  <c r="D105" i="57" s="1"/>
  <c r="C101" i="57"/>
  <c r="C105" i="57" s="1"/>
  <c r="AF100" i="57"/>
  <c r="AE100" i="57"/>
  <c r="AD100" i="57"/>
  <c r="AC100" i="57"/>
  <c r="AB100" i="57"/>
  <c r="AA100" i="57"/>
  <c r="Y100" i="57"/>
  <c r="X100" i="57"/>
  <c r="V100" i="57"/>
  <c r="U100" i="57"/>
  <c r="T100" i="57"/>
  <c r="S100" i="57"/>
  <c r="R100" i="57"/>
  <c r="Q100" i="57"/>
  <c r="P100" i="57"/>
  <c r="O100" i="57"/>
  <c r="M100" i="57"/>
  <c r="L100" i="57"/>
  <c r="J100" i="57"/>
  <c r="I100" i="57"/>
  <c r="G100" i="57"/>
  <c r="F100" i="57"/>
  <c r="AF99" i="57"/>
  <c r="AC99" i="57"/>
  <c r="Z99" i="57"/>
  <c r="W99" i="57"/>
  <c r="T99" i="57"/>
  <c r="Q99" i="57"/>
  <c r="N99" i="57"/>
  <c r="K99" i="57"/>
  <c r="H99" i="57"/>
  <c r="E99" i="57"/>
  <c r="D99" i="57"/>
  <c r="C99" i="57"/>
  <c r="AF98" i="57"/>
  <c r="AC98" i="57"/>
  <c r="Z98" i="57"/>
  <c r="W98" i="57"/>
  <c r="T98" i="57"/>
  <c r="Q98" i="57"/>
  <c r="N98" i="57"/>
  <c r="K98" i="57"/>
  <c r="H98" i="57"/>
  <c r="E98" i="57"/>
  <c r="D98" i="57"/>
  <c r="C98" i="57"/>
  <c r="AF97" i="57"/>
  <c r="AC97" i="57"/>
  <c r="Z97" i="57"/>
  <c r="W97" i="57"/>
  <c r="T97" i="57"/>
  <c r="Q97" i="57"/>
  <c r="N97" i="57"/>
  <c r="K97" i="57"/>
  <c r="H97" i="57"/>
  <c r="E97" i="57"/>
  <c r="D97" i="57"/>
  <c r="C97" i="57"/>
  <c r="AF96" i="57"/>
  <c r="AC96" i="57"/>
  <c r="Z96" i="57"/>
  <c r="Z100" i="57" s="1"/>
  <c r="W96" i="57"/>
  <c r="W100" i="57" s="1"/>
  <c r="T96" i="57"/>
  <c r="Q96" i="57"/>
  <c r="N96" i="57"/>
  <c r="N100" i="57" s="1"/>
  <c r="K96" i="57"/>
  <c r="K100" i="57" s="1"/>
  <c r="H96" i="57"/>
  <c r="H100" i="57" s="1"/>
  <c r="E96" i="57"/>
  <c r="E100" i="57" s="1"/>
  <c r="D96" i="57"/>
  <c r="D100" i="57" s="1"/>
  <c r="C96" i="57"/>
  <c r="C100" i="57" s="1"/>
  <c r="AE95" i="57"/>
  <c r="AD95" i="57"/>
  <c r="AB95" i="57"/>
  <c r="AA95" i="57"/>
  <c r="Y95" i="57"/>
  <c r="X95" i="57"/>
  <c r="V95" i="57"/>
  <c r="U95" i="57"/>
  <c r="S95" i="57"/>
  <c r="R95" i="57"/>
  <c r="P95" i="57"/>
  <c r="O95" i="57"/>
  <c r="N95" i="57"/>
  <c r="M95" i="57"/>
  <c r="L95" i="57"/>
  <c r="K95" i="57"/>
  <c r="J95" i="57"/>
  <c r="I95" i="57"/>
  <c r="H95" i="57"/>
  <c r="G95" i="57"/>
  <c r="F95" i="57"/>
  <c r="AF94" i="57"/>
  <c r="AC94" i="57"/>
  <c r="Z94" i="57"/>
  <c r="W94" i="57"/>
  <c r="T94" i="57"/>
  <c r="Q94" i="57"/>
  <c r="N94" i="57"/>
  <c r="K94" i="57"/>
  <c r="E94" i="57" s="1"/>
  <c r="H94" i="57"/>
  <c r="D94" i="57"/>
  <c r="C94" i="57"/>
  <c r="AF93" i="57"/>
  <c r="AC93" i="57"/>
  <c r="Z93" i="57"/>
  <c r="W93" i="57"/>
  <c r="T93" i="57"/>
  <c r="Q93" i="57"/>
  <c r="N93" i="57"/>
  <c r="K93" i="57"/>
  <c r="E93" i="57" s="1"/>
  <c r="H93" i="57"/>
  <c r="D93" i="57"/>
  <c r="C93" i="57"/>
  <c r="AF92" i="57"/>
  <c r="AC92" i="57"/>
  <c r="Z92" i="57"/>
  <c r="W92" i="57"/>
  <c r="T92" i="57"/>
  <c r="Q92" i="57"/>
  <c r="N92" i="57"/>
  <c r="K92" i="57"/>
  <c r="E92" i="57" s="1"/>
  <c r="H92" i="57"/>
  <c r="D92" i="57"/>
  <c r="C92" i="57"/>
  <c r="AF91" i="57"/>
  <c r="AF95" i="57" s="1"/>
  <c r="AC91" i="57"/>
  <c r="AC95" i="57" s="1"/>
  <c r="Z91" i="57"/>
  <c r="Z95" i="57" s="1"/>
  <c r="W91" i="57"/>
  <c r="W95" i="57" s="1"/>
  <c r="T91" i="57"/>
  <c r="T95" i="57" s="1"/>
  <c r="Q91" i="57"/>
  <c r="Q95" i="57" s="1"/>
  <c r="N91" i="57"/>
  <c r="K91" i="57"/>
  <c r="E91" i="57" s="1"/>
  <c r="H91" i="57"/>
  <c r="D91" i="57"/>
  <c r="D95" i="57" s="1"/>
  <c r="C91" i="57"/>
  <c r="C95" i="57" s="1"/>
  <c r="AF90" i="57"/>
  <c r="AE90" i="57"/>
  <c r="AD90" i="57"/>
  <c r="AC90" i="57"/>
  <c r="AB90" i="57"/>
  <c r="AA90" i="57"/>
  <c r="Z90" i="57"/>
  <c r="Y90" i="57"/>
  <c r="X90" i="57"/>
  <c r="V90" i="57"/>
  <c r="U90" i="57"/>
  <c r="T90" i="57"/>
  <c r="S90" i="57"/>
  <c r="R90" i="57"/>
  <c r="Q90" i="57"/>
  <c r="P90" i="57"/>
  <c r="O90" i="57"/>
  <c r="M90" i="57"/>
  <c r="L90" i="57"/>
  <c r="J90" i="57"/>
  <c r="I90" i="57"/>
  <c r="H90" i="57"/>
  <c r="G90" i="57"/>
  <c r="F90" i="57"/>
  <c r="AF89" i="57"/>
  <c r="AC89" i="57"/>
  <c r="Z89" i="57"/>
  <c r="W89" i="57"/>
  <c r="T89" i="57"/>
  <c r="Q89" i="57"/>
  <c r="N89" i="57"/>
  <c r="E89" i="57" s="1"/>
  <c r="K89" i="57"/>
  <c r="H89" i="57"/>
  <c r="D89" i="57"/>
  <c r="C89" i="57"/>
  <c r="AF88" i="57"/>
  <c r="AC88" i="57"/>
  <c r="Z88" i="57"/>
  <c r="W88" i="57"/>
  <c r="T88" i="57"/>
  <c r="Q88" i="57"/>
  <c r="N88" i="57"/>
  <c r="E88" i="57" s="1"/>
  <c r="K88" i="57"/>
  <c r="H88" i="57"/>
  <c r="D88" i="57"/>
  <c r="C88" i="57"/>
  <c r="AF87" i="57"/>
  <c r="AC87" i="57"/>
  <c r="Z87" i="57"/>
  <c r="W87" i="57"/>
  <c r="T87" i="57"/>
  <c r="Q87" i="57"/>
  <c r="N87" i="57"/>
  <c r="E87" i="57" s="1"/>
  <c r="K87" i="57"/>
  <c r="H87" i="57"/>
  <c r="D87" i="57"/>
  <c r="C87" i="57"/>
  <c r="AF86" i="57"/>
  <c r="AC86" i="57"/>
  <c r="Z86" i="57"/>
  <c r="W86" i="57"/>
  <c r="W90" i="57" s="1"/>
  <c r="T86" i="57"/>
  <c r="Q86" i="57"/>
  <c r="N86" i="57"/>
  <c r="N90" i="57" s="1"/>
  <c r="K86" i="57"/>
  <c r="K90" i="57" s="1"/>
  <c r="H86" i="57"/>
  <c r="D86" i="57"/>
  <c r="D90" i="57" s="1"/>
  <c r="C86" i="57"/>
  <c r="C90" i="57" s="1"/>
  <c r="AE85" i="57"/>
  <c r="AD85" i="57"/>
  <c r="AB85" i="57"/>
  <c r="AA85" i="57"/>
  <c r="Z85" i="57"/>
  <c r="Y85" i="57"/>
  <c r="X85" i="57"/>
  <c r="V85" i="57"/>
  <c r="U85" i="57"/>
  <c r="S85" i="57"/>
  <c r="R85" i="57"/>
  <c r="P85" i="57"/>
  <c r="O85" i="57"/>
  <c r="N85" i="57"/>
  <c r="M85" i="57"/>
  <c r="L85" i="57"/>
  <c r="K85" i="57"/>
  <c r="J85" i="57"/>
  <c r="I85" i="57"/>
  <c r="H85" i="57"/>
  <c r="G85" i="57"/>
  <c r="F85" i="57"/>
  <c r="AF84" i="57"/>
  <c r="AC84" i="57"/>
  <c r="Z84" i="57"/>
  <c r="W84" i="57"/>
  <c r="T84" i="57"/>
  <c r="Q84" i="57"/>
  <c r="N84" i="57"/>
  <c r="K84" i="57"/>
  <c r="E84" i="57" s="1"/>
  <c r="H84" i="57"/>
  <c r="D84" i="57"/>
  <c r="C84" i="57"/>
  <c r="AF83" i="57"/>
  <c r="AC83" i="57"/>
  <c r="Z83" i="57"/>
  <c r="W83" i="57"/>
  <c r="T83" i="57"/>
  <c r="Q83" i="57"/>
  <c r="N83" i="57"/>
  <c r="K83" i="57"/>
  <c r="E83" i="57" s="1"/>
  <c r="H83" i="57"/>
  <c r="D83" i="57"/>
  <c r="C83" i="57"/>
  <c r="AF82" i="57"/>
  <c r="AC82" i="57"/>
  <c r="Z82" i="57"/>
  <c r="W82" i="57"/>
  <c r="T82" i="57"/>
  <c r="Q82" i="57"/>
  <c r="N82" i="57"/>
  <c r="K82" i="57"/>
  <c r="E82" i="57" s="1"/>
  <c r="H82" i="57"/>
  <c r="D82" i="57"/>
  <c r="C82" i="57"/>
  <c r="AF81" i="57"/>
  <c r="AF85" i="57" s="1"/>
  <c r="AC81" i="57"/>
  <c r="AC85" i="57" s="1"/>
  <c r="Z81" i="57"/>
  <c r="W81" i="57"/>
  <c r="W85" i="57" s="1"/>
  <c r="T81" i="57"/>
  <c r="T85" i="57" s="1"/>
  <c r="Q81" i="57"/>
  <c r="Q85" i="57" s="1"/>
  <c r="N81" i="57"/>
  <c r="K81" i="57"/>
  <c r="E81" i="57" s="1"/>
  <c r="E85" i="57" s="1"/>
  <c r="H81" i="57"/>
  <c r="D81" i="57"/>
  <c r="D85" i="57" s="1"/>
  <c r="C81" i="57"/>
  <c r="C85" i="57" s="1"/>
  <c r="AF80" i="57"/>
  <c r="AE80" i="57"/>
  <c r="AD80" i="57"/>
  <c r="AC80" i="57"/>
  <c r="AB80" i="57"/>
  <c r="AA80" i="57"/>
  <c r="Z80" i="57"/>
  <c r="Y80" i="57"/>
  <c r="X80" i="57"/>
  <c r="V80" i="57"/>
  <c r="U80" i="57"/>
  <c r="T80" i="57"/>
  <c r="S80" i="57"/>
  <c r="R80" i="57"/>
  <c r="Q80" i="57"/>
  <c r="P80" i="57"/>
  <c r="O80" i="57"/>
  <c r="M80" i="57"/>
  <c r="L80" i="57"/>
  <c r="J80" i="57"/>
  <c r="I80" i="57"/>
  <c r="H80" i="57"/>
  <c r="G80" i="57"/>
  <c r="F80" i="57"/>
  <c r="AF79" i="57"/>
  <c r="AC79" i="57"/>
  <c r="Z79" i="57"/>
  <c r="W79" i="57"/>
  <c r="T79" i="57"/>
  <c r="Q79" i="57"/>
  <c r="N79" i="57"/>
  <c r="E79" i="57" s="1"/>
  <c r="K79" i="57"/>
  <c r="H79" i="57"/>
  <c r="D79" i="57"/>
  <c r="C79" i="57"/>
  <c r="AF78" i="57"/>
  <c r="AC78" i="57"/>
  <c r="Z78" i="57"/>
  <c r="W78" i="57"/>
  <c r="T78" i="57"/>
  <c r="Q78" i="57"/>
  <c r="N78" i="57"/>
  <c r="E78" i="57" s="1"/>
  <c r="K78" i="57"/>
  <c r="H78" i="57"/>
  <c r="D78" i="57"/>
  <c r="C78" i="57"/>
  <c r="AF77" i="57"/>
  <c r="AC77" i="57"/>
  <c r="Z77" i="57"/>
  <c r="W77" i="57"/>
  <c r="T77" i="57"/>
  <c r="Q77" i="57"/>
  <c r="N77" i="57"/>
  <c r="E77" i="57" s="1"/>
  <c r="K77" i="57"/>
  <c r="H77" i="57"/>
  <c r="D77" i="57"/>
  <c r="C77" i="57"/>
  <c r="AF76" i="57"/>
  <c r="AC76" i="57"/>
  <c r="Z76" i="57"/>
  <c r="W76" i="57"/>
  <c r="W80" i="57" s="1"/>
  <c r="T76" i="57"/>
  <c r="Q76" i="57"/>
  <c r="N76" i="57"/>
  <c r="N80" i="57" s="1"/>
  <c r="K76" i="57"/>
  <c r="K80" i="57" s="1"/>
  <c r="H76" i="57"/>
  <c r="D76" i="57"/>
  <c r="D80" i="57" s="1"/>
  <c r="C76" i="57"/>
  <c r="C80" i="57" s="1"/>
  <c r="AE75" i="57"/>
  <c r="AD75" i="57"/>
  <c r="AB75" i="57"/>
  <c r="AA75" i="57"/>
  <c r="Z75" i="57"/>
  <c r="Y75" i="57"/>
  <c r="X75" i="57"/>
  <c r="V75" i="57"/>
  <c r="U75" i="57"/>
  <c r="S75" i="57"/>
  <c r="R75" i="57"/>
  <c r="P75" i="57"/>
  <c r="O75" i="57"/>
  <c r="N75" i="57"/>
  <c r="M75" i="57"/>
  <c r="L75" i="57"/>
  <c r="K75" i="57"/>
  <c r="J75" i="57"/>
  <c r="I75" i="57"/>
  <c r="H75" i="57"/>
  <c r="G75" i="57"/>
  <c r="F75" i="57"/>
  <c r="AF74" i="57"/>
  <c r="AC74" i="57"/>
  <c r="Z74" i="57"/>
  <c r="W74" i="57"/>
  <c r="T74" i="57"/>
  <c r="Q74" i="57"/>
  <c r="N74" i="57"/>
  <c r="K74" i="57"/>
  <c r="E74" i="57" s="1"/>
  <c r="H74" i="57"/>
  <c r="D74" i="57"/>
  <c r="C74" i="57"/>
  <c r="AF73" i="57"/>
  <c r="AC73" i="57"/>
  <c r="Z73" i="57"/>
  <c r="W73" i="57"/>
  <c r="T73" i="57"/>
  <c r="Q73" i="57"/>
  <c r="N73" i="57"/>
  <c r="K73" i="57"/>
  <c r="E73" i="57" s="1"/>
  <c r="H73" i="57"/>
  <c r="D73" i="57"/>
  <c r="C73" i="57"/>
  <c r="AF72" i="57"/>
  <c r="AC72" i="57"/>
  <c r="Z72" i="57"/>
  <c r="W72" i="57"/>
  <c r="T72" i="57"/>
  <c r="Q72" i="57"/>
  <c r="N72" i="57"/>
  <c r="K72" i="57"/>
  <c r="E72" i="57" s="1"/>
  <c r="H72" i="57"/>
  <c r="D72" i="57"/>
  <c r="C72" i="57"/>
  <c r="AF71" i="57"/>
  <c r="AF75" i="57" s="1"/>
  <c r="AC71" i="57"/>
  <c r="AC75" i="57" s="1"/>
  <c r="Z71" i="57"/>
  <c r="W71" i="57"/>
  <c r="W75" i="57" s="1"/>
  <c r="T71" i="57"/>
  <c r="T75" i="57" s="1"/>
  <c r="Q71" i="57"/>
  <c r="Q75" i="57" s="1"/>
  <c r="N71" i="57"/>
  <c r="K71" i="57"/>
  <c r="E71" i="57" s="1"/>
  <c r="H71" i="57"/>
  <c r="D71" i="57"/>
  <c r="D75" i="57" s="1"/>
  <c r="C71" i="57"/>
  <c r="C75" i="57" s="1"/>
  <c r="AF70" i="57"/>
  <c r="AE70" i="57"/>
  <c r="AD70" i="57"/>
  <c r="AC70" i="57"/>
  <c r="AB70" i="57"/>
  <c r="AA70" i="57"/>
  <c r="Z70" i="57"/>
  <c r="Y70" i="57"/>
  <c r="X70" i="57"/>
  <c r="V70" i="57"/>
  <c r="U70" i="57"/>
  <c r="T70" i="57"/>
  <c r="S70" i="57"/>
  <c r="R70" i="57"/>
  <c r="Q70" i="57"/>
  <c r="P70" i="57"/>
  <c r="O70" i="57"/>
  <c r="M70" i="57"/>
  <c r="L70" i="57"/>
  <c r="J70" i="57"/>
  <c r="I70" i="57"/>
  <c r="H70" i="57"/>
  <c r="G70" i="57"/>
  <c r="F70" i="57"/>
  <c r="AF69" i="57"/>
  <c r="AC69" i="57"/>
  <c r="Z69" i="57"/>
  <c r="W69" i="57"/>
  <c r="T69" i="57"/>
  <c r="Q69" i="57"/>
  <c r="N69" i="57"/>
  <c r="E69" i="57" s="1"/>
  <c r="K69" i="57"/>
  <c r="H69" i="57"/>
  <c r="D69" i="57"/>
  <c r="C69" i="57"/>
  <c r="AF68" i="57"/>
  <c r="AC68" i="57"/>
  <c r="Z68" i="57"/>
  <c r="W68" i="57"/>
  <c r="T68" i="57"/>
  <c r="Q68" i="57"/>
  <c r="N68" i="57"/>
  <c r="E68" i="57" s="1"/>
  <c r="K68" i="57"/>
  <c r="H68" i="57"/>
  <c r="D68" i="57"/>
  <c r="C68" i="57"/>
  <c r="AF67" i="57"/>
  <c r="AC67" i="57"/>
  <c r="Z67" i="57"/>
  <c r="W67" i="57"/>
  <c r="T67" i="57"/>
  <c r="Q67" i="57"/>
  <c r="N67" i="57"/>
  <c r="E67" i="57" s="1"/>
  <c r="K67" i="57"/>
  <c r="H67" i="57"/>
  <c r="D67" i="57"/>
  <c r="C67" i="57"/>
  <c r="AF66" i="57"/>
  <c r="AC66" i="57"/>
  <c r="Z66" i="57"/>
  <c r="W66" i="57"/>
  <c r="W70" i="57" s="1"/>
  <c r="T66" i="57"/>
  <c r="Q66" i="57"/>
  <c r="N66" i="57"/>
  <c r="N70" i="57" s="1"/>
  <c r="K66" i="57"/>
  <c r="K70" i="57" s="1"/>
  <c r="H66" i="57"/>
  <c r="D66" i="57"/>
  <c r="D70" i="57" s="1"/>
  <c r="C66" i="57"/>
  <c r="C70" i="57" s="1"/>
  <c r="AE65" i="57"/>
  <c r="AD65" i="57"/>
  <c r="AB65" i="57"/>
  <c r="AA65" i="57"/>
  <c r="Z65" i="57"/>
  <c r="Y65" i="57"/>
  <c r="X65" i="57"/>
  <c r="V65" i="57"/>
  <c r="U65" i="57"/>
  <c r="S65" i="57"/>
  <c r="R65" i="57"/>
  <c r="P65" i="57"/>
  <c r="O65" i="57"/>
  <c r="N65" i="57"/>
  <c r="M65" i="57"/>
  <c r="L65" i="57"/>
  <c r="K65" i="57"/>
  <c r="J65" i="57"/>
  <c r="I65" i="57"/>
  <c r="H65" i="57"/>
  <c r="G65" i="57"/>
  <c r="F65" i="57"/>
  <c r="AF64" i="57"/>
  <c r="AC64" i="57"/>
  <c r="Z64" i="57"/>
  <c r="W64" i="57"/>
  <c r="T64" i="57"/>
  <c r="Q64" i="57"/>
  <c r="N64" i="57"/>
  <c r="K64" i="57"/>
  <c r="E64" i="57" s="1"/>
  <c r="H64" i="57"/>
  <c r="D64" i="57"/>
  <c r="C64" i="57"/>
  <c r="AF63" i="57"/>
  <c r="AC63" i="57"/>
  <c r="Z63" i="57"/>
  <c r="W63" i="57"/>
  <c r="T63" i="57"/>
  <c r="Q63" i="57"/>
  <c r="N63" i="57"/>
  <c r="K63" i="57"/>
  <c r="E63" i="57" s="1"/>
  <c r="H63" i="57"/>
  <c r="D63" i="57"/>
  <c r="C63" i="57"/>
  <c r="AF62" i="57"/>
  <c r="AC62" i="57"/>
  <c r="Z62" i="57"/>
  <c r="W62" i="57"/>
  <c r="T62" i="57"/>
  <c r="Q62" i="57"/>
  <c r="N62" i="57"/>
  <c r="K62" i="57"/>
  <c r="E62" i="57" s="1"/>
  <c r="H62" i="57"/>
  <c r="D62" i="57"/>
  <c r="C62" i="57"/>
  <c r="AF61" i="57"/>
  <c r="AF65" i="57" s="1"/>
  <c r="AC61" i="57"/>
  <c r="AC65" i="57" s="1"/>
  <c r="Z61" i="57"/>
  <c r="W61" i="57"/>
  <c r="W65" i="57" s="1"/>
  <c r="T61" i="57"/>
  <c r="T65" i="57" s="1"/>
  <c r="Q61" i="57"/>
  <c r="Q65" i="57" s="1"/>
  <c r="N61" i="57"/>
  <c r="K61" i="57"/>
  <c r="E61" i="57" s="1"/>
  <c r="H61" i="57"/>
  <c r="D61" i="57"/>
  <c r="D65" i="57" s="1"/>
  <c r="C61" i="57"/>
  <c r="C65" i="57" s="1"/>
  <c r="AF60" i="57"/>
  <c r="AE60" i="57"/>
  <c r="AD60" i="57"/>
  <c r="AC60" i="57"/>
  <c r="AB60" i="57"/>
  <c r="AA60" i="57"/>
  <c r="Z60" i="57"/>
  <c r="Y60" i="57"/>
  <c r="X60" i="57"/>
  <c r="V60" i="57"/>
  <c r="U60" i="57"/>
  <c r="T60" i="57"/>
  <c r="S60" i="57"/>
  <c r="R60" i="57"/>
  <c r="Q60" i="57"/>
  <c r="P60" i="57"/>
  <c r="O60" i="57"/>
  <c r="M60" i="57"/>
  <c r="L60" i="57"/>
  <c r="J60" i="57"/>
  <c r="I60" i="57"/>
  <c r="H60" i="57"/>
  <c r="G60" i="57"/>
  <c r="F60" i="57"/>
  <c r="AF59" i="57"/>
  <c r="AC59" i="57"/>
  <c r="Z59" i="57"/>
  <c r="W59" i="57"/>
  <c r="T59" i="57"/>
  <c r="Q59" i="57"/>
  <c r="N59" i="57"/>
  <c r="E59" i="57" s="1"/>
  <c r="K59" i="57"/>
  <c r="H59" i="57"/>
  <c r="D59" i="57"/>
  <c r="C59" i="57"/>
  <c r="AF58" i="57"/>
  <c r="AC58" i="57"/>
  <c r="Z58" i="57"/>
  <c r="W58" i="57"/>
  <c r="T58" i="57"/>
  <c r="Q58" i="57"/>
  <c r="N58" i="57"/>
  <c r="E58" i="57" s="1"/>
  <c r="K58" i="57"/>
  <c r="H58" i="57"/>
  <c r="D58" i="57"/>
  <c r="C58" i="57"/>
  <c r="AF57" i="57"/>
  <c r="AC57" i="57"/>
  <c r="Z57" i="57"/>
  <c r="W57" i="57"/>
  <c r="T57" i="57"/>
  <c r="Q57" i="57"/>
  <c r="N57" i="57"/>
  <c r="E57" i="57" s="1"/>
  <c r="K57" i="57"/>
  <c r="H57" i="57"/>
  <c r="D57" i="57"/>
  <c r="C57" i="57"/>
  <c r="AF56" i="57"/>
  <c r="AC56" i="57"/>
  <c r="Z56" i="57"/>
  <c r="W56" i="57"/>
  <c r="W60" i="57" s="1"/>
  <c r="T56" i="57"/>
  <c r="Q56" i="57"/>
  <c r="N56" i="57"/>
  <c r="N60" i="57" s="1"/>
  <c r="K56" i="57"/>
  <c r="K60" i="57" s="1"/>
  <c r="H56" i="57"/>
  <c r="D56" i="57"/>
  <c r="D60" i="57" s="1"/>
  <c r="C56" i="57"/>
  <c r="C60" i="57" s="1"/>
  <c r="AE55" i="57"/>
  <c r="AD55" i="57"/>
  <c r="AB55" i="57"/>
  <c r="AA55" i="57"/>
  <c r="Z55" i="57"/>
  <c r="Y55" i="57"/>
  <c r="X55" i="57"/>
  <c r="V55" i="57"/>
  <c r="U55" i="57"/>
  <c r="S55" i="57"/>
  <c r="R55" i="57"/>
  <c r="P55" i="57"/>
  <c r="O55" i="57"/>
  <c r="N55" i="57"/>
  <c r="M55" i="57"/>
  <c r="L55" i="57"/>
  <c r="K55" i="57"/>
  <c r="J55" i="57"/>
  <c r="I55" i="57"/>
  <c r="H55" i="57"/>
  <c r="G55" i="57"/>
  <c r="F55" i="57"/>
  <c r="AF54" i="57"/>
  <c r="AC54" i="57"/>
  <c r="Z54" i="57"/>
  <c r="W54" i="57"/>
  <c r="T54" i="57"/>
  <c r="Q54" i="57"/>
  <c r="N54" i="57"/>
  <c r="K54" i="57"/>
  <c r="E54" i="57" s="1"/>
  <c r="H54" i="57"/>
  <c r="D54" i="57"/>
  <c r="C54" i="57"/>
  <c r="AF53" i="57"/>
  <c r="AC53" i="57"/>
  <c r="Z53" i="57"/>
  <c r="W53" i="57"/>
  <c r="T53" i="57"/>
  <c r="Q53" i="57"/>
  <c r="N53" i="57"/>
  <c r="K53" i="57"/>
  <c r="E53" i="57" s="1"/>
  <c r="H53" i="57"/>
  <c r="D53" i="57"/>
  <c r="C53" i="57"/>
  <c r="AF52" i="57"/>
  <c r="AC52" i="57"/>
  <c r="Z52" i="57"/>
  <c r="W52" i="57"/>
  <c r="T52" i="57"/>
  <c r="Q52" i="57"/>
  <c r="N52" i="57"/>
  <c r="K52" i="57"/>
  <c r="E52" i="57" s="1"/>
  <c r="H52" i="57"/>
  <c r="D52" i="57"/>
  <c r="C52" i="57"/>
  <c r="AF51" i="57"/>
  <c r="AF55" i="57" s="1"/>
  <c r="AC51" i="57"/>
  <c r="AC55" i="57" s="1"/>
  <c r="Z51" i="57"/>
  <c r="W51" i="57"/>
  <c r="W55" i="57" s="1"/>
  <c r="T51" i="57"/>
  <c r="T55" i="57" s="1"/>
  <c r="Q51" i="57"/>
  <c r="Q55" i="57" s="1"/>
  <c r="N51" i="57"/>
  <c r="K51" i="57"/>
  <c r="E51" i="57" s="1"/>
  <c r="H51" i="57"/>
  <c r="D51" i="57"/>
  <c r="D55" i="57" s="1"/>
  <c r="C51" i="57"/>
  <c r="C55" i="57" s="1"/>
  <c r="AF50" i="57"/>
  <c r="AE50" i="57"/>
  <c r="AD50" i="57"/>
  <c r="AC50" i="57"/>
  <c r="AB50" i="57"/>
  <c r="AA50" i="57"/>
  <c r="Z50" i="57"/>
  <c r="Y50" i="57"/>
  <c r="X50" i="57"/>
  <c r="V50" i="57"/>
  <c r="U50" i="57"/>
  <c r="T50" i="57"/>
  <c r="S50" i="57"/>
  <c r="R50" i="57"/>
  <c r="Q50" i="57"/>
  <c r="P50" i="57"/>
  <c r="O50" i="57"/>
  <c r="M50" i="57"/>
  <c r="L50" i="57"/>
  <c r="J50" i="57"/>
  <c r="I50" i="57"/>
  <c r="H50" i="57"/>
  <c r="G50" i="57"/>
  <c r="F50" i="57"/>
  <c r="AF49" i="57"/>
  <c r="AC49" i="57"/>
  <c r="Z49" i="57"/>
  <c r="W49" i="57"/>
  <c r="T49" i="57"/>
  <c r="Q49" i="57"/>
  <c r="N49" i="57"/>
  <c r="E49" i="57" s="1"/>
  <c r="K49" i="57"/>
  <c r="H49" i="57"/>
  <c r="D49" i="57"/>
  <c r="C49" i="57"/>
  <c r="AF48" i="57"/>
  <c r="AC48" i="57"/>
  <c r="Z48" i="57"/>
  <c r="W48" i="57"/>
  <c r="T48" i="57"/>
  <c r="Q48" i="57"/>
  <c r="N48" i="57"/>
  <c r="E48" i="57" s="1"/>
  <c r="K48" i="57"/>
  <c r="H48" i="57"/>
  <c r="D48" i="57"/>
  <c r="C48" i="57"/>
  <c r="AF47" i="57"/>
  <c r="AC47" i="57"/>
  <c r="Z47" i="57"/>
  <c r="W47" i="57"/>
  <c r="T47" i="57"/>
  <c r="Q47" i="57"/>
  <c r="N47" i="57"/>
  <c r="E47" i="57" s="1"/>
  <c r="K47" i="57"/>
  <c r="H47" i="57"/>
  <c r="D47" i="57"/>
  <c r="C47" i="57"/>
  <c r="AF46" i="57"/>
  <c r="AC46" i="57"/>
  <c r="Z46" i="57"/>
  <c r="W46" i="57"/>
  <c r="W50" i="57" s="1"/>
  <c r="T46" i="57"/>
  <c r="Q46" i="57"/>
  <c r="N46" i="57"/>
  <c r="N50" i="57" s="1"/>
  <c r="K46" i="57"/>
  <c r="K50" i="57" s="1"/>
  <c r="H46" i="57"/>
  <c r="D46" i="57"/>
  <c r="D50" i="57" s="1"/>
  <c r="C46" i="57"/>
  <c r="C50" i="57" s="1"/>
  <c r="AE45" i="57"/>
  <c r="AD45" i="57"/>
  <c r="AB45" i="57"/>
  <c r="AA45" i="57"/>
  <c r="Z45" i="57"/>
  <c r="Y45" i="57"/>
  <c r="X45" i="57"/>
  <c r="V45" i="57"/>
  <c r="U45" i="57"/>
  <c r="S45" i="57"/>
  <c r="R45" i="57"/>
  <c r="P45" i="57"/>
  <c r="O45" i="57"/>
  <c r="N45" i="57"/>
  <c r="M45" i="57"/>
  <c r="L45" i="57"/>
  <c r="K45" i="57"/>
  <c r="J45" i="57"/>
  <c r="I45" i="57"/>
  <c r="H45" i="57"/>
  <c r="G45" i="57"/>
  <c r="F45" i="57"/>
  <c r="AF44" i="57"/>
  <c r="AC44" i="57"/>
  <c r="Z44" i="57"/>
  <c r="W44" i="57"/>
  <c r="T44" i="57"/>
  <c r="Q44" i="57"/>
  <c r="N44" i="57"/>
  <c r="E44" i="57" s="1"/>
  <c r="K44" i="57"/>
  <c r="H44" i="57"/>
  <c r="D44" i="57"/>
  <c r="C44" i="57"/>
  <c r="AF43" i="57"/>
  <c r="AC43" i="57"/>
  <c r="Z43" i="57"/>
  <c r="W43" i="57"/>
  <c r="T43" i="57"/>
  <c r="Q43" i="57"/>
  <c r="N43" i="57"/>
  <c r="E43" i="57" s="1"/>
  <c r="K43" i="57"/>
  <c r="H43" i="57"/>
  <c r="D43" i="57"/>
  <c r="C43" i="57"/>
  <c r="AF42" i="57"/>
  <c r="AC42" i="57"/>
  <c r="Z42" i="57"/>
  <c r="W42" i="57"/>
  <c r="T42" i="57"/>
  <c r="Q42" i="57"/>
  <c r="N42" i="57"/>
  <c r="E42" i="57" s="1"/>
  <c r="K42" i="57"/>
  <c r="H42" i="57"/>
  <c r="D42" i="57"/>
  <c r="C42" i="57"/>
  <c r="AF41" i="57"/>
  <c r="AF45" i="57" s="1"/>
  <c r="AC41" i="57"/>
  <c r="AC45" i="57" s="1"/>
  <c r="Z41" i="57"/>
  <c r="W41" i="57"/>
  <c r="W45" i="57" s="1"/>
  <c r="T41" i="57"/>
  <c r="T45" i="57" s="1"/>
  <c r="Q41" i="57"/>
  <c r="Q45" i="57" s="1"/>
  <c r="N41" i="57"/>
  <c r="E41" i="57" s="1"/>
  <c r="K41" i="57"/>
  <c r="H41" i="57"/>
  <c r="D41" i="57"/>
  <c r="D45" i="57" s="1"/>
  <c r="C41" i="57"/>
  <c r="C45" i="57" s="1"/>
  <c r="AF40" i="57"/>
  <c r="AE40" i="57"/>
  <c r="AD40" i="57"/>
  <c r="AC40" i="57"/>
  <c r="AB40" i="57"/>
  <c r="AA40" i="57"/>
  <c r="Z40" i="57"/>
  <c r="Y40" i="57"/>
  <c r="X40" i="57"/>
  <c r="V40" i="57"/>
  <c r="U40" i="57"/>
  <c r="T40" i="57"/>
  <c r="S40" i="57"/>
  <c r="R40" i="57"/>
  <c r="P40" i="57"/>
  <c r="O40" i="57"/>
  <c r="M40" i="57"/>
  <c r="L40" i="57"/>
  <c r="J40" i="57"/>
  <c r="I40" i="57"/>
  <c r="H40" i="57"/>
  <c r="G40" i="57"/>
  <c r="F40" i="57"/>
  <c r="AF39" i="57"/>
  <c r="AC39" i="57"/>
  <c r="Z39" i="57"/>
  <c r="W39" i="57"/>
  <c r="T39" i="57"/>
  <c r="Q39" i="57"/>
  <c r="N39" i="57"/>
  <c r="E39" i="57" s="1"/>
  <c r="K39" i="57"/>
  <c r="H39" i="57"/>
  <c r="D39" i="57"/>
  <c r="C39" i="57"/>
  <c r="AF38" i="57"/>
  <c r="AC38" i="57"/>
  <c r="Z38" i="57"/>
  <c r="W38" i="57"/>
  <c r="T38" i="57"/>
  <c r="Q38" i="57"/>
  <c r="N38" i="57"/>
  <c r="E38" i="57" s="1"/>
  <c r="K38" i="57"/>
  <c r="H38" i="57"/>
  <c r="D38" i="57"/>
  <c r="C38" i="57"/>
  <c r="AF37" i="57"/>
  <c r="AC37" i="57"/>
  <c r="Z37" i="57"/>
  <c r="W37" i="57"/>
  <c r="T37" i="57"/>
  <c r="Q37" i="57"/>
  <c r="N37" i="57"/>
  <c r="E37" i="57" s="1"/>
  <c r="K37" i="57"/>
  <c r="H37" i="57"/>
  <c r="D37" i="57"/>
  <c r="C37" i="57"/>
  <c r="AF36" i="57"/>
  <c r="AC36" i="57"/>
  <c r="Z36" i="57"/>
  <c r="W36" i="57"/>
  <c r="W40" i="57" s="1"/>
  <c r="T36" i="57"/>
  <c r="Q36" i="57"/>
  <c r="Q40" i="57" s="1"/>
  <c r="N36" i="57"/>
  <c r="N40" i="57" s="1"/>
  <c r="K36" i="57"/>
  <c r="K40" i="57" s="1"/>
  <c r="H36" i="57"/>
  <c r="D36" i="57"/>
  <c r="D40" i="57" s="1"/>
  <c r="C36" i="57"/>
  <c r="C40" i="57" s="1"/>
  <c r="AE35" i="57"/>
  <c r="AD35" i="57"/>
  <c r="AB35" i="57"/>
  <c r="AA35" i="57"/>
  <c r="Z35" i="57"/>
  <c r="Y35" i="57"/>
  <c r="X35" i="57"/>
  <c r="V35" i="57"/>
  <c r="U35" i="57"/>
  <c r="S35" i="57"/>
  <c r="R35" i="57"/>
  <c r="P35" i="57"/>
  <c r="O35" i="57"/>
  <c r="N35" i="57"/>
  <c r="M35" i="57"/>
  <c r="L35" i="57"/>
  <c r="K35" i="57"/>
  <c r="J35" i="57"/>
  <c r="I35" i="57"/>
  <c r="H35" i="57"/>
  <c r="G35" i="57"/>
  <c r="F35" i="57"/>
  <c r="AF34" i="57"/>
  <c r="AC34" i="57"/>
  <c r="Z34" i="57"/>
  <c r="W34" i="57"/>
  <c r="T34" i="57"/>
  <c r="Q34" i="57"/>
  <c r="N34" i="57"/>
  <c r="E34" i="57" s="1"/>
  <c r="K34" i="57"/>
  <c r="H34" i="57"/>
  <c r="D34" i="57"/>
  <c r="C34" i="57"/>
  <c r="AF33" i="57"/>
  <c r="AC33" i="57"/>
  <c r="Z33" i="57"/>
  <c r="W33" i="57"/>
  <c r="T33" i="57"/>
  <c r="Q33" i="57"/>
  <c r="N33" i="57"/>
  <c r="E33" i="57" s="1"/>
  <c r="K33" i="57"/>
  <c r="H33" i="57"/>
  <c r="D33" i="57"/>
  <c r="C33" i="57"/>
  <c r="AF32" i="57"/>
  <c r="AC32" i="57"/>
  <c r="Z32" i="57"/>
  <c r="W32" i="57"/>
  <c r="T32" i="57"/>
  <c r="Q32" i="57"/>
  <c r="N32" i="57"/>
  <c r="E32" i="57" s="1"/>
  <c r="K32" i="57"/>
  <c r="H32" i="57"/>
  <c r="D32" i="57"/>
  <c r="C32" i="57"/>
  <c r="AF31" i="57"/>
  <c r="AF35" i="57" s="1"/>
  <c r="AC31" i="57"/>
  <c r="AC35" i="57" s="1"/>
  <c r="Z31" i="57"/>
  <c r="W31" i="57"/>
  <c r="W35" i="57" s="1"/>
  <c r="T31" i="57"/>
  <c r="T35" i="57" s="1"/>
  <c r="Q31" i="57"/>
  <c r="Q35" i="57" s="1"/>
  <c r="N31" i="57"/>
  <c r="E31" i="57" s="1"/>
  <c r="K31" i="57"/>
  <c r="H31" i="57"/>
  <c r="D31" i="57"/>
  <c r="D35" i="57" s="1"/>
  <c r="C31" i="57"/>
  <c r="C35" i="57" s="1"/>
  <c r="AF30" i="57"/>
  <c r="AE30" i="57"/>
  <c r="AD30" i="57"/>
  <c r="AC30" i="57"/>
  <c r="AB30" i="57"/>
  <c r="AA30" i="57"/>
  <c r="Z30" i="57"/>
  <c r="Y30" i="57"/>
  <c r="X30" i="57"/>
  <c r="V30" i="57"/>
  <c r="U30" i="57"/>
  <c r="T30" i="57"/>
  <c r="S30" i="57"/>
  <c r="R30" i="57"/>
  <c r="P30" i="57"/>
  <c r="O30" i="57"/>
  <c r="M30" i="57"/>
  <c r="L30" i="57"/>
  <c r="J30" i="57"/>
  <c r="I30" i="57"/>
  <c r="H30" i="57"/>
  <c r="G30" i="57"/>
  <c r="F30" i="57"/>
  <c r="AF29" i="57"/>
  <c r="AC29" i="57"/>
  <c r="Z29" i="57"/>
  <c r="W29" i="57"/>
  <c r="T29" i="57"/>
  <c r="Q29" i="57"/>
  <c r="N29" i="57"/>
  <c r="E29" i="57" s="1"/>
  <c r="K29" i="57"/>
  <c r="H29" i="57"/>
  <c r="D29" i="57"/>
  <c r="C29" i="57"/>
  <c r="AF28" i="57"/>
  <c r="AC28" i="57"/>
  <c r="Z28" i="57"/>
  <c r="W28" i="57"/>
  <c r="T28" i="57"/>
  <c r="Q28" i="57"/>
  <c r="N28" i="57"/>
  <c r="E28" i="57" s="1"/>
  <c r="K28" i="57"/>
  <c r="H28" i="57"/>
  <c r="D28" i="57"/>
  <c r="C28" i="57"/>
  <c r="AF27" i="57"/>
  <c r="AC27" i="57"/>
  <c r="Z27" i="57"/>
  <c r="W27" i="57"/>
  <c r="T27" i="57"/>
  <c r="Q27" i="57"/>
  <c r="N27" i="57"/>
  <c r="E27" i="57" s="1"/>
  <c r="K27" i="57"/>
  <c r="H27" i="57"/>
  <c r="D27" i="57"/>
  <c r="C27" i="57"/>
  <c r="AF26" i="57"/>
  <c r="AC26" i="57"/>
  <c r="Z26" i="57"/>
  <c r="W26" i="57"/>
  <c r="W30" i="57" s="1"/>
  <c r="T26" i="57"/>
  <c r="Q26" i="57"/>
  <c r="Q30" i="57" s="1"/>
  <c r="N26" i="57"/>
  <c r="N30" i="57" s="1"/>
  <c r="K26" i="57"/>
  <c r="K30" i="57" s="1"/>
  <c r="H26" i="57"/>
  <c r="D26" i="57"/>
  <c r="D30" i="57" s="1"/>
  <c r="C26" i="57"/>
  <c r="C30" i="57" s="1"/>
  <c r="AE25" i="57"/>
  <c r="AD25" i="57"/>
  <c r="AB25" i="57"/>
  <c r="AA25" i="57"/>
  <c r="Z25" i="57"/>
  <c r="Y25" i="57"/>
  <c r="X25" i="57"/>
  <c r="V25" i="57"/>
  <c r="U25" i="57"/>
  <c r="S25" i="57"/>
  <c r="R25" i="57"/>
  <c r="P25" i="57"/>
  <c r="O25" i="57"/>
  <c r="N25" i="57"/>
  <c r="M25" i="57"/>
  <c r="L25" i="57"/>
  <c r="K25" i="57"/>
  <c r="J25" i="57"/>
  <c r="I25" i="57"/>
  <c r="H25" i="57"/>
  <c r="G25" i="57"/>
  <c r="F25" i="57"/>
  <c r="AF24" i="57"/>
  <c r="AC24" i="57"/>
  <c r="Z24" i="57"/>
  <c r="W24" i="57"/>
  <c r="T24" i="57"/>
  <c r="Q24" i="57"/>
  <c r="E24" i="57" s="1"/>
  <c r="N24" i="57"/>
  <c r="K24" i="57"/>
  <c r="H24" i="57"/>
  <c r="D24" i="57"/>
  <c r="C24" i="57"/>
  <c r="AF23" i="57"/>
  <c r="AC23" i="57"/>
  <c r="Z23" i="57"/>
  <c r="W23" i="57"/>
  <c r="T23" i="57"/>
  <c r="Q23" i="57"/>
  <c r="E23" i="57" s="1"/>
  <c r="N23" i="57"/>
  <c r="K23" i="57"/>
  <c r="H23" i="57"/>
  <c r="D23" i="57"/>
  <c r="C23" i="57"/>
  <c r="AF22" i="57"/>
  <c r="AC22" i="57"/>
  <c r="Z22" i="57"/>
  <c r="W22" i="57"/>
  <c r="T22" i="57"/>
  <c r="Q22" i="57"/>
  <c r="E22" i="57" s="1"/>
  <c r="N22" i="57"/>
  <c r="K22" i="57"/>
  <c r="H22" i="57"/>
  <c r="D22" i="57"/>
  <c r="C22" i="57"/>
  <c r="AF21" i="57"/>
  <c r="AF25" i="57" s="1"/>
  <c r="AC21" i="57"/>
  <c r="AC25" i="57" s="1"/>
  <c r="Z21" i="57"/>
  <c r="W21" i="57"/>
  <c r="W25" i="57" s="1"/>
  <c r="T21" i="57"/>
  <c r="T25" i="57" s="1"/>
  <c r="Q21" i="57"/>
  <c r="Q25" i="57" s="1"/>
  <c r="N21" i="57"/>
  <c r="K21" i="57"/>
  <c r="H21" i="57"/>
  <c r="D21" i="57"/>
  <c r="D25" i="57" s="1"/>
  <c r="C21" i="57"/>
  <c r="C25" i="57" s="1"/>
  <c r="AF20" i="57"/>
  <c r="AE20" i="57"/>
  <c r="AD20" i="57"/>
  <c r="AC20" i="57"/>
  <c r="AB20" i="57"/>
  <c r="AA20" i="57"/>
  <c r="Z20" i="57"/>
  <c r="Y20" i="57"/>
  <c r="X20" i="57"/>
  <c r="V20" i="57"/>
  <c r="U20" i="57"/>
  <c r="T20" i="57"/>
  <c r="S20" i="57"/>
  <c r="R20" i="57"/>
  <c r="P20" i="57"/>
  <c r="O20" i="57"/>
  <c r="M20" i="57"/>
  <c r="L20" i="57"/>
  <c r="J20" i="57"/>
  <c r="I20" i="57"/>
  <c r="H20" i="57"/>
  <c r="G20" i="57"/>
  <c r="F20" i="57"/>
  <c r="AF19" i="57"/>
  <c r="AC19" i="57"/>
  <c r="Z19" i="57"/>
  <c r="W19" i="57"/>
  <c r="T19" i="57"/>
  <c r="Q19" i="57"/>
  <c r="N19" i="57"/>
  <c r="E19" i="57" s="1"/>
  <c r="K19" i="57"/>
  <c r="H19" i="57"/>
  <c r="D19" i="57"/>
  <c r="C19" i="57"/>
  <c r="AF18" i="57"/>
  <c r="AC18" i="57"/>
  <c r="Z18" i="57"/>
  <c r="W18" i="57"/>
  <c r="T18" i="57"/>
  <c r="Q18" i="57"/>
  <c r="N18" i="57"/>
  <c r="E18" i="57" s="1"/>
  <c r="K18" i="57"/>
  <c r="H18" i="57"/>
  <c r="D18" i="57"/>
  <c r="C18" i="57"/>
  <c r="AF17" i="57"/>
  <c r="AC17" i="57"/>
  <c r="Z17" i="57"/>
  <c r="W17" i="57"/>
  <c r="T17" i="57"/>
  <c r="Q17" i="57"/>
  <c r="N17" i="57"/>
  <c r="E17" i="57" s="1"/>
  <c r="K17" i="57"/>
  <c r="H17" i="57"/>
  <c r="D17" i="57"/>
  <c r="C17" i="57"/>
  <c r="AF16" i="57"/>
  <c r="AC16" i="57"/>
  <c r="Z16" i="57"/>
  <c r="W16" i="57"/>
  <c r="W20" i="57" s="1"/>
  <c r="T16" i="57"/>
  <c r="Q16" i="57"/>
  <c r="Q20" i="57" s="1"/>
  <c r="N16" i="57"/>
  <c r="N20" i="57" s="1"/>
  <c r="K16" i="57"/>
  <c r="K20" i="57" s="1"/>
  <c r="H16" i="57"/>
  <c r="D16" i="57"/>
  <c r="D20" i="57" s="1"/>
  <c r="C16" i="57"/>
  <c r="C20" i="57" s="1"/>
  <c r="AE15" i="57"/>
  <c r="AD15" i="57"/>
  <c r="AB15" i="57"/>
  <c r="AA15" i="57"/>
  <c r="Z15" i="57"/>
  <c r="Y15" i="57"/>
  <c r="X15" i="57"/>
  <c r="V15" i="57"/>
  <c r="U15" i="57"/>
  <c r="S15" i="57"/>
  <c r="R15" i="57"/>
  <c r="P15" i="57"/>
  <c r="O15" i="57"/>
  <c r="N15" i="57"/>
  <c r="M15" i="57"/>
  <c r="L15" i="57"/>
  <c r="K15" i="57"/>
  <c r="J15" i="57"/>
  <c r="I15" i="57"/>
  <c r="H15" i="57"/>
  <c r="G15" i="57"/>
  <c r="F15" i="57"/>
  <c r="AF14" i="57"/>
  <c r="AC14" i="57"/>
  <c r="Z14" i="57"/>
  <c r="W14" i="57"/>
  <c r="T14" i="57"/>
  <c r="Q14" i="57"/>
  <c r="E14" i="57" s="1"/>
  <c r="N14" i="57"/>
  <c r="K14" i="57"/>
  <c r="H14" i="57"/>
  <c r="D14" i="57"/>
  <c r="C14" i="57"/>
  <c r="AF13" i="57"/>
  <c r="AC13" i="57"/>
  <c r="Z13" i="57"/>
  <c r="W13" i="57"/>
  <c r="T13" i="57"/>
  <c r="Q13" i="57"/>
  <c r="E13" i="57" s="1"/>
  <c r="N13" i="57"/>
  <c r="K13" i="57"/>
  <c r="H13" i="57"/>
  <c r="D13" i="57"/>
  <c r="C13" i="57"/>
  <c r="AF12" i="57"/>
  <c r="AC12" i="57"/>
  <c r="Z12" i="57"/>
  <c r="W12" i="57"/>
  <c r="T12" i="57"/>
  <c r="Q12" i="57"/>
  <c r="E12" i="57" s="1"/>
  <c r="N12" i="57"/>
  <c r="K12" i="57"/>
  <c r="H12" i="57"/>
  <c r="D12" i="57"/>
  <c r="C12" i="57"/>
  <c r="AF11" i="57"/>
  <c r="AF15" i="57" s="1"/>
  <c r="AC11" i="57"/>
  <c r="AC15" i="57" s="1"/>
  <c r="Z11" i="57"/>
  <c r="W11" i="57"/>
  <c r="W15" i="57" s="1"/>
  <c r="T11" i="57"/>
  <c r="T15" i="57" s="1"/>
  <c r="Q11" i="57"/>
  <c r="Q15" i="57" s="1"/>
  <c r="N11" i="57"/>
  <c r="K11" i="57"/>
  <c r="H11" i="57"/>
  <c r="D11" i="57"/>
  <c r="D15" i="57" s="1"/>
  <c r="C11" i="57"/>
  <c r="C15" i="57" s="1"/>
  <c r="AF10" i="57"/>
  <c r="AE10" i="57"/>
  <c r="AE191" i="57" s="1"/>
  <c r="AD10" i="57"/>
  <c r="AD191" i="57" s="1"/>
  <c r="AC10" i="57"/>
  <c r="AB10" i="57"/>
  <c r="AA10" i="57"/>
  <c r="AA191" i="57" s="1"/>
  <c r="Z10" i="57"/>
  <c r="Y10" i="57"/>
  <c r="Y191" i="57" s="1"/>
  <c r="X10" i="57"/>
  <c r="V10" i="57"/>
  <c r="U10" i="57"/>
  <c r="U191" i="57" s="1"/>
  <c r="T10" i="57"/>
  <c r="S10" i="57"/>
  <c r="S191" i="57" s="1"/>
  <c r="R10" i="57"/>
  <c r="R191" i="57" s="1"/>
  <c r="P10" i="57"/>
  <c r="O10" i="57"/>
  <c r="O191" i="57" s="1"/>
  <c r="M10" i="57"/>
  <c r="M191" i="57" s="1"/>
  <c r="L10" i="57"/>
  <c r="J10" i="57"/>
  <c r="I10" i="57"/>
  <c r="I191" i="57" s="1"/>
  <c r="H10" i="57"/>
  <c r="G10" i="57"/>
  <c r="G191" i="57" s="1"/>
  <c r="F10" i="57"/>
  <c r="F191" i="57" s="1"/>
  <c r="AF9" i="57"/>
  <c r="AC9" i="57"/>
  <c r="Z9" i="57"/>
  <c r="W9" i="57"/>
  <c r="T9" i="57"/>
  <c r="Q9" i="57"/>
  <c r="N9" i="57"/>
  <c r="N195" i="57" s="1"/>
  <c r="K9" i="57"/>
  <c r="H9" i="57"/>
  <c r="H195" i="57" s="1"/>
  <c r="D9" i="57"/>
  <c r="D195" i="57" s="1"/>
  <c r="C9" i="57"/>
  <c r="C195" i="57" s="1"/>
  <c r="AF8" i="57"/>
  <c r="AC8" i="57"/>
  <c r="Z8" i="57"/>
  <c r="W8" i="57"/>
  <c r="T8" i="57"/>
  <c r="Q8" i="57"/>
  <c r="N8" i="57"/>
  <c r="N194" i="57" s="1"/>
  <c r="K8" i="57"/>
  <c r="H8" i="57"/>
  <c r="H194" i="57" s="1"/>
  <c r="D8" i="57"/>
  <c r="D194" i="57" s="1"/>
  <c r="C8" i="57"/>
  <c r="C194" i="57" s="1"/>
  <c r="AF7" i="57"/>
  <c r="AC7" i="57"/>
  <c r="Z7" i="57"/>
  <c r="W7" i="57"/>
  <c r="T7" i="57"/>
  <c r="Q7" i="57"/>
  <c r="N7" i="57"/>
  <c r="N193" i="57" s="1"/>
  <c r="K7" i="57"/>
  <c r="H7" i="57"/>
  <c r="H193" i="57" s="1"/>
  <c r="D7" i="57"/>
  <c r="D193" i="57" s="1"/>
  <c r="C7" i="57"/>
  <c r="C193" i="57" s="1"/>
  <c r="AF6" i="57"/>
  <c r="AC6" i="57"/>
  <c r="Z6" i="57"/>
  <c r="W6" i="57"/>
  <c r="T6" i="57"/>
  <c r="Q6" i="57"/>
  <c r="Q10" i="57" s="1"/>
  <c r="N6" i="57"/>
  <c r="N192" i="57" s="1"/>
  <c r="K6" i="57"/>
  <c r="H6" i="57"/>
  <c r="H192" i="57" s="1"/>
  <c r="D6" i="57"/>
  <c r="C6" i="57"/>
  <c r="C192" i="57" s="1"/>
  <c r="E196" i="57"/>
  <c r="C203" i="56"/>
  <c r="E196" i="56"/>
  <c r="D196" i="56"/>
  <c r="C196" i="56"/>
  <c r="AE195" i="56"/>
  <c r="AD195" i="56"/>
  <c r="AB195" i="56"/>
  <c r="AA195" i="56"/>
  <c r="Y195" i="56"/>
  <c r="X195" i="56"/>
  <c r="V195" i="56"/>
  <c r="U195" i="56"/>
  <c r="S195" i="56"/>
  <c r="R195" i="56"/>
  <c r="P195" i="56"/>
  <c r="O195" i="56"/>
  <c r="M195" i="56"/>
  <c r="L195" i="56"/>
  <c r="J195" i="56"/>
  <c r="I195" i="56"/>
  <c r="G195" i="56"/>
  <c r="F195" i="56"/>
  <c r="AE194" i="56"/>
  <c r="AD194" i="56"/>
  <c r="AB194" i="56"/>
  <c r="AA194" i="56"/>
  <c r="Y194" i="56"/>
  <c r="X194" i="56"/>
  <c r="V194" i="56"/>
  <c r="U194" i="56"/>
  <c r="S194" i="56"/>
  <c r="R194" i="56"/>
  <c r="P194" i="56"/>
  <c r="O194" i="56"/>
  <c r="M194" i="56"/>
  <c r="L194" i="56"/>
  <c r="J194" i="56"/>
  <c r="I194" i="56"/>
  <c r="G194" i="56"/>
  <c r="F194" i="56"/>
  <c r="AE193" i="56"/>
  <c r="AD193" i="56"/>
  <c r="AB193" i="56"/>
  <c r="AA193" i="56"/>
  <c r="Y193" i="56"/>
  <c r="X193" i="56"/>
  <c r="V193" i="56"/>
  <c r="U193" i="56"/>
  <c r="S193" i="56"/>
  <c r="R193" i="56"/>
  <c r="P193" i="56"/>
  <c r="O193" i="56"/>
  <c r="M193" i="56"/>
  <c r="L193" i="56"/>
  <c r="J193" i="56"/>
  <c r="I193" i="56"/>
  <c r="G193" i="56"/>
  <c r="F193" i="56"/>
  <c r="AE192" i="56"/>
  <c r="AD192" i="56"/>
  <c r="AB192" i="56"/>
  <c r="AA192" i="56"/>
  <c r="Y192" i="56"/>
  <c r="X192" i="56"/>
  <c r="V192" i="56"/>
  <c r="U192" i="56"/>
  <c r="S192" i="56"/>
  <c r="R192" i="56"/>
  <c r="P192" i="56"/>
  <c r="O192" i="56"/>
  <c r="M192" i="56"/>
  <c r="L192" i="56"/>
  <c r="J192" i="56"/>
  <c r="I192" i="56"/>
  <c r="G192" i="56"/>
  <c r="F192" i="56"/>
  <c r="AE190" i="56"/>
  <c r="AD190" i="56"/>
  <c r="AB190" i="56"/>
  <c r="AA190" i="56"/>
  <c r="Y190" i="56"/>
  <c r="X190" i="56"/>
  <c r="V190" i="56"/>
  <c r="U190" i="56"/>
  <c r="S190" i="56"/>
  <c r="R190" i="56"/>
  <c r="P190" i="56"/>
  <c r="O190" i="56"/>
  <c r="M190" i="56"/>
  <c r="L190" i="56"/>
  <c r="J190" i="56"/>
  <c r="I190" i="56"/>
  <c r="G190" i="56"/>
  <c r="F190" i="56"/>
  <c r="AF189" i="56"/>
  <c r="AC189" i="56"/>
  <c r="Z189" i="56"/>
  <c r="W189" i="56"/>
  <c r="T189" i="56"/>
  <c r="Q189" i="56"/>
  <c r="N189" i="56"/>
  <c r="K189" i="56"/>
  <c r="H189" i="56"/>
  <c r="E189" i="56" s="1"/>
  <c r="D189" i="56"/>
  <c r="C189" i="56"/>
  <c r="AF188" i="56"/>
  <c r="AC188" i="56"/>
  <c r="Z188" i="56"/>
  <c r="W188" i="56"/>
  <c r="T188" i="56"/>
  <c r="Q188" i="56"/>
  <c r="N188" i="56"/>
  <c r="K188" i="56"/>
  <c r="H188" i="56"/>
  <c r="D188" i="56"/>
  <c r="C188" i="56"/>
  <c r="AF187" i="56"/>
  <c r="AC187" i="56"/>
  <c r="Z187" i="56"/>
  <c r="W187" i="56"/>
  <c r="T187" i="56"/>
  <c r="Q187" i="56"/>
  <c r="N187" i="56"/>
  <c r="K187" i="56"/>
  <c r="H187" i="56"/>
  <c r="E187" i="56" s="1"/>
  <c r="D187" i="56"/>
  <c r="C187" i="56"/>
  <c r="AF186" i="56"/>
  <c r="AF190" i="56" s="1"/>
  <c r="AC186" i="56"/>
  <c r="AC190" i="56" s="1"/>
  <c r="Z186" i="56"/>
  <c r="Z190" i="56" s="1"/>
  <c r="W186" i="56"/>
  <c r="T186" i="56"/>
  <c r="Q186" i="56"/>
  <c r="N186" i="56"/>
  <c r="N190" i="56" s="1"/>
  <c r="K186" i="56"/>
  <c r="H186" i="56"/>
  <c r="D186" i="56"/>
  <c r="C186" i="56"/>
  <c r="AE185" i="56"/>
  <c r="AD185" i="56"/>
  <c r="AB185" i="56"/>
  <c r="AA185" i="56"/>
  <c r="Y185" i="56"/>
  <c r="X185" i="56"/>
  <c r="V185" i="56"/>
  <c r="U185" i="56"/>
  <c r="S185" i="56"/>
  <c r="R185" i="56"/>
  <c r="P185" i="56"/>
  <c r="O185" i="56"/>
  <c r="M185" i="56"/>
  <c r="L185" i="56"/>
  <c r="J185" i="56"/>
  <c r="I185" i="56"/>
  <c r="G185" i="56"/>
  <c r="F185" i="56"/>
  <c r="AF184" i="56"/>
  <c r="AC184" i="56"/>
  <c r="Z184" i="56"/>
  <c r="W184" i="56"/>
  <c r="T184" i="56"/>
  <c r="Q184" i="56"/>
  <c r="N184" i="56"/>
  <c r="K184" i="56"/>
  <c r="H184" i="56"/>
  <c r="D184" i="56"/>
  <c r="C184" i="56"/>
  <c r="AF183" i="56"/>
  <c r="AC183" i="56"/>
  <c r="Z183" i="56"/>
  <c r="W183" i="56"/>
  <c r="T183" i="56"/>
  <c r="Q183" i="56"/>
  <c r="N183" i="56"/>
  <c r="K183" i="56"/>
  <c r="H183" i="56"/>
  <c r="D183" i="56"/>
  <c r="C183" i="56"/>
  <c r="AF182" i="56"/>
  <c r="AC182" i="56"/>
  <c r="Z182" i="56"/>
  <c r="W182" i="56"/>
  <c r="T182" i="56"/>
  <c r="Q182" i="56"/>
  <c r="N182" i="56"/>
  <c r="K182" i="56"/>
  <c r="H182" i="56"/>
  <c r="D182" i="56"/>
  <c r="C182" i="56"/>
  <c r="AF181" i="56"/>
  <c r="AF185" i="56" s="1"/>
  <c r="AC181" i="56"/>
  <c r="Z181" i="56"/>
  <c r="W181" i="56"/>
  <c r="T181" i="56"/>
  <c r="Q181" i="56"/>
  <c r="N181" i="56"/>
  <c r="K181" i="56"/>
  <c r="K185" i="56" s="1"/>
  <c r="H181" i="56"/>
  <c r="D181" i="56"/>
  <c r="D185" i="56" s="1"/>
  <c r="C181" i="56"/>
  <c r="C185" i="56" s="1"/>
  <c r="AE180" i="56"/>
  <c r="AD180" i="56"/>
  <c r="AB180" i="56"/>
  <c r="AA180" i="56"/>
  <c r="Y180" i="56"/>
  <c r="X180" i="56"/>
  <c r="V180" i="56"/>
  <c r="U180" i="56"/>
  <c r="S180" i="56"/>
  <c r="R180" i="56"/>
  <c r="P180" i="56"/>
  <c r="O180" i="56"/>
  <c r="M180" i="56"/>
  <c r="L180" i="56"/>
  <c r="J180" i="56"/>
  <c r="I180" i="56"/>
  <c r="G180" i="56"/>
  <c r="F180" i="56"/>
  <c r="AF179" i="56"/>
  <c r="AC179" i="56"/>
  <c r="Z179" i="56"/>
  <c r="W179" i="56"/>
  <c r="T179" i="56"/>
  <c r="Q179" i="56"/>
  <c r="N179" i="56"/>
  <c r="K179" i="56"/>
  <c r="H179" i="56"/>
  <c r="D179" i="56"/>
  <c r="C179" i="56"/>
  <c r="AF178" i="56"/>
  <c r="AC178" i="56"/>
  <c r="Z178" i="56"/>
  <c r="W178" i="56"/>
  <c r="T178" i="56"/>
  <c r="Q178" i="56"/>
  <c r="N178" i="56"/>
  <c r="K178" i="56"/>
  <c r="H178" i="56"/>
  <c r="D178" i="56"/>
  <c r="C178" i="56"/>
  <c r="AF177" i="56"/>
  <c r="AC177" i="56"/>
  <c r="Z177" i="56"/>
  <c r="W177" i="56"/>
  <c r="T177" i="56"/>
  <c r="Q177" i="56"/>
  <c r="N177" i="56"/>
  <c r="K177" i="56"/>
  <c r="H177" i="56"/>
  <c r="D177" i="56"/>
  <c r="C177" i="56"/>
  <c r="AF176" i="56"/>
  <c r="AC176" i="56"/>
  <c r="AC180" i="56" s="1"/>
  <c r="Z176" i="56"/>
  <c r="W176" i="56"/>
  <c r="T176" i="56"/>
  <c r="Q176" i="56"/>
  <c r="Q180" i="56" s="1"/>
  <c r="N176" i="56"/>
  <c r="N180" i="56" s="1"/>
  <c r="K176" i="56"/>
  <c r="H176" i="56"/>
  <c r="D176" i="56"/>
  <c r="D180" i="56" s="1"/>
  <c r="C176" i="56"/>
  <c r="C180" i="56" s="1"/>
  <c r="AE175" i="56"/>
  <c r="AD175" i="56"/>
  <c r="AB175" i="56"/>
  <c r="AA175" i="56"/>
  <c r="Y175" i="56"/>
  <c r="X175" i="56"/>
  <c r="V175" i="56"/>
  <c r="U175" i="56"/>
  <c r="S175" i="56"/>
  <c r="R175" i="56"/>
  <c r="P175" i="56"/>
  <c r="O175" i="56"/>
  <c r="M175" i="56"/>
  <c r="L175" i="56"/>
  <c r="J175" i="56"/>
  <c r="I175" i="56"/>
  <c r="G175" i="56"/>
  <c r="F175" i="56"/>
  <c r="AF174" i="56"/>
  <c r="AC174" i="56"/>
  <c r="Z174" i="56"/>
  <c r="W174" i="56"/>
  <c r="T174" i="56"/>
  <c r="Q174" i="56"/>
  <c r="N174" i="56"/>
  <c r="K174" i="56"/>
  <c r="H174" i="56"/>
  <c r="D174" i="56"/>
  <c r="C174" i="56"/>
  <c r="AF173" i="56"/>
  <c r="AC173" i="56"/>
  <c r="Z173" i="56"/>
  <c r="W173" i="56"/>
  <c r="T173" i="56"/>
  <c r="Q173" i="56"/>
  <c r="N173" i="56"/>
  <c r="K173" i="56"/>
  <c r="H173" i="56"/>
  <c r="D173" i="56"/>
  <c r="C173" i="56"/>
  <c r="AF172" i="56"/>
  <c r="AC172" i="56"/>
  <c r="Z172" i="56"/>
  <c r="W172" i="56"/>
  <c r="T172" i="56"/>
  <c r="Q172" i="56"/>
  <c r="N172" i="56"/>
  <c r="K172" i="56"/>
  <c r="H172" i="56"/>
  <c r="D172" i="56"/>
  <c r="C172" i="56"/>
  <c r="AF171" i="56"/>
  <c r="AC171" i="56"/>
  <c r="Z171" i="56"/>
  <c r="W171" i="56"/>
  <c r="W175" i="56" s="1"/>
  <c r="T171" i="56"/>
  <c r="Q171" i="56"/>
  <c r="N171" i="56"/>
  <c r="N175" i="56" s="1"/>
  <c r="K171" i="56"/>
  <c r="K175" i="56" s="1"/>
  <c r="H171" i="56"/>
  <c r="D171" i="56"/>
  <c r="C171" i="56"/>
  <c r="AE170" i="56"/>
  <c r="AD170" i="56"/>
  <c r="AB170" i="56"/>
  <c r="AA170" i="56"/>
  <c r="Y170" i="56"/>
  <c r="X170" i="56"/>
  <c r="V170" i="56"/>
  <c r="U170" i="56"/>
  <c r="S170" i="56"/>
  <c r="R170" i="56"/>
  <c r="P170" i="56"/>
  <c r="O170" i="56"/>
  <c r="M170" i="56"/>
  <c r="L170" i="56"/>
  <c r="J170" i="56"/>
  <c r="I170" i="56"/>
  <c r="G170" i="56"/>
  <c r="F170" i="56"/>
  <c r="AF169" i="56"/>
  <c r="AC169" i="56"/>
  <c r="Z169" i="56"/>
  <c r="W169" i="56"/>
  <c r="T169" i="56"/>
  <c r="Q169" i="56"/>
  <c r="N169" i="56"/>
  <c r="K169" i="56"/>
  <c r="H169" i="56"/>
  <c r="E169" i="56" s="1"/>
  <c r="D169" i="56"/>
  <c r="C169" i="56"/>
  <c r="AF168" i="56"/>
  <c r="AC168" i="56"/>
  <c r="Z168" i="56"/>
  <c r="W168" i="56"/>
  <c r="T168" i="56"/>
  <c r="Q168" i="56"/>
  <c r="N168" i="56"/>
  <c r="K168" i="56"/>
  <c r="H168" i="56"/>
  <c r="D168" i="56"/>
  <c r="C168" i="56"/>
  <c r="AF167" i="56"/>
  <c r="AC167" i="56"/>
  <c r="Z167" i="56"/>
  <c r="W167" i="56"/>
  <c r="T167" i="56"/>
  <c r="Q167" i="56"/>
  <c r="N167" i="56"/>
  <c r="K167" i="56"/>
  <c r="H167" i="56"/>
  <c r="E167" i="56" s="1"/>
  <c r="D167" i="56"/>
  <c r="C167" i="56"/>
  <c r="AF166" i="56"/>
  <c r="AF170" i="56" s="1"/>
  <c r="AC166" i="56"/>
  <c r="AC170" i="56" s="1"/>
  <c r="Z166" i="56"/>
  <c r="W166" i="56"/>
  <c r="W170" i="56" s="1"/>
  <c r="T166" i="56"/>
  <c r="T170" i="56" s="1"/>
  <c r="Q166" i="56"/>
  <c r="Q170" i="56" s="1"/>
  <c r="N166" i="56"/>
  <c r="K166" i="56"/>
  <c r="H166" i="56"/>
  <c r="D166" i="56"/>
  <c r="C166" i="56"/>
  <c r="AE165" i="56"/>
  <c r="AD165" i="56"/>
  <c r="AB165" i="56"/>
  <c r="AA165" i="56"/>
  <c r="Y165" i="56"/>
  <c r="X165" i="56"/>
  <c r="V165" i="56"/>
  <c r="U165" i="56"/>
  <c r="S165" i="56"/>
  <c r="R165" i="56"/>
  <c r="P165" i="56"/>
  <c r="O165" i="56"/>
  <c r="M165" i="56"/>
  <c r="L165" i="56"/>
  <c r="J165" i="56"/>
  <c r="I165" i="56"/>
  <c r="G165" i="56"/>
  <c r="F165" i="56"/>
  <c r="AF164" i="56"/>
  <c r="AC164" i="56"/>
  <c r="Z164" i="56"/>
  <c r="W164" i="56"/>
  <c r="T164" i="56"/>
  <c r="Q164" i="56"/>
  <c r="N164" i="56"/>
  <c r="K164" i="56"/>
  <c r="H164" i="56"/>
  <c r="D164" i="56"/>
  <c r="C164" i="56"/>
  <c r="AF163" i="56"/>
  <c r="AC163" i="56"/>
  <c r="Z163" i="56"/>
  <c r="W163" i="56"/>
  <c r="T163" i="56"/>
  <c r="Q163" i="56"/>
  <c r="N163" i="56"/>
  <c r="K163" i="56"/>
  <c r="H163" i="56"/>
  <c r="D163" i="56"/>
  <c r="C163" i="56"/>
  <c r="AF162" i="56"/>
  <c r="AC162" i="56"/>
  <c r="Z162" i="56"/>
  <c r="W162" i="56"/>
  <c r="T162" i="56"/>
  <c r="Q162" i="56"/>
  <c r="N162" i="56"/>
  <c r="K162" i="56"/>
  <c r="H162" i="56"/>
  <c r="D162" i="56"/>
  <c r="C162" i="56"/>
  <c r="AF161" i="56"/>
  <c r="AF165" i="56" s="1"/>
  <c r="AC161" i="56"/>
  <c r="AC165" i="56" s="1"/>
  <c r="Z161" i="56"/>
  <c r="W161" i="56"/>
  <c r="T161" i="56"/>
  <c r="Q161" i="56"/>
  <c r="N161" i="56"/>
  <c r="K161" i="56"/>
  <c r="K165" i="56" s="1"/>
  <c r="H161" i="56"/>
  <c r="D161" i="56"/>
  <c r="D165" i="56" s="1"/>
  <c r="C161" i="56"/>
  <c r="C165" i="56" s="1"/>
  <c r="AE160" i="56"/>
  <c r="AD160" i="56"/>
  <c r="AB160" i="56"/>
  <c r="AA160" i="56"/>
  <c r="Y160" i="56"/>
  <c r="X160" i="56"/>
  <c r="V160" i="56"/>
  <c r="U160" i="56"/>
  <c r="S160" i="56"/>
  <c r="R160" i="56"/>
  <c r="P160" i="56"/>
  <c r="O160" i="56"/>
  <c r="M160" i="56"/>
  <c r="L160" i="56"/>
  <c r="J160" i="56"/>
  <c r="I160" i="56"/>
  <c r="G160" i="56"/>
  <c r="F160" i="56"/>
  <c r="AF159" i="56"/>
  <c r="AC159" i="56"/>
  <c r="Z159" i="56"/>
  <c r="W159" i="56"/>
  <c r="T159" i="56"/>
  <c r="Q159" i="56"/>
  <c r="N159" i="56"/>
  <c r="K159" i="56"/>
  <c r="H159" i="56"/>
  <c r="D159" i="56"/>
  <c r="C159" i="56"/>
  <c r="AF158" i="56"/>
  <c r="AC158" i="56"/>
  <c r="Z158" i="56"/>
  <c r="W158" i="56"/>
  <c r="T158" i="56"/>
  <c r="Q158" i="56"/>
  <c r="N158" i="56"/>
  <c r="K158" i="56"/>
  <c r="H158" i="56"/>
  <c r="D158" i="56"/>
  <c r="C158" i="56"/>
  <c r="AF157" i="56"/>
  <c r="AC157" i="56"/>
  <c r="Z157" i="56"/>
  <c r="W157" i="56"/>
  <c r="T157" i="56"/>
  <c r="Q157" i="56"/>
  <c r="N157" i="56"/>
  <c r="K157" i="56"/>
  <c r="H157" i="56"/>
  <c r="D157" i="56"/>
  <c r="C157" i="56"/>
  <c r="AF156" i="56"/>
  <c r="AF160" i="56" s="1"/>
  <c r="AC156" i="56"/>
  <c r="AC160" i="56" s="1"/>
  <c r="Z156" i="56"/>
  <c r="W156" i="56"/>
  <c r="T156" i="56"/>
  <c r="Q156" i="56"/>
  <c r="Q160" i="56" s="1"/>
  <c r="N156" i="56"/>
  <c r="N160" i="56" s="1"/>
  <c r="K156" i="56"/>
  <c r="K160" i="56" s="1"/>
  <c r="H156" i="56"/>
  <c r="D156" i="56"/>
  <c r="D160" i="56" s="1"/>
  <c r="C156" i="56"/>
  <c r="C160" i="56" s="1"/>
  <c r="AE155" i="56"/>
  <c r="AD155" i="56"/>
  <c r="AB155" i="56"/>
  <c r="AA155" i="56"/>
  <c r="Y155" i="56"/>
  <c r="X155" i="56"/>
  <c r="V155" i="56"/>
  <c r="U155" i="56"/>
  <c r="S155" i="56"/>
  <c r="R155" i="56"/>
  <c r="P155" i="56"/>
  <c r="O155" i="56"/>
  <c r="M155" i="56"/>
  <c r="L155" i="56"/>
  <c r="J155" i="56"/>
  <c r="I155" i="56"/>
  <c r="G155" i="56"/>
  <c r="F155" i="56"/>
  <c r="AF154" i="56"/>
  <c r="AC154" i="56"/>
  <c r="Z154" i="56"/>
  <c r="W154" i="56"/>
  <c r="T154" i="56"/>
  <c r="Q154" i="56"/>
  <c r="N154" i="56"/>
  <c r="K154" i="56"/>
  <c r="H154" i="56"/>
  <c r="D154" i="56"/>
  <c r="C154" i="56"/>
  <c r="AF153" i="56"/>
  <c r="AC153" i="56"/>
  <c r="Z153" i="56"/>
  <c r="W153" i="56"/>
  <c r="T153" i="56"/>
  <c r="Q153" i="56"/>
  <c r="N153" i="56"/>
  <c r="K153" i="56"/>
  <c r="H153" i="56"/>
  <c r="D153" i="56"/>
  <c r="C153" i="56"/>
  <c r="AF152" i="56"/>
  <c r="AC152" i="56"/>
  <c r="Z152" i="56"/>
  <c r="W152" i="56"/>
  <c r="T152" i="56"/>
  <c r="Q152" i="56"/>
  <c r="N152" i="56"/>
  <c r="K152" i="56"/>
  <c r="H152" i="56"/>
  <c r="D152" i="56"/>
  <c r="C152" i="56"/>
  <c r="AF151" i="56"/>
  <c r="AC151" i="56"/>
  <c r="Z151" i="56"/>
  <c r="W151" i="56"/>
  <c r="W155" i="56" s="1"/>
  <c r="T151" i="56"/>
  <c r="T155" i="56" s="1"/>
  <c r="Q151" i="56"/>
  <c r="N151" i="56"/>
  <c r="N155" i="56" s="1"/>
  <c r="K151" i="56"/>
  <c r="K155" i="56" s="1"/>
  <c r="H151" i="56"/>
  <c r="D151" i="56"/>
  <c r="D155" i="56" s="1"/>
  <c r="C151" i="56"/>
  <c r="AE150" i="56"/>
  <c r="AD150" i="56"/>
  <c r="AB150" i="56"/>
  <c r="AA150" i="56"/>
  <c r="Y150" i="56"/>
  <c r="X150" i="56"/>
  <c r="V150" i="56"/>
  <c r="U150" i="56"/>
  <c r="S150" i="56"/>
  <c r="R150" i="56"/>
  <c r="P150" i="56"/>
  <c r="O150" i="56"/>
  <c r="M150" i="56"/>
  <c r="L150" i="56"/>
  <c r="J150" i="56"/>
  <c r="I150" i="56"/>
  <c r="G150" i="56"/>
  <c r="F150" i="56"/>
  <c r="AF149" i="56"/>
  <c r="AC149" i="56"/>
  <c r="Z149" i="56"/>
  <c r="W149" i="56"/>
  <c r="T149" i="56"/>
  <c r="Q149" i="56"/>
  <c r="N149" i="56"/>
  <c r="K149" i="56"/>
  <c r="H149" i="56"/>
  <c r="E149" i="56" s="1"/>
  <c r="D149" i="56"/>
  <c r="C149" i="56"/>
  <c r="AF148" i="56"/>
  <c r="AC148" i="56"/>
  <c r="Z148" i="56"/>
  <c r="W148" i="56"/>
  <c r="T148" i="56"/>
  <c r="Q148" i="56"/>
  <c r="N148" i="56"/>
  <c r="K148" i="56"/>
  <c r="H148" i="56"/>
  <c r="E148" i="56" s="1"/>
  <c r="D148" i="56"/>
  <c r="C148" i="56"/>
  <c r="AF147" i="56"/>
  <c r="AC147" i="56"/>
  <c r="Z147" i="56"/>
  <c r="W147" i="56"/>
  <c r="T147" i="56"/>
  <c r="Q147" i="56"/>
  <c r="N147" i="56"/>
  <c r="K147" i="56"/>
  <c r="H147" i="56"/>
  <c r="E147" i="56" s="1"/>
  <c r="D147" i="56"/>
  <c r="C147" i="56"/>
  <c r="AF146" i="56"/>
  <c r="AF150" i="56" s="1"/>
  <c r="AC146" i="56"/>
  <c r="AC150" i="56" s="1"/>
  <c r="Z146" i="56"/>
  <c r="Z150" i="56" s="1"/>
  <c r="W146" i="56"/>
  <c r="W150" i="56" s="1"/>
  <c r="T146" i="56"/>
  <c r="T150" i="56" s="1"/>
  <c r="Q146" i="56"/>
  <c r="Q150" i="56" s="1"/>
  <c r="N146" i="56"/>
  <c r="N150" i="56" s="1"/>
  <c r="K146" i="56"/>
  <c r="H146" i="56"/>
  <c r="D146" i="56"/>
  <c r="C146" i="56"/>
  <c r="AE145" i="56"/>
  <c r="AD145" i="56"/>
  <c r="AB145" i="56"/>
  <c r="AA145" i="56"/>
  <c r="Y145" i="56"/>
  <c r="X145" i="56"/>
  <c r="V145" i="56"/>
  <c r="U145" i="56"/>
  <c r="S145" i="56"/>
  <c r="R145" i="56"/>
  <c r="P145" i="56"/>
  <c r="O145" i="56"/>
  <c r="M145" i="56"/>
  <c r="L145" i="56"/>
  <c r="J145" i="56"/>
  <c r="I145" i="56"/>
  <c r="G145" i="56"/>
  <c r="F145" i="56"/>
  <c r="AF144" i="56"/>
  <c r="AC144" i="56"/>
  <c r="Z144" i="56"/>
  <c r="W144" i="56"/>
  <c r="T144" i="56"/>
  <c r="Q144" i="56"/>
  <c r="N144" i="56"/>
  <c r="K144" i="56"/>
  <c r="H144" i="56"/>
  <c r="D144" i="56"/>
  <c r="C144" i="56"/>
  <c r="AF143" i="56"/>
  <c r="AC143" i="56"/>
  <c r="Z143" i="56"/>
  <c r="W143" i="56"/>
  <c r="T143" i="56"/>
  <c r="Q143" i="56"/>
  <c r="N143" i="56"/>
  <c r="K143" i="56"/>
  <c r="H143" i="56"/>
  <c r="D143" i="56"/>
  <c r="C143" i="56"/>
  <c r="AF142" i="56"/>
  <c r="AC142" i="56"/>
  <c r="Z142" i="56"/>
  <c r="W142" i="56"/>
  <c r="T142" i="56"/>
  <c r="Q142" i="56"/>
  <c r="N142" i="56"/>
  <c r="K142" i="56"/>
  <c r="H142" i="56"/>
  <c r="D142" i="56"/>
  <c r="C142" i="56"/>
  <c r="AF141" i="56"/>
  <c r="AF145" i="56" s="1"/>
  <c r="AC141" i="56"/>
  <c r="AC145" i="56" s="1"/>
  <c r="Z141" i="56"/>
  <c r="W141" i="56"/>
  <c r="T141" i="56"/>
  <c r="Q141" i="56"/>
  <c r="N141" i="56"/>
  <c r="K141" i="56"/>
  <c r="K145" i="56" s="1"/>
  <c r="H141" i="56"/>
  <c r="D141" i="56"/>
  <c r="D145" i="56" s="1"/>
  <c r="C141" i="56"/>
  <c r="C145" i="56" s="1"/>
  <c r="AE140" i="56"/>
  <c r="AD140" i="56"/>
  <c r="AB140" i="56"/>
  <c r="AA140" i="56"/>
  <c r="Y140" i="56"/>
  <c r="X140" i="56"/>
  <c r="V140" i="56"/>
  <c r="U140" i="56"/>
  <c r="S140" i="56"/>
  <c r="R140" i="56"/>
  <c r="P140" i="56"/>
  <c r="O140" i="56"/>
  <c r="M140" i="56"/>
  <c r="L140" i="56"/>
  <c r="J140" i="56"/>
  <c r="I140" i="56"/>
  <c r="G140" i="56"/>
  <c r="F140" i="56"/>
  <c r="AF139" i="56"/>
  <c r="AC139" i="56"/>
  <c r="Z139" i="56"/>
  <c r="W139" i="56"/>
  <c r="T139" i="56"/>
  <c r="Q139" i="56"/>
  <c r="N139" i="56"/>
  <c r="K139" i="56"/>
  <c r="H139" i="56"/>
  <c r="D139" i="56"/>
  <c r="C139" i="56"/>
  <c r="AF138" i="56"/>
  <c r="AC138" i="56"/>
  <c r="AC140" i="56" s="1"/>
  <c r="Z138" i="56"/>
  <c r="W138" i="56"/>
  <c r="T138" i="56"/>
  <c r="Q138" i="56"/>
  <c r="N138" i="56"/>
  <c r="K138" i="56"/>
  <c r="H138" i="56"/>
  <c r="D138" i="56"/>
  <c r="C138" i="56"/>
  <c r="AF137" i="56"/>
  <c r="AC137" i="56"/>
  <c r="Z137" i="56"/>
  <c r="W137" i="56"/>
  <c r="T137" i="56"/>
  <c r="Q137" i="56"/>
  <c r="N137" i="56"/>
  <c r="K137" i="56"/>
  <c r="H137" i="56"/>
  <c r="D137" i="56"/>
  <c r="C137" i="56"/>
  <c r="AF136" i="56"/>
  <c r="AF140" i="56" s="1"/>
  <c r="AC136" i="56"/>
  <c r="Z136" i="56"/>
  <c r="W136" i="56"/>
  <c r="T136" i="56"/>
  <c r="Q136" i="56"/>
  <c r="Q140" i="56" s="1"/>
  <c r="N136" i="56"/>
  <c r="N140" i="56" s="1"/>
  <c r="K136" i="56"/>
  <c r="K140" i="56" s="1"/>
  <c r="H136" i="56"/>
  <c r="D136" i="56"/>
  <c r="D140" i="56" s="1"/>
  <c r="C136" i="56"/>
  <c r="C140" i="56" s="1"/>
  <c r="AE135" i="56"/>
  <c r="AD135" i="56"/>
  <c r="AB135" i="56"/>
  <c r="AA135" i="56"/>
  <c r="Y135" i="56"/>
  <c r="X135" i="56"/>
  <c r="V135" i="56"/>
  <c r="U135" i="56"/>
  <c r="S135" i="56"/>
  <c r="R135" i="56"/>
  <c r="P135" i="56"/>
  <c r="O135" i="56"/>
  <c r="M135" i="56"/>
  <c r="L135" i="56"/>
  <c r="J135" i="56"/>
  <c r="I135" i="56"/>
  <c r="G135" i="56"/>
  <c r="F135" i="56"/>
  <c r="AF134" i="56"/>
  <c r="AC134" i="56"/>
  <c r="Z134" i="56"/>
  <c r="W134" i="56"/>
  <c r="T134" i="56"/>
  <c r="Q134" i="56"/>
  <c r="N134" i="56"/>
  <c r="K134" i="56"/>
  <c r="H134" i="56"/>
  <c r="D134" i="56"/>
  <c r="C134" i="56"/>
  <c r="AF133" i="56"/>
  <c r="AC133" i="56"/>
  <c r="Z133" i="56"/>
  <c r="W133" i="56"/>
  <c r="T133" i="56"/>
  <c r="Q133" i="56"/>
  <c r="N133" i="56"/>
  <c r="K133" i="56"/>
  <c r="H133" i="56"/>
  <c r="D133" i="56"/>
  <c r="C133" i="56"/>
  <c r="AF132" i="56"/>
  <c r="AC132" i="56"/>
  <c r="Z132" i="56"/>
  <c r="W132" i="56"/>
  <c r="T132" i="56"/>
  <c r="Q132" i="56"/>
  <c r="N132" i="56"/>
  <c r="K132" i="56"/>
  <c r="H132" i="56"/>
  <c r="D132" i="56"/>
  <c r="C132" i="56"/>
  <c r="AF131" i="56"/>
  <c r="AC131" i="56"/>
  <c r="Z131" i="56"/>
  <c r="W131" i="56"/>
  <c r="W135" i="56" s="1"/>
  <c r="T131" i="56"/>
  <c r="T135" i="56" s="1"/>
  <c r="Q131" i="56"/>
  <c r="Q135" i="56" s="1"/>
  <c r="N131" i="56"/>
  <c r="N135" i="56" s="1"/>
  <c r="K131" i="56"/>
  <c r="K135" i="56" s="1"/>
  <c r="H131" i="56"/>
  <c r="D131" i="56"/>
  <c r="D135" i="56" s="1"/>
  <c r="C131" i="56"/>
  <c r="AE130" i="56"/>
  <c r="AD130" i="56"/>
  <c r="AB130" i="56"/>
  <c r="AA130" i="56"/>
  <c r="Y130" i="56"/>
  <c r="X130" i="56"/>
  <c r="V130" i="56"/>
  <c r="U130" i="56"/>
  <c r="S130" i="56"/>
  <c r="R130" i="56"/>
  <c r="P130" i="56"/>
  <c r="O130" i="56"/>
  <c r="M130" i="56"/>
  <c r="L130" i="56"/>
  <c r="J130" i="56"/>
  <c r="I130" i="56"/>
  <c r="G130" i="56"/>
  <c r="F130" i="56"/>
  <c r="AF129" i="56"/>
  <c r="AC129" i="56"/>
  <c r="Z129" i="56"/>
  <c r="W129" i="56"/>
  <c r="T129" i="56"/>
  <c r="Q129" i="56"/>
  <c r="N129" i="56"/>
  <c r="K129" i="56"/>
  <c r="H129" i="56"/>
  <c r="E129" i="56" s="1"/>
  <c r="D129" i="56"/>
  <c r="C129" i="56"/>
  <c r="AF128" i="56"/>
  <c r="AC128" i="56"/>
  <c r="Z128" i="56"/>
  <c r="W128" i="56"/>
  <c r="T128" i="56"/>
  <c r="Q128" i="56"/>
  <c r="N128" i="56"/>
  <c r="K128" i="56"/>
  <c r="H128" i="56"/>
  <c r="D128" i="56"/>
  <c r="C128" i="56"/>
  <c r="AF127" i="56"/>
  <c r="AC127" i="56"/>
  <c r="Z127" i="56"/>
  <c r="W127" i="56"/>
  <c r="T127" i="56"/>
  <c r="Q127" i="56"/>
  <c r="N127" i="56"/>
  <c r="K127" i="56"/>
  <c r="H127" i="56"/>
  <c r="E127" i="56" s="1"/>
  <c r="D127" i="56"/>
  <c r="C127" i="56"/>
  <c r="AF126" i="56"/>
  <c r="AF130" i="56" s="1"/>
  <c r="AC126" i="56"/>
  <c r="AC130" i="56" s="1"/>
  <c r="Z126" i="56"/>
  <c r="W126" i="56"/>
  <c r="W130" i="56" s="1"/>
  <c r="T126" i="56"/>
  <c r="Q126" i="56"/>
  <c r="N126" i="56"/>
  <c r="N130" i="56" s="1"/>
  <c r="K126" i="56"/>
  <c r="H126" i="56"/>
  <c r="D126" i="56"/>
  <c r="C126" i="56"/>
  <c r="AE125" i="56"/>
  <c r="AD125" i="56"/>
  <c r="AB125" i="56"/>
  <c r="AA125" i="56"/>
  <c r="Y125" i="56"/>
  <c r="X125" i="56"/>
  <c r="V125" i="56"/>
  <c r="U125" i="56"/>
  <c r="S125" i="56"/>
  <c r="R125" i="56"/>
  <c r="P125" i="56"/>
  <c r="O125" i="56"/>
  <c r="M125" i="56"/>
  <c r="L125" i="56"/>
  <c r="J125" i="56"/>
  <c r="I125" i="56"/>
  <c r="G125" i="56"/>
  <c r="F125" i="56"/>
  <c r="AF124" i="56"/>
  <c r="AC124" i="56"/>
  <c r="Z124" i="56"/>
  <c r="W124" i="56"/>
  <c r="T124" i="56"/>
  <c r="Q124" i="56"/>
  <c r="N124" i="56"/>
  <c r="K124" i="56"/>
  <c r="H124" i="56"/>
  <c r="D124" i="56"/>
  <c r="C124" i="56"/>
  <c r="AF123" i="56"/>
  <c r="AC123" i="56"/>
  <c r="Z123" i="56"/>
  <c r="W123" i="56"/>
  <c r="T123" i="56"/>
  <c r="Q123" i="56"/>
  <c r="N123" i="56"/>
  <c r="K123" i="56"/>
  <c r="H123" i="56"/>
  <c r="D123" i="56"/>
  <c r="C123" i="56"/>
  <c r="AF122" i="56"/>
  <c r="AC122" i="56"/>
  <c r="Z122" i="56"/>
  <c r="W122" i="56"/>
  <c r="T122" i="56"/>
  <c r="Q122" i="56"/>
  <c r="N122" i="56"/>
  <c r="K122" i="56"/>
  <c r="H122" i="56"/>
  <c r="D122" i="56"/>
  <c r="C122" i="56"/>
  <c r="AF121" i="56"/>
  <c r="AF125" i="56" s="1"/>
  <c r="AC121" i="56"/>
  <c r="Z121" i="56"/>
  <c r="W121" i="56"/>
  <c r="T121" i="56"/>
  <c r="Q121" i="56"/>
  <c r="N121" i="56"/>
  <c r="K121" i="56"/>
  <c r="K125" i="56" s="1"/>
  <c r="H121" i="56"/>
  <c r="D121" i="56"/>
  <c r="D125" i="56" s="1"/>
  <c r="C121" i="56"/>
  <c r="C125" i="56" s="1"/>
  <c r="AE120" i="56"/>
  <c r="AD120" i="56"/>
  <c r="AB120" i="56"/>
  <c r="AA120" i="56"/>
  <c r="Y120" i="56"/>
  <c r="X120" i="56"/>
  <c r="V120" i="56"/>
  <c r="U120" i="56"/>
  <c r="S120" i="56"/>
  <c r="R120" i="56"/>
  <c r="P120" i="56"/>
  <c r="O120" i="56"/>
  <c r="M120" i="56"/>
  <c r="L120" i="56"/>
  <c r="J120" i="56"/>
  <c r="I120" i="56"/>
  <c r="G120" i="56"/>
  <c r="F120" i="56"/>
  <c r="AF119" i="56"/>
  <c r="AC119" i="56"/>
  <c r="Z119" i="56"/>
  <c r="W119" i="56"/>
  <c r="T119" i="56"/>
  <c r="Q119" i="56"/>
  <c r="N119" i="56"/>
  <c r="K119" i="56"/>
  <c r="H119" i="56"/>
  <c r="D119" i="56"/>
  <c r="C119" i="56"/>
  <c r="AF118" i="56"/>
  <c r="AC118" i="56"/>
  <c r="Z118" i="56"/>
  <c r="W118" i="56"/>
  <c r="T118" i="56"/>
  <c r="Q118" i="56"/>
  <c r="N118" i="56"/>
  <c r="K118" i="56"/>
  <c r="H118" i="56"/>
  <c r="D118" i="56"/>
  <c r="C118" i="56"/>
  <c r="AF117" i="56"/>
  <c r="AC117" i="56"/>
  <c r="Z117" i="56"/>
  <c r="W117" i="56"/>
  <c r="T117" i="56"/>
  <c r="Q117" i="56"/>
  <c r="N117" i="56"/>
  <c r="K117" i="56"/>
  <c r="H117" i="56"/>
  <c r="D117" i="56"/>
  <c r="D120" i="56" s="1"/>
  <c r="C117" i="56"/>
  <c r="AF116" i="56"/>
  <c r="AC116" i="56"/>
  <c r="AC120" i="56" s="1"/>
  <c r="Z116" i="56"/>
  <c r="W116" i="56"/>
  <c r="W120" i="56" s="1"/>
  <c r="T116" i="56"/>
  <c r="Q116" i="56"/>
  <c r="N116" i="56"/>
  <c r="N120" i="56" s="1"/>
  <c r="K116" i="56"/>
  <c r="H116" i="56"/>
  <c r="D116" i="56"/>
  <c r="C116" i="56"/>
  <c r="AE115" i="56"/>
  <c r="AD115" i="56"/>
  <c r="AB115" i="56"/>
  <c r="AA115" i="56"/>
  <c r="Y115" i="56"/>
  <c r="X115" i="56"/>
  <c r="V115" i="56"/>
  <c r="U115" i="56"/>
  <c r="S115" i="56"/>
  <c r="R115" i="56"/>
  <c r="P115" i="56"/>
  <c r="O115" i="56"/>
  <c r="M115" i="56"/>
  <c r="L115" i="56"/>
  <c r="J115" i="56"/>
  <c r="I115" i="56"/>
  <c r="G115" i="56"/>
  <c r="F115" i="56"/>
  <c r="AF114" i="56"/>
  <c r="AC114" i="56"/>
  <c r="Z114" i="56"/>
  <c r="W114" i="56"/>
  <c r="T114" i="56"/>
  <c r="Q114" i="56"/>
  <c r="N114" i="56"/>
  <c r="K114" i="56"/>
  <c r="H114" i="56"/>
  <c r="D114" i="56"/>
  <c r="C114" i="56"/>
  <c r="AF113" i="56"/>
  <c r="AC113" i="56"/>
  <c r="Z113" i="56"/>
  <c r="W113" i="56"/>
  <c r="T113" i="56"/>
  <c r="Q113" i="56"/>
  <c r="N113" i="56"/>
  <c r="K113" i="56"/>
  <c r="H113" i="56"/>
  <c r="E113" i="56" s="1"/>
  <c r="D113" i="56"/>
  <c r="C113" i="56"/>
  <c r="AF112" i="56"/>
  <c r="AC112" i="56"/>
  <c r="Z112" i="56"/>
  <c r="W112" i="56"/>
  <c r="T112" i="56"/>
  <c r="Q112" i="56"/>
  <c r="N112" i="56"/>
  <c r="K112" i="56"/>
  <c r="H112" i="56"/>
  <c r="D112" i="56"/>
  <c r="C112" i="56"/>
  <c r="AF111" i="56"/>
  <c r="AF115" i="56" s="1"/>
  <c r="AC111" i="56"/>
  <c r="Z111" i="56"/>
  <c r="W111" i="56"/>
  <c r="W115" i="56" s="1"/>
  <c r="T111" i="56"/>
  <c r="Q111" i="56"/>
  <c r="N111" i="56"/>
  <c r="K111" i="56"/>
  <c r="K115" i="56" s="1"/>
  <c r="H111" i="56"/>
  <c r="D111" i="56"/>
  <c r="C111" i="56"/>
  <c r="AE110" i="56"/>
  <c r="AD110" i="56"/>
  <c r="AC110" i="56"/>
  <c r="AB110" i="56"/>
  <c r="AA110" i="56"/>
  <c r="Y110" i="56"/>
  <c r="X110" i="56"/>
  <c r="V110" i="56"/>
  <c r="U110" i="56"/>
  <c r="S110" i="56"/>
  <c r="R110" i="56"/>
  <c r="P110" i="56"/>
  <c r="O110" i="56"/>
  <c r="M110" i="56"/>
  <c r="L110" i="56"/>
  <c r="J110" i="56"/>
  <c r="I110" i="56"/>
  <c r="G110" i="56"/>
  <c r="F110" i="56"/>
  <c r="AF109" i="56"/>
  <c r="AC109" i="56"/>
  <c r="Z109" i="56"/>
  <c r="W109" i="56"/>
  <c r="T109" i="56"/>
  <c r="Q109" i="56"/>
  <c r="N109" i="56"/>
  <c r="K109" i="56"/>
  <c r="H109" i="56"/>
  <c r="E109" i="56" s="1"/>
  <c r="D109" i="56"/>
  <c r="C109" i="56"/>
  <c r="AF108" i="56"/>
  <c r="AC108" i="56"/>
  <c r="Z108" i="56"/>
  <c r="W108" i="56"/>
  <c r="T108" i="56"/>
  <c r="Q108" i="56"/>
  <c r="N108" i="56"/>
  <c r="K108" i="56"/>
  <c r="H108" i="56"/>
  <c r="E108" i="56" s="1"/>
  <c r="D108" i="56"/>
  <c r="C108" i="56"/>
  <c r="AF107" i="56"/>
  <c r="AC107" i="56"/>
  <c r="Z107" i="56"/>
  <c r="W107" i="56"/>
  <c r="T107" i="56"/>
  <c r="Q107" i="56"/>
  <c r="N107" i="56"/>
  <c r="K107" i="56"/>
  <c r="H107" i="56"/>
  <c r="E107" i="56" s="1"/>
  <c r="D107" i="56"/>
  <c r="C107" i="56"/>
  <c r="AF106" i="56"/>
  <c r="AF110" i="56" s="1"/>
  <c r="AC106" i="56"/>
  <c r="Z106" i="56"/>
  <c r="Z110" i="56" s="1"/>
  <c r="W106" i="56"/>
  <c r="W110" i="56" s="1"/>
  <c r="T106" i="56"/>
  <c r="T110" i="56" s="1"/>
  <c r="Q106" i="56"/>
  <c r="Q110" i="56" s="1"/>
  <c r="N106" i="56"/>
  <c r="N110" i="56" s="1"/>
  <c r="K106" i="56"/>
  <c r="K110" i="56" s="1"/>
  <c r="H106" i="56"/>
  <c r="H110" i="56" s="1"/>
  <c r="D106" i="56"/>
  <c r="D110" i="56" s="1"/>
  <c r="C106" i="56"/>
  <c r="C110" i="56" s="1"/>
  <c r="AE105" i="56"/>
  <c r="AD105" i="56"/>
  <c r="AB105" i="56"/>
  <c r="AA105" i="56"/>
  <c r="Y105" i="56"/>
  <c r="X105" i="56"/>
  <c r="V105" i="56"/>
  <c r="U105" i="56"/>
  <c r="S105" i="56"/>
  <c r="R105" i="56"/>
  <c r="P105" i="56"/>
  <c r="O105" i="56"/>
  <c r="M105" i="56"/>
  <c r="L105" i="56"/>
  <c r="J105" i="56"/>
  <c r="I105" i="56"/>
  <c r="G105" i="56"/>
  <c r="F105" i="56"/>
  <c r="AF104" i="56"/>
  <c r="E104" i="56" s="1"/>
  <c r="AC104" i="56"/>
  <c r="Z104" i="56"/>
  <c r="W104" i="56"/>
  <c r="T104" i="56"/>
  <c r="Q104" i="56"/>
  <c r="N104" i="56"/>
  <c r="K104" i="56"/>
  <c r="H104" i="56"/>
  <c r="D104" i="56"/>
  <c r="C104" i="56"/>
  <c r="AF103" i="56"/>
  <c r="E103" i="56" s="1"/>
  <c r="AC103" i="56"/>
  <c r="Z103" i="56"/>
  <c r="W103" i="56"/>
  <c r="T103" i="56"/>
  <c r="Q103" i="56"/>
  <c r="N103" i="56"/>
  <c r="K103" i="56"/>
  <c r="H103" i="56"/>
  <c r="D103" i="56"/>
  <c r="C103" i="56"/>
  <c r="AF102" i="56"/>
  <c r="E102" i="56" s="1"/>
  <c r="AC102" i="56"/>
  <c r="Z102" i="56"/>
  <c r="W102" i="56"/>
  <c r="T102" i="56"/>
  <c r="Q102" i="56"/>
  <c r="N102" i="56"/>
  <c r="K102" i="56"/>
  <c r="H102" i="56"/>
  <c r="D102" i="56"/>
  <c r="C102" i="56"/>
  <c r="AF101" i="56"/>
  <c r="AF105" i="56" s="1"/>
  <c r="AC101" i="56"/>
  <c r="AC105" i="56" s="1"/>
  <c r="Z101" i="56"/>
  <c r="Z105" i="56" s="1"/>
  <c r="W101" i="56"/>
  <c r="W105" i="56" s="1"/>
  <c r="T101" i="56"/>
  <c r="T105" i="56" s="1"/>
  <c r="Q101" i="56"/>
  <c r="Q105" i="56" s="1"/>
  <c r="N101" i="56"/>
  <c r="N105" i="56" s="1"/>
  <c r="K101" i="56"/>
  <c r="K105" i="56" s="1"/>
  <c r="H101" i="56"/>
  <c r="H105" i="56" s="1"/>
  <c r="D101" i="56"/>
  <c r="D105" i="56" s="1"/>
  <c r="C101" i="56"/>
  <c r="C105" i="56" s="1"/>
  <c r="AE100" i="56"/>
  <c r="AD100" i="56"/>
  <c r="AB100" i="56"/>
  <c r="AA100" i="56"/>
  <c r="Y100" i="56"/>
  <c r="X100" i="56"/>
  <c r="V100" i="56"/>
  <c r="U100" i="56"/>
  <c r="S100" i="56"/>
  <c r="R100" i="56"/>
  <c r="P100" i="56"/>
  <c r="O100" i="56"/>
  <c r="M100" i="56"/>
  <c r="L100" i="56"/>
  <c r="J100" i="56"/>
  <c r="I100" i="56"/>
  <c r="G100" i="56"/>
  <c r="F100" i="56"/>
  <c r="AF99" i="56"/>
  <c r="AC99" i="56"/>
  <c r="Z99" i="56"/>
  <c r="W99" i="56"/>
  <c r="T99" i="56"/>
  <c r="Q99" i="56"/>
  <c r="N99" i="56"/>
  <c r="K99" i="56"/>
  <c r="H99" i="56"/>
  <c r="D99" i="56"/>
  <c r="C99" i="56"/>
  <c r="AF98" i="56"/>
  <c r="AC98" i="56"/>
  <c r="Z98" i="56"/>
  <c r="W98" i="56"/>
  <c r="E98" i="56" s="1"/>
  <c r="T98" i="56"/>
  <c r="Q98" i="56"/>
  <c r="N98" i="56"/>
  <c r="K98" i="56"/>
  <c r="H98" i="56"/>
  <c r="D98" i="56"/>
  <c r="C98" i="56"/>
  <c r="AF97" i="56"/>
  <c r="AC97" i="56"/>
  <c r="Z97" i="56"/>
  <c r="W97" i="56"/>
  <c r="T97" i="56"/>
  <c r="Q97" i="56"/>
  <c r="N97" i="56"/>
  <c r="K97" i="56"/>
  <c r="H97" i="56"/>
  <c r="D97" i="56"/>
  <c r="C97" i="56"/>
  <c r="AF96" i="56"/>
  <c r="AF100" i="56" s="1"/>
  <c r="AC96" i="56"/>
  <c r="Z96" i="56"/>
  <c r="W96" i="56"/>
  <c r="T96" i="56"/>
  <c r="Q96" i="56"/>
  <c r="Q100" i="56" s="1"/>
  <c r="N96" i="56"/>
  <c r="N100" i="56" s="1"/>
  <c r="K96" i="56"/>
  <c r="K100" i="56" s="1"/>
  <c r="H96" i="56"/>
  <c r="H100" i="56" s="1"/>
  <c r="D96" i="56"/>
  <c r="D100" i="56" s="1"/>
  <c r="C96" i="56"/>
  <c r="AE95" i="56"/>
  <c r="AD95" i="56"/>
  <c r="AB95" i="56"/>
  <c r="AA95" i="56"/>
  <c r="Y95" i="56"/>
  <c r="X95" i="56"/>
  <c r="V95" i="56"/>
  <c r="U95" i="56"/>
  <c r="T95" i="56"/>
  <c r="S95" i="56"/>
  <c r="R95" i="56"/>
  <c r="Q95" i="56"/>
  <c r="P95" i="56"/>
  <c r="O95" i="56"/>
  <c r="M95" i="56"/>
  <c r="L95" i="56"/>
  <c r="J95" i="56"/>
  <c r="I95" i="56"/>
  <c r="G95" i="56"/>
  <c r="F95" i="56"/>
  <c r="AF94" i="56"/>
  <c r="AC94" i="56"/>
  <c r="Z94" i="56"/>
  <c r="W94" i="56"/>
  <c r="T94" i="56"/>
  <c r="Q94" i="56"/>
  <c r="N94" i="56"/>
  <c r="K94" i="56"/>
  <c r="H94" i="56"/>
  <c r="E94" i="56" s="1"/>
  <c r="D94" i="56"/>
  <c r="C94" i="56"/>
  <c r="AF93" i="56"/>
  <c r="AC93" i="56"/>
  <c r="Z93" i="56"/>
  <c r="W93" i="56"/>
  <c r="T93" i="56"/>
  <c r="Q93" i="56"/>
  <c r="N93" i="56"/>
  <c r="K93" i="56"/>
  <c r="H93" i="56"/>
  <c r="E93" i="56" s="1"/>
  <c r="D93" i="56"/>
  <c r="C93" i="56"/>
  <c r="AF92" i="56"/>
  <c r="AC92" i="56"/>
  <c r="Z92" i="56"/>
  <c r="W92" i="56"/>
  <c r="T92" i="56"/>
  <c r="Q92" i="56"/>
  <c r="N92" i="56"/>
  <c r="K92" i="56"/>
  <c r="H92" i="56"/>
  <c r="E92" i="56" s="1"/>
  <c r="D92" i="56"/>
  <c r="C92" i="56"/>
  <c r="AF91" i="56"/>
  <c r="AF95" i="56" s="1"/>
  <c r="AC91" i="56"/>
  <c r="AC95" i="56" s="1"/>
  <c r="Z91" i="56"/>
  <c r="Z95" i="56" s="1"/>
  <c r="W91" i="56"/>
  <c r="W95" i="56" s="1"/>
  <c r="T91" i="56"/>
  <c r="Q91" i="56"/>
  <c r="N91" i="56"/>
  <c r="N95" i="56" s="1"/>
  <c r="K91" i="56"/>
  <c r="K95" i="56" s="1"/>
  <c r="H91" i="56"/>
  <c r="H95" i="56" s="1"/>
  <c r="D91" i="56"/>
  <c r="D95" i="56" s="1"/>
  <c r="C91" i="56"/>
  <c r="C95" i="56" s="1"/>
  <c r="AE90" i="56"/>
  <c r="AD90" i="56"/>
  <c r="AB90" i="56"/>
  <c r="AA90" i="56"/>
  <c r="Y90" i="56"/>
  <c r="X90" i="56"/>
  <c r="V90" i="56"/>
  <c r="U90" i="56"/>
  <c r="S90" i="56"/>
  <c r="R90" i="56"/>
  <c r="P90" i="56"/>
  <c r="O90" i="56"/>
  <c r="M90" i="56"/>
  <c r="L90" i="56"/>
  <c r="J90" i="56"/>
  <c r="I90" i="56"/>
  <c r="G90" i="56"/>
  <c r="F90" i="56"/>
  <c r="AF89" i="56"/>
  <c r="AC89" i="56"/>
  <c r="Z89" i="56"/>
  <c r="W89" i="56"/>
  <c r="T89" i="56"/>
  <c r="Q89" i="56"/>
  <c r="N89" i="56"/>
  <c r="K89" i="56"/>
  <c r="H89" i="56"/>
  <c r="D89" i="56"/>
  <c r="C89" i="56"/>
  <c r="AF88" i="56"/>
  <c r="AC88" i="56"/>
  <c r="Z88" i="56"/>
  <c r="W88" i="56"/>
  <c r="T88" i="56"/>
  <c r="Q88" i="56"/>
  <c r="N88" i="56"/>
  <c r="K88" i="56"/>
  <c r="H88" i="56"/>
  <c r="D88" i="56"/>
  <c r="C88" i="56"/>
  <c r="AF87" i="56"/>
  <c r="AC87" i="56"/>
  <c r="Z87" i="56"/>
  <c r="W87" i="56"/>
  <c r="T87" i="56"/>
  <c r="Q87" i="56"/>
  <c r="N87" i="56"/>
  <c r="K87" i="56"/>
  <c r="H87" i="56"/>
  <c r="D87" i="56"/>
  <c r="C87" i="56"/>
  <c r="AF86" i="56"/>
  <c r="AC86" i="56"/>
  <c r="Z86" i="56"/>
  <c r="Z90" i="56" s="1"/>
  <c r="W86" i="56"/>
  <c r="T86" i="56"/>
  <c r="T90" i="56" s="1"/>
  <c r="Q86" i="56"/>
  <c r="Q90" i="56" s="1"/>
  <c r="N86" i="56"/>
  <c r="N90" i="56" s="1"/>
  <c r="K86" i="56"/>
  <c r="K90" i="56" s="1"/>
  <c r="H86" i="56"/>
  <c r="H90" i="56" s="1"/>
  <c r="D86" i="56"/>
  <c r="C86" i="56"/>
  <c r="AF85" i="56"/>
  <c r="AE85" i="56"/>
  <c r="AD85" i="56"/>
  <c r="AC85" i="56"/>
  <c r="AB85" i="56"/>
  <c r="AA85" i="56"/>
  <c r="Y85" i="56"/>
  <c r="X85" i="56"/>
  <c r="V85" i="56"/>
  <c r="U85" i="56"/>
  <c r="S85" i="56"/>
  <c r="R85" i="56"/>
  <c r="P85" i="56"/>
  <c r="O85" i="56"/>
  <c r="M85" i="56"/>
  <c r="L85" i="56"/>
  <c r="J85" i="56"/>
  <c r="I85" i="56"/>
  <c r="G85" i="56"/>
  <c r="F85" i="56"/>
  <c r="AF84" i="56"/>
  <c r="AC84" i="56"/>
  <c r="Z84" i="56"/>
  <c r="W84" i="56"/>
  <c r="T84" i="56"/>
  <c r="Q84" i="56"/>
  <c r="N84" i="56"/>
  <c r="K84" i="56"/>
  <c r="H84" i="56"/>
  <c r="E84" i="56" s="1"/>
  <c r="D84" i="56"/>
  <c r="C84" i="56"/>
  <c r="AF83" i="56"/>
  <c r="AC83" i="56"/>
  <c r="Z83" i="56"/>
  <c r="W83" i="56"/>
  <c r="T83" i="56"/>
  <c r="Q83" i="56"/>
  <c r="N83" i="56"/>
  <c r="K83" i="56"/>
  <c r="H83" i="56"/>
  <c r="E83" i="56" s="1"/>
  <c r="D83" i="56"/>
  <c r="C83" i="56"/>
  <c r="AF82" i="56"/>
  <c r="AC82" i="56"/>
  <c r="Z82" i="56"/>
  <c r="W82" i="56"/>
  <c r="T82" i="56"/>
  <c r="Q82" i="56"/>
  <c r="N82" i="56"/>
  <c r="K82" i="56"/>
  <c r="H82" i="56"/>
  <c r="E82" i="56" s="1"/>
  <c r="D82" i="56"/>
  <c r="C82" i="56"/>
  <c r="AF81" i="56"/>
  <c r="AC81" i="56"/>
  <c r="Z81" i="56"/>
  <c r="Z85" i="56" s="1"/>
  <c r="W81" i="56"/>
  <c r="W85" i="56" s="1"/>
  <c r="T81" i="56"/>
  <c r="T85" i="56" s="1"/>
  <c r="Q81" i="56"/>
  <c r="Q85" i="56" s="1"/>
  <c r="N81" i="56"/>
  <c r="N85" i="56" s="1"/>
  <c r="K81" i="56"/>
  <c r="K85" i="56" s="1"/>
  <c r="H81" i="56"/>
  <c r="H85" i="56" s="1"/>
  <c r="D81" i="56"/>
  <c r="D85" i="56" s="1"/>
  <c r="C81" i="56"/>
  <c r="C85" i="56" s="1"/>
  <c r="AE80" i="56"/>
  <c r="AD80" i="56"/>
  <c r="AB80" i="56"/>
  <c r="AA80" i="56"/>
  <c r="Y80" i="56"/>
  <c r="X80" i="56"/>
  <c r="V80" i="56"/>
  <c r="U80" i="56"/>
  <c r="S80" i="56"/>
  <c r="R80" i="56"/>
  <c r="P80" i="56"/>
  <c r="O80" i="56"/>
  <c r="M80" i="56"/>
  <c r="L80" i="56"/>
  <c r="J80" i="56"/>
  <c r="I80" i="56"/>
  <c r="G80" i="56"/>
  <c r="F80" i="56"/>
  <c r="AF79" i="56"/>
  <c r="AC79" i="56"/>
  <c r="Z79" i="56"/>
  <c r="W79" i="56"/>
  <c r="T79" i="56"/>
  <c r="Q79" i="56"/>
  <c r="N79" i="56"/>
  <c r="K79" i="56"/>
  <c r="K80" i="56" s="1"/>
  <c r="H79" i="56"/>
  <c r="D79" i="56"/>
  <c r="C79" i="56"/>
  <c r="AF78" i="56"/>
  <c r="AC78" i="56"/>
  <c r="Z78" i="56"/>
  <c r="W78" i="56"/>
  <c r="T78" i="56"/>
  <c r="Q78" i="56"/>
  <c r="Q80" i="56" s="1"/>
  <c r="N78" i="56"/>
  <c r="K78" i="56"/>
  <c r="H78" i="56"/>
  <c r="D78" i="56"/>
  <c r="C78" i="56"/>
  <c r="AF77" i="56"/>
  <c r="AC77" i="56"/>
  <c r="Z77" i="56"/>
  <c r="W77" i="56"/>
  <c r="T77" i="56"/>
  <c r="Q77" i="56"/>
  <c r="N77" i="56"/>
  <c r="N80" i="56" s="1"/>
  <c r="K77" i="56"/>
  <c r="H77" i="56"/>
  <c r="D77" i="56"/>
  <c r="C77" i="56"/>
  <c r="AF76" i="56"/>
  <c r="AF80" i="56" s="1"/>
  <c r="AC76" i="56"/>
  <c r="AC80" i="56" s="1"/>
  <c r="Z76" i="56"/>
  <c r="W76" i="56"/>
  <c r="T76" i="56"/>
  <c r="T80" i="56" s="1"/>
  <c r="Q76" i="56"/>
  <c r="N76" i="56"/>
  <c r="K76" i="56"/>
  <c r="H76" i="56"/>
  <c r="D76" i="56"/>
  <c r="C76" i="56"/>
  <c r="C80" i="56" s="1"/>
  <c r="AE75" i="56"/>
  <c r="AD75" i="56"/>
  <c r="AB75" i="56"/>
  <c r="AA75" i="56"/>
  <c r="Y75" i="56"/>
  <c r="X75" i="56"/>
  <c r="V75" i="56"/>
  <c r="U75" i="56"/>
  <c r="S75" i="56"/>
  <c r="R75" i="56"/>
  <c r="Q75" i="56"/>
  <c r="P75" i="56"/>
  <c r="O75" i="56"/>
  <c r="M75" i="56"/>
  <c r="L75" i="56"/>
  <c r="J75" i="56"/>
  <c r="I75" i="56"/>
  <c r="G75" i="56"/>
  <c r="F75" i="56"/>
  <c r="AF74" i="56"/>
  <c r="AC74" i="56"/>
  <c r="Z74" i="56"/>
  <c r="W74" i="56"/>
  <c r="T74" i="56"/>
  <c r="Q74" i="56"/>
  <c r="N74" i="56"/>
  <c r="K74" i="56"/>
  <c r="H74" i="56"/>
  <c r="E74" i="56" s="1"/>
  <c r="D74" i="56"/>
  <c r="C74" i="56"/>
  <c r="AF73" i="56"/>
  <c r="AC73" i="56"/>
  <c r="Z73" i="56"/>
  <c r="W73" i="56"/>
  <c r="T73" i="56"/>
  <c r="Q73" i="56"/>
  <c r="N73" i="56"/>
  <c r="K73" i="56"/>
  <c r="H73" i="56"/>
  <c r="E73" i="56" s="1"/>
  <c r="D73" i="56"/>
  <c r="C73" i="56"/>
  <c r="AF72" i="56"/>
  <c r="AC72" i="56"/>
  <c r="Z72" i="56"/>
  <c r="W72" i="56"/>
  <c r="T72" i="56"/>
  <c r="Q72" i="56"/>
  <c r="N72" i="56"/>
  <c r="K72" i="56"/>
  <c r="H72" i="56"/>
  <c r="E72" i="56" s="1"/>
  <c r="D72" i="56"/>
  <c r="C72" i="56"/>
  <c r="AF71" i="56"/>
  <c r="AF75" i="56" s="1"/>
  <c r="AC71" i="56"/>
  <c r="AC75" i="56" s="1"/>
  <c r="Z71" i="56"/>
  <c r="Z75" i="56" s="1"/>
  <c r="W71" i="56"/>
  <c r="W75" i="56" s="1"/>
  <c r="T71" i="56"/>
  <c r="T75" i="56" s="1"/>
  <c r="Q71" i="56"/>
  <c r="N71" i="56"/>
  <c r="N75" i="56" s="1"/>
  <c r="K71" i="56"/>
  <c r="K75" i="56" s="1"/>
  <c r="H71" i="56"/>
  <c r="H75" i="56" s="1"/>
  <c r="D71" i="56"/>
  <c r="D75" i="56" s="1"/>
  <c r="C71" i="56"/>
  <c r="C75" i="56" s="1"/>
  <c r="AE70" i="56"/>
  <c r="AD70" i="56"/>
  <c r="AB70" i="56"/>
  <c r="AA70" i="56"/>
  <c r="Y70" i="56"/>
  <c r="X70" i="56"/>
  <c r="V70" i="56"/>
  <c r="U70" i="56"/>
  <c r="S70" i="56"/>
  <c r="R70" i="56"/>
  <c r="P70" i="56"/>
  <c r="O70" i="56"/>
  <c r="M70" i="56"/>
  <c r="L70" i="56"/>
  <c r="J70" i="56"/>
  <c r="I70" i="56"/>
  <c r="G70" i="56"/>
  <c r="F70" i="56"/>
  <c r="AF69" i="56"/>
  <c r="AC69" i="56"/>
  <c r="Z69" i="56"/>
  <c r="W69" i="56"/>
  <c r="E69" i="56" s="1"/>
  <c r="T69" i="56"/>
  <c r="Q69" i="56"/>
  <c r="N69" i="56"/>
  <c r="K69" i="56"/>
  <c r="H69" i="56"/>
  <c r="D69" i="56"/>
  <c r="C69" i="56"/>
  <c r="AF68" i="56"/>
  <c r="AC68" i="56"/>
  <c r="Z68" i="56"/>
  <c r="W68" i="56"/>
  <c r="T68" i="56"/>
  <c r="Q68" i="56"/>
  <c r="N68" i="56"/>
  <c r="K68" i="56"/>
  <c r="H68" i="56"/>
  <c r="D68" i="56"/>
  <c r="C68" i="56"/>
  <c r="AF67" i="56"/>
  <c r="AC67" i="56"/>
  <c r="Z67" i="56"/>
  <c r="W67" i="56"/>
  <c r="T67" i="56"/>
  <c r="Q67" i="56"/>
  <c r="N67" i="56"/>
  <c r="K67" i="56"/>
  <c r="K70" i="56" s="1"/>
  <c r="H67" i="56"/>
  <c r="D67" i="56"/>
  <c r="C67" i="56"/>
  <c r="AF66" i="56"/>
  <c r="AF70" i="56" s="1"/>
  <c r="AC66" i="56"/>
  <c r="Z66" i="56"/>
  <c r="W66" i="56"/>
  <c r="T66" i="56"/>
  <c r="Q66" i="56"/>
  <c r="Q70" i="56" s="1"/>
  <c r="N66" i="56"/>
  <c r="N70" i="56" s="1"/>
  <c r="K66" i="56"/>
  <c r="H66" i="56"/>
  <c r="H70" i="56" s="1"/>
  <c r="D66" i="56"/>
  <c r="D70" i="56" s="1"/>
  <c r="C66" i="56"/>
  <c r="AE65" i="56"/>
  <c r="AD65" i="56"/>
  <c r="AB65" i="56"/>
  <c r="AA65" i="56"/>
  <c r="Y65" i="56"/>
  <c r="X65" i="56"/>
  <c r="V65" i="56"/>
  <c r="U65" i="56"/>
  <c r="S65" i="56"/>
  <c r="R65" i="56"/>
  <c r="P65" i="56"/>
  <c r="O65" i="56"/>
  <c r="M65" i="56"/>
  <c r="L65" i="56"/>
  <c r="J65" i="56"/>
  <c r="I65" i="56"/>
  <c r="G65" i="56"/>
  <c r="F65" i="56"/>
  <c r="AF64" i="56"/>
  <c r="AC64" i="56"/>
  <c r="Z64" i="56"/>
  <c r="W64" i="56"/>
  <c r="T64" i="56"/>
  <c r="Q64" i="56"/>
  <c r="N64" i="56"/>
  <c r="K64" i="56"/>
  <c r="H64" i="56"/>
  <c r="E64" i="56"/>
  <c r="D64" i="56"/>
  <c r="C64" i="56"/>
  <c r="AF63" i="56"/>
  <c r="AC63" i="56"/>
  <c r="Z63" i="56"/>
  <c r="W63" i="56"/>
  <c r="T63" i="56"/>
  <c r="Q63" i="56"/>
  <c r="N63" i="56"/>
  <c r="K63" i="56"/>
  <c r="H63" i="56"/>
  <c r="E63" i="56"/>
  <c r="D63" i="56"/>
  <c r="C63" i="56"/>
  <c r="AF62" i="56"/>
  <c r="AC62" i="56"/>
  <c r="Z62" i="56"/>
  <c r="W62" i="56"/>
  <c r="T62" i="56"/>
  <c r="Q62" i="56"/>
  <c r="N62" i="56"/>
  <c r="K62" i="56"/>
  <c r="H62" i="56"/>
  <c r="E62" i="56"/>
  <c r="D62" i="56"/>
  <c r="C62" i="56"/>
  <c r="AF61" i="56"/>
  <c r="AF65" i="56" s="1"/>
  <c r="AC61" i="56"/>
  <c r="AC65" i="56" s="1"/>
  <c r="Z61" i="56"/>
  <c r="Z65" i="56" s="1"/>
  <c r="W61" i="56"/>
  <c r="W65" i="56" s="1"/>
  <c r="T61" i="56"/>
  <c r="T65" i="56" s="1"/>
  <c r="Q61" i="56"/>
  <c r="Q65" i="56" s="1"/>
  <c r="N61" i="56"/>
  <c r="N65" i="56" s="1"/>
  <c r="K61" i="56"/>
  <c r="K65" i="56" s="1"/>
  <c r="H61" i="56"/>
  <c r="H65" i="56" s="1"/>
  <c r="E61" i="56"/>
  <c r="E65" i="56" s="1"/>
  <c r="D61" i="56"/>
  <c r="D65" i="56" s="1"/>
  <c r="C61" i="56"/>
  <c r="C65" i="56" s="1"/>
  <c r="AE60" i="56"/>
  <c r="AD60" i="56"/>
  <c r="AB60" i="56"/>
  <c r="AA60" i="56"/>
  <c r="Y60" i="56"/>
  <c r="X60" i="56"/>
  <c r="V60" i="56"/>
  <c r="U60" i="56"/>
  <c r="S60" i="56"/>
  <c r="R60" i="56"/>
  <c r="P60" i="56"/>
  <c r="O60" i="56"/>
  <c r="M60" i="56"/>
  <c r="L60" i="56"/>
  <c r="J60" i="56"/>
  <c r="I60" i="56"/>
  <c r="G60" i="56"/>
  <c r="F60" i="56"/>
  <c r="AF59" i="56"/>
  <c r="AC59" i="56"/>
  <c r="Z59" i="56"/>
  <c r="W59" i="56"/>
  <c r="T59" i="56"/>
  <c r="Q59" i="56"/>
  <c r="N59" i="56"/>
  <c r="K59" i="56"/>
  <c r="H59" i="56"/>
  <c r="D59" i="56"/>
  <c r="C59" i="56"/>
  <c r="AF58" i="56"/>
  <c r="AC58" i="56"/>
  <c r="Z58" i="56"/>
  <c r="W58" i="56"/>
  <c r="T58" i="56"/>
  <c r="Q58" i="56"/>
  <c r="N58" i="56"/>
  <c r="K58" i="56"/>
  <c r="H58" i="56"/>
  <c r="D58" i="56"/>
  <c r="C58" i="56"/>
  <c r="AF57" i="56"/>
  <c r="AC57" i="56"/>
  <c r="Z57" i="56"/>
  <c r="W57" i="56"/>
  <c r="T57" i="56"/>
  <c r="Q57" i="56"/>
  <c r="N57" i="56"/>
  <c r="K57" i="56"/>
  <c r="H57" i="56"/>
  <c r="D57" i="56"/>
  <c r="C57" i="56"/>
  <c r="AF56" i="56"/>
  <c r="AC56" i="56"/>
  <c r="Z56" i="56"/>
  <c r="Z60" i="56" s="1"/>
  <c r="W56" i="56"/>
  <c r="T56" i="56"/>
  <c r="T60" i="56" s="1"/>
  <c r="Q56" i="56"/>
  <c r="Q60" i="56" s="1"/>
  <c r="N56" i="56"/>
  <c r="N60" i="56" s="1"/>
  <c r="K56" i="56"/>
  <c r="K60" i="56" s="1"/>
  <c r="H56" i="56"/>
  <c r="H60" i="56" s="1"/>
  <c r="D56" i="56"/>
  <c r="C56" i="56"/>
  <c r="AE55" i="56"/>
  <c r="AD55" i="56"/>
  <c r="AC55" i="56"/>
  <c r="AB55" i="56"/>
  <c r="AA55" i="56"/>
  <c r="Y55" i="56"/>
  <c r="X55" i="56"/>
  <c r="V55" i="56"/>
  <c r="U55" i="56"/>
  <c r="S55" i="56"/>
  <c r="R55" i="56"/>
  <c r="P55" i="56"/>
  <c r="O55" i="56"/>
  <c r="M55" i="56"/>
  <c r="L55" i="56"/>
  <c r="J55" i="56"/>
  <c r="I55" i="56"/>
  <c r="G55" i="56"/>
  <c r="F55" i="56"/>
  <c r="AF54" i="56"/>
  <c r="AC54" i="56"/>
  <c r="Z54" i="56"/>
  <c r="W54" i="56"/>
  <c r="T54" i="56"/>
  <c r="Q54" i="56"/>
  <c r="N54" i="56"/>
  <c r="E54" i="56" s="1"/>
  <c r="K54" i="56"/>
  <c r="H54" i="56"/>
  <c r="D54" i="56"/>
  <c r="C54" i="56"/>
  <c r="AF53" i="56"/>
  <c r="AC53" i="56"/>
  <c r="Z53" i="56"/>
  <c r="W53" i="56"/>
  <c r="T53" i="56"/>
  <c r="Q53" i="56"/>
  <c r="N53" i="56"/>
  <c r="E53" i="56" s="1"/>
  <c r="K53" i="56"/>
  <c r="H53" i="56"/>
  <c r="D53" i="56"/>
  <c r="C53" i="56"/>
  <c r="AF52" i="56"/>
  <c r="AC52" i="56"/>
  <c r="Z52" i="56"/>
  <c r="W52" i="56"/>
  <c r="T52" i="56"/>
  <c r="Q52" i="56"/>
  <c r="N52" i="56"/>
  <c r="E52" i="56" s="1"/>
  <c r="K52" i="56"/>
  <c r="H52" i="56"/>
  <c r="D52" i="56"/>
  <c r="C52" i="56"/>
  <c r="AF51" i="56"/>
  <c r="AF55" i="56" s="1"/>
  <c r="AC51" i="56"/>
  <c r="Z51" i="56"/>
  <c r="Z55" i="56" s="1"/>
  <c r="W51" i="56"/>
  <c r="W55" i="56" s="1"/>
  <c r="T51" i="56"/>
  <c r="T55" i="56" s="1"/>
  <c r="Q51" i="56"/>
  <c r="Q55" i="56" s="1"/>
  <c r="N51" i="56"/>
  <c r="N55" i="56" s="1"/>
  <c r="K51" i="56"/>
  <c r="K55" i="56" s="1"/>
  <c r="H51" i="56"/>
  <c r="H55" i="56" s="1"/>
  <c r="D51" i="56"/>
  <c r="D55" i="56" s="1"/>
  <c r="C51" i="56"/>
  <c r="C55" i="56" s="1"/>
  <c r="AE50" i="56"/>
  <c r="AD50" i="56"/>
  <c r="AB50" i="56"/>
  <c r="AA50" i="56"/>
  <c r="Y50" i="56"/>
  <c r="X50" i="56"/>
  <c r="V50" i="56"/>
  <c r="U50" i="56"/>
  <c r="S50" i="56"/>
  <c r="R50" i="56"/>
  <c r="P50" i="56"/>
  <c r="O50" i="56"/>
  <c r="M50" i="56"/>
  <c r="L50" i="56"/>
  <c r="J50" i="56"/>
  <c r="I50" i="56"/>
  <c r="G50" i="56"/>
  <c r="F50" i="56"/>
  <c r="AF49" i="56"/>
  <c r="AC49" i="56"/>
  <c r="Z49" i="56"/>
  <c r="W49" i="56"/>
  <c r="T49" i="56"/>
  <c r="Q49" i="56"/>
  <c r="N49" i="56"/>
  <c r="K49" i="56"/>
  <c r="K50" i="56" s="1"/>
  <c r="H49" i="56"/>
  <c r="D49" i="56"/>
  <c r="C49" i="56"/>
  <c r="AF48" i="56"/>
  <c r="AC48" i="56"/>
  <c r="Z48" i="56"/>
  <c r="W48" i="56"/>
  <c r="T48" i="56"/>
  <c r="Q48" i="56"/>
  <c r="N48" i="56"/>
  <c r="K48" i="56"/>
  <c r="H48" i="56"/>
  <c r="D48" i="56"/>
  <c r="C48" i="56"/>
  <c r="AF47" i="56"/>
  <c r="AC47" i="56"/>
  <c r="Z47" i="56"/>
  <c r="W47" i="56"/>
  <c r="T47" i="56"/>
  <c r="Q47" i="56"/>
  <c r="N47" i="56"/>
  <c r="N50" i="56" s="1"/>
  <c r="K47" i="56"/>
  <c r="H47" i="56"/>
  <c r="D47" i="56"/>
  <c r="C47" i="56"/>
  <c r="AF46" i="56"/>
  <c r="AC46" i="56"/>
  <c r="AC50" i="56" s="1"/>
  <c r="Z46" i="56"/>
  <c r="W46" i="56"/>
  <c r="T46" i="56"/>
  <c r="T50" i="56" s="1"/>
  <c r="Q46" i="56"/>
  <c r="N46" i="56"/>
  <c r="K46" i="56"/>
  <c r="H46" i="56"/>
  <c r="D46" i="56"/>
  <c r="C46" i="56"/>
  <c r="AF45" i="56"/>
  <c r="AE45" i="56"/>
  <c r="AD45" i="56"/>
  <c r="AB45" i="56"/>
  <c r="AA45" i="56"/>
  <c r="Y45" i="56"/>
  <c r="X45" i="56"/>
  <c r="V45" i="56"/>
  <c r="U45" i="56"/>
  <c r="S45" i="56"/>
  <c r="R45" i="56"/>
  <c r="Q45" i="56"/>
  <c r="P45" i="56"/>
  <c r="O45" i="56"/>
  <c r="M45" i="56"/>
  <c r="L45" i="56"/>
  <c r="J45" i="56"/>
  <c r="I45" i="56"/>
  <c r="G45" i="56"/>
  <c r="F45" i="56"/>
  <c r="AF44" i="56"/>
  <c r="AC44" i="56"/>
  <c r="Z44" i="56"/>
  <c r="W44" i="56"/>
  <c r="T44" i="56"/>
  <c r="Q44" i="56"/>
  <c r="N44" i="56"/>
  <c r="K44" i="56"/>
  <c r="H44" i="56"/>
  <c r="E44" i="56" s="1"/>
  <c r="D44" i="56"/>
  <c r="C44" i="56"/>
  <c r="AF43" i="56"/>
  <c r="AC43" i="56"/>
  <c r="Z43" i="56"/>
  <c r="W43" i="56"/>
  <c r="T43" i="56"/>
  <c r="Q43" i="56"/>
  <c r="N43" i="56"/>
  <c r="K43" i="56"/>
  <c r="H43" i="56"/>
  <c r="E43" i="56" s="1"/>
  <c r="D43" i="56"/>
  <c r="C43" i="56"/>
  <c r="AF42" i="56"/>
  <c r="AC42" i="56"/>
  <c r="Z42" i="56"/>
  <c r="W42" i="56"/>
  <c r="T42" i="56"/>
  <c r="Q42" i="56"/>
  <c r="N42" i="56"/>
  <c r="K42" i="56"/>
  <c r="H42" i="56"/>
  <c r="E42" i="56" s="1"/>
  <c r="D42" i="56"/>
  <c r="C42" i="56"/>
  <c r="AF41" i="56"/>
  <c r="AC41" i="56"/>
  <c r="AC45" i="56" s="1"/>
  <c r="Z41" i="56"/>
  <c r="Z45" i="56" s="1"/>
  <c r="W41" i="56"/>
  <c r="W45" i="56" s="1"/>
  <c r="T41" i="56"/>
  <c r="T45" i="56" s="1"/>
  <c r="Q41" i="56"/>
  <c r="N41" i="56"/>
  <c r="N45" i="56" s="1"/>
  <c r="K41" i="56"/>
  <c r="K45" i="56" s="1"/>
  <c r="H41" i="56"/>
  <c r="H45" i="56" s="1"/>
  <c r="D41" i="56"/>
  <c r="D45" i="56" s="1"/>
  <c r="C41" i="56"/>
  <c r="C45" i="56" s="1"/>
  <c r="AE40" i="56"/>
  <c r="AD40" i="56"/>
  <c r="AB40" i="56"/>
  <c r="AA40" i="56"/>
  <c r="Y40" i="56"/>
  <c r="X40" i="56"/>
  <c r="V40" i="56"/>
  <c r="U40" i="56"/>
  <c r="S40" i="56"/>
  <c r="R40" i="56"/>
  <c r="P40" i="56"/>
  <c r="O40" i="56"/>
  <c r="M40" i="56"/>
  <c r="L40" i="56"/>
  <c r="J40" i="56"/>
  <c r="I40" i="56"/>
  <c r="G40" i="56"/>
  <c r="F40" i="56"/>
  <c r="AF39" i="56"/>
  <c r="AC39" i="56"/>
  <c r="Z39" i="56"/>
  <c r="W39" i="56"/>
  <c r="T39" i="56"/>
  <c r="Q39" i="56"/>
  <c r="N39" i="56"/>
  <c r="K39" i="56"/>
  <c r="H39" i="56"/>
  <c r="D39" i="56"/>
  <c r="C39" i="56"/>
  <c r="AF38" i="56"/>
  <c r="AC38" i="56"/>
  <c r="Z38" i="56"/>
  <c r="W38" i="56"/>
  <c r="W40" i="56" s="1"/>
  <c r="T38" i="56"/>
  <c r="Q38" i="56"/>
  <c r="N38" i="56"/>
  <c r="K38" i="56"/>
  <c r="H38" i="56"/>
  <c r="D38" i="56"/>
  <c r="C38" i="56"/>
  <c r="AF37" i="56"/>
  <c r="AC37" i="56"/>
  <c r="AC40" i="56" s="1"/>
  <c r="Z37" i="56"/>
  <c r="W37" i="56"/>
  <c r="T37" i="56"/>
  <c r="Q37" i="56"/>
  <c r="N37" i="56"/>
  <c r="K37" i="56"/>
  <c r="H37" i="56"/>
  <c r="D37" i="56"/>
  <c r="C37" i="56"/>
  <c r="AF36" i="56"/>
  <c r="AC36" i="56"/>
  <c r="Z36" i="56"/>
  <c r="W36" i="56"/>
  <c r="T36" i="56"/>
  <c r="Q36" i="56"/>
  <c r="N36" i="56"/>
  <c r="N40" i="56" s="1"/>
  <c r="K36" i="56"/>
  <c r="K40" i="56" s="1"/>
  <c r="H36" i="56"/>
  <c r="H40" i="56" s="1"/>
  <c r="D36" i="56"/>
  <c r="C36" i="56"/>
  <c r="C40" i="56" s="1"/>
  <c r="AE35" i="56"/>
  <c r="AD35" i="56"/>
  <c r="AB35" i="56"/>
  <c r="AA35" i="56"/>
  <c r="Z35" i="56"/>
  <c r="Y35" i="56"/>
  <c r="X35" i="56"/>
  <c r="V35" i="56"/>
  <c r="U35" i="56"/>
  <c r="S35" i="56"/>
  <c r="R35" i="56"/>
  <c r="P35" i="56"/>
  <c r="O35" i="56"/>
  <c r="M35" i="56"/>
  <c r="L35" i="56"/>
  <c r="J35" i="56"/>
  <c r="I35" i="56"/>
  <c r="G35" i="56"/>
  <c r="F35" i="56"/>
  <c r="AF34" i="56"/>
  <c r="AC34" i="56"/>
  <c r="Z34" i="56"/>
  <c r="W34" i="56"/>
  <c r="T34" i="56"/>
  <c r="Q34" i="56"/>
  <c r="N34" i="56"/>
  <c r="K34" i="56"/>
  <c r="H34" i="56"/>
  <c r="E34" i="56"/>
  <c r="D34" i="56"/>
  <c r="C34" i="56"/>
  <c r="AF33" i="56"/>
  <c r="AC33" i="56"/>
  <c r="Z33" i="56"/>
  <c r="W33" i="56"/>
  <c r="T33" i="56"/>
  <c r="Q33" i="56"/>
  <c r="N33" i="56"/>
  <c r="K33" i="56"/>
  <c r="H33" i="56"/>
  <c r="E33" i="56"/>
  <c r="D33" i="56"/>
  <c r="C33" i="56"/>
  <c r="AF32" i="56"/>
  <c r="AC32" i="56"/>
  <c r="Z32" i="56"/>
  <c r="W32" i="56"/>
  <c r="T32" i="56"/>
  <c r="Q32" i="56"/>
  <c r="N32" i="56"/>
  <c r="K32" i="56"/>
  <c r="H32" i="56"/>
  <c r="E32" i="56"/>
  <c r="D32" i="56"/>
  <c r="C32" i="56"/>
  <c r="AF31" i="56"/>
  <c r="AF35" i="56" s="1"/>
  <c r="AC31" i="56"/>
  <c r="AC35" i="56" s="1"/>
  <c r="Z31" i="56"/>
  <c r="W31" i="56"/>
  <c r="W35" i="56" s="1"/>
  <c r="T31" i="56"/>
  <c r="T35" i="56" s="1"/>
  <c r="Q31" i="56"/>
  <c r="Q35" i="56" s="1"/>
  <c r="N31" i="56"/>
  <c r="N35" i="56" s="1"/>
  <c r="K31" i="56"/>
  <c r="K35" i="56" s="1"/>
  <c r="H31" i="56"/>
  <c r="H35" i="56" s="1"/>
  <c r="E31" i="56"/>
  <c r="D31" i="56"/>
  <c r="D35" i="56" s="1"/>
  <c r="C31" i="56"/>
  <c r="C35" i="56" s="1"/>
  <c r="AE30" i="56"/>
  <c r="AD30" i="56"/>
  <c r="AB30" i="56"/>
  <c r="AA30" i="56"/>
  <c r="Y30" i="56"/>
  <c r="X30" i="56"/>
  <c r="V30" i="56"/>
  <c r="U30" i="56"/>
  <c r="S30" i="56"/>
  <c r="R30" i="56"/>
  <c r="P30" i="56"/>
  <c r="O30" i="56"/>
  <c r="M30" i="56"/>
  <c r="L30" i="56"/>
  <c r="J30" i="56"/>
  <c r="I30" i="56"/>
  <c r="H30" i="56"/>
  <c r="G30" i="56"/>
  <c r="F30" i="56"/>
  <c r="AF29" i="56"/>
  <c r="AC29" i="56"/>
  <c r="Z29" i="56"/>
  <c r="W29" i="56"/>
  <c r="T29" i="56"/>
  <c r="Q29" i="56"/>
  <c r="N29" i="56"/>
  <c r="K29" i="56"/>
  <c r="H29" i="56"/>
  <c r="D29" i="56"/>
  <c r="C29" i="56"/>
  <c r="AF28" i="56"/>
  <c r="AC28" i="56"/>
  <c r="Z28" i="56"/>
  <c r="W28" i="56"/>
  <c r="T28" i="56"/>
  <c r="Q28" i="56"/>
  <c r="N28" i="56"/>
  <c r="K28" i="56"/>
  <c r="H28" i="56"/>
  <c r="D28" i="56"/>
  <c r="C28" i="56"/>
  <c r="AF27" i="56"/>
  <c r="AC27" i="56"/>
  <c r="Z27" i="56"/>
  <c r="W27" i="56"/>
  <c r="T27" i="56"/>
  <c r="Q27" i="56"/>
  <c r="N27" i="56"/>
  <c r="K27" i="56"/>
  <c r="H27" i="56"/>
  <c r="D27" i="56"/>
  <c r="C27" i="56"/>
  <c r="AF26" i="56"/>
  <c r="AC26" i="56"/>
  <c r="AC30" i="56" s="1"/>
  <c r="Z26" i="56"/>
  <c r="W26" i="56"/>
  <c r="E26" i="56" s="1"/>
  <c r="T26" i="56"/>
  <c r="T30" i="56" s="1"/>
  <c r="Q26" i="56"/>
  <c r="Q30" i="56" s="1"/>
  <c r="N26" i="56"/>
  <c r="N30" i="56" s="1"/>
  <c r="K26" i="56"/>
  <c r="K30" i="56" s="1"/>
  <c r="H26" i="56"/>
  <c r="D26" i="56"/>
  <c r="C26" i="56"/>
  <c r="AE25" i="56"/>
  <c r="AD25" i="56"/>
  <c r="AC25" i="56"/>
  <c r="AB25" i="56"/>
  <c r="AA25" i="56"/>
  <c r="Y25" i="56"/>
  <c r="X25" i="56"/>
  <c r="V25" i="56"/>
  <c r="U25" i="56"/>
  <c r="S25" i="56"/>
  <c r="R25" i="56"/>
  <c r="P25" i="56"/>
  <c r="O25" i="56"/>
  <c r="M25" i="56"/>
  <c r="L25" i="56"/>
  <c r="J25" i="56"/>
  <c r="I25" i="56"/>
  <c r="G25" i="56"/>
  <c r="F25" i="56"/>
  <c r="AF24" i="56"/>
  <c r="AC24" i="56"/>
  <c r="Z24" i="56"/>
  <c r="W24" i="56"/>
  <c r="T24" i="56"/>
  <c r="Q24" i="56"/>
  <c r="N24" i="56"/>
  <c r="K24" i="56"/>
  <c r="H24" i="56"/>
  <c r="E24" i="56" s="1"/>
  <c r="D24" i="56"/>
  <c r="C24" i="56"/>
  <c r="AF23" i="56"/>
  <c r="AC23" i="56"/>
  <c r="Z23" i="56"/>
  <c r="W23" i="56"/>
  <c r="T23" i="56"/>
  <c r="Q23" i="56"/>
  <c r="N23" i="56"/>
  <c r="K23" i="56"/>
  <c r="H23" i="56"/>
  <c r="E23" i="56" s="1"/>
  <c r="D23" i="56"/>
  <c r="C23" i="56"/>
  <c r="AF22" i="56"/>
  <c r="AC22" i="56"/>
  <c r="Z22" i="56"/>
  <c r="W22" i="56"/>
  <c r="T22" i="56"/>
  <c r="Q22" i="56"/>
  <c r="N22" i="56"/>
  <c r="K22" i="56"/>
  <c r="H22" i="56"/>
  <c r="E22" i="56" s="1"/>
  <c r="D22" i="56"/>
  <c r="C22" i="56"/>
  <c r="AF21" i="56"/>
  <c r="AF25" i="56" s="1"/>
  <c r="AC21" i="56"/>
  <c r="Z21" i="56"/>
  <c r="Z25" i="56" s="1"/>
  <c r="W21" i="56"/>
  <c r="W25" i="56" s="1"/>
  <c r="T21" i="56"/>
  <c r="Q21" i="56"/>
  <c r="Q25" i="56" s="1"/>
  <c r="N21" i="56"/>
  <c r="N25" i="56" s="1"/>
  <c r="K21" i="56"/>
  <c r="K25" i="56" s="1"/>
  <c r="H21" i="56"/>
  <c r="H25" i="56" s="1"/>
  <c r="D21" i="56"/>
  <c r="D25" i="56" s="1"/>
  <c r="C21" i="56"/>
  <c r="C25" i="56" s="1"/>
  <c r="AE20" i="56"/>
  <c r="AD20" i="56"/>
  <c r="AB20" i="56"/>
  <c r="AA20" i="56"/>
  <c r="Y20" i="56"/>
  <c r="X20" i="56"/>
  <c r="V20" i="56"/>
  <c r="U20" i="56"/>
  <c r="S20" i="56"/>
  <c r="R20" i="56"/>
  <c r="P20" i="56"/>
  <c r="O20" i="56"/>
  <c r="M20" i="56"/>
  <c r="L20" i="56"/>
  <c r="J20" i="56"/>
  <c r="I20" i="56"/>
  <c r="G20" i="56"/>
  <c r="F20" i="56"/>
  <c r="AF19" i="56"/>
  <c r="AC19" i="56"/>
  <c r="Z19" i="56"/>
  <c r="W19" i="56"/>
  <c r="T19" i="56"/>
  <c r="Q19" i="56"/>
  <c r="N19" i="56"/>
  <c r="K19" i="56"/>
  <c r="H19" i="56"/>
  <c r="D19" i="56"/>
  <c r="C19" i="56"/>
  <c r="AF18" i="56"/>
  <c r="AC18" i="56"/>
  <c r="AC20" i="56" s="1"/>
  <c r="Z18" i="56"/>
  <c r="W18" i="56"/>
  <c r="T18" i="56"/>
  <c r="Q18" i="56"/>
  <c r="N18" i="56"/>
  <c r="K18" i="56"/>
  <c r="K20" i="56" s="1"/>
  <c r="H18" i="56"/>
  <c r="D18" i="56"/>
  <c r="C18" i="56"/>
  <c r="AF17" i="56"/>
  <c r="AC17" i="56"/>
  <c r="Z17" i="56"/>
  <c r="W17" i="56"/>
  <c r="T17" i="56"/>
  <c r="Q17" i="56"/>
  <c r="N17" i="56"/>
  <c r="K17" i="56"/>
  <c r="H17" i="56"/>
  <c r="D17" i="56"/>
  <c r="C17" i="56"/>
  <c r="AF16" i="56"/>
  <c r="AC16" i="56"/>
  <c r="Z16" i="56"/>
  <c r="W16" i="56"/>
  <c r="W20" i="56" s="1"/>
  <c r="T16" i="56"/>
  <c r="Q16" i="56"/>
  <c r="N16" i="56"/>
  <c r="N20" i="56" s="1"/>
  <c r="K16" i="56"/>
  <c r="H16" i="56"/>
  <c r="H20" i="56" s="1"/>
  <c r="D16" i="56"/>
  <c r="D20" i="56" s="1"/>
  <c r="C16" i="56"/>
  <c r="AE15" i="56"/>
  <c r="AD15" i="56"/>
  <c r="AB15" i="56"/>
  <c r="AA15" i="56"/>
  <c r="Y15" i="56"/>
  <c r="X15" i="56"/>
  <c r="V15" i="56"/>
  <c r="U15" i="56"/>
  <c r="S15" i="56"/>
  <c r="R15" i="56"/>
  <c r="Q15" i="56"/>
  <c r="P15" i="56"/>
  <c r="O15" i="56"/>
  <c r="M15" i="56"/>
  <c r="L15" i="56"/>
  <c r="J15" i="56"/>
  <c r="I15" i="56"/>
  <c r="G15" i="56"/>
  <c r="F15" i="56"/>
  <c r="AF14" i="56"/>
  <c r="AC14" i="56"/>
  <c r="Z14" i="56"/>
  <c r="W14" i="56"/>
  <c r="T14" i="56"/>
  <c r="Q14" i="56"/>
  <c r="N14" i="56"/>
  <c r="K14" i="56"/>
  <c r="H14" i="56"/>
  <c r="E14" i="56"/>
  <c r="D14" i="56"/>
  <c r="C14" i="56"/>
  <c r="AF13" i="56"/>
  <c r="AC13" i="56"/>
  <c r="Z13" i="56"/>
  <c r="W13" i="56"/>
  <c r="T13" i="56"/>
  <c r="Q13" i="56"/>
  <c r="N13" i="56"/>
  <c r="K13" i="56"/>
  <c r="H13" i="56"/>
  <c r="E13" i="56"/>
  <c r="D13" i="56"/>
  <c r="C13" i="56"/>
  <c r="AF12" i="56"/>
  <c r="AC12" i="56"/>
  <c r="Z12" i="56"/>
  <c r="W12" i="56"/>
  <c r="T12" i="56"/>
  <c r="Q12" i="56"/>
  <c r="N12" i="56"/>
  <c r="K12" i="56"/>
  <c r="H12" i="56"/>
  <c r="E12" i="56"/>
  <c r="D12" i="56"/>
  <c r="C12" i="56"/>
  <c r="AF11" i="56"/>
  <c r="AF15" i="56" s="1"/>
  <c r="AC11" i="56"/>
  <c r="AC15" i="56" s="1"/>
  <c r="Z11" i="56"/>
  <c r="Z15" i="56" s="1"/>
  <c r="W11" i="56"/>
  <c r="W15" i="56" s="1"/>
  <c r="T11" i="56"/>
  <c r="T15" i="56" s="1"/>
  <c r="Q11" i="56"/>
  <c r="N11" i="56"/>
  <c r="N15" i="56" s="1"/>
  <c r="K11" i="56"/>
  <c r="K15" i="56" s="1"/>
  <c r="H11" i="56"/>
  <c r="H15" i="56" s="1"/>
  <c r="E11" i="56"/>
  <c r="E15" i="56" s="1"/>
  <c r="D11" i="56"/>
  <c r="D15" i="56" s="1"/>
  <c r="C11" i="56"/>
  <c r="C15" i="56" s="1"/>
  <c r="AE10" i="56"/>
  <c r="AD10" i="56"/>
  <c r="AB10" i="56"/>
  <c r="AA10" i="56"/>
  <c r="Y10" i="56"/>
  <c r="X10" i="56"/>
  <c r="V10" i="56"/>
  <c r="U10" i="56"/>
  <c r="S10" i="56"/>
  <c r="R10" i="56"/>
  <c r="P10" i="56"/>
  <c r="O10" i="56"/>
  <c r="M10" i="56"/>
  <c r="L10" i="56"/>
  <c r="J10" i="56"/>
  <c r="I10" i="56"/>
  <c r="G10" i="56"/>
  <c r="F10" i="56"/>
  <c r="AF9" i="56"/>
  <c r="AC9" i="56"/>
  <c r="Z9" i="56"/>
  <c r="W9" i="56"/>
  <c r="T9" i="56"/>
  <c r="Q9" i="56"/>
  <c r="N9" i="56"/>
  <c r="K9" i="56"/>
  <c r="H9" i="56"/>
  <c r="D9" i="56"/>
  <c r="C9" i="56"/>
  <c r="AF8" i="56"/>
  <c r="AC8" i="56"/>
  <c r="Z8" i="56"/>
  <c r="Z194" i="56" s="1"/>
  <c r="W8" i="56"/>
  <c r="W194" i="56" s="1"/>
  <c r="T8" i="56"/>
  <c r="Q8" i="56"/>
  <c r="N8" i="56"/>
  <c r="K8" i="56"/>
  <c r="H8" i="56"/>
  <c r="D8" i="56"/>
  <c r="C8" i="56"/>
  <c r="AF7" i="56"/>
  <c r="AC7" i="56"/>
  <c r="Z7" i="56"/>
  <c r="W7" i="56"/>
  <c r="W193" i="56" s="1"/>
  <c r="T7" i="56"/>
  <c r="T193" i="56" s="1"/>
  <c r="Q7" i="56"/>
  <c r="N7" i="56"/>
  <c r="K7" i="56"/>
  <c r="H7" i="56"/>
  <c r="D7" i="56"/>
  <c r="C7" i="56"/>
  <c r="AF6" i="56"/>
  <c r="AC6" i="56"/>
  <c r="Z6" i="56"/>
  <c r="W6" i="56"/>
  <c r="T6" i="56"/>
  <c r="Q6" i="56"/>
  <c r="E6" i="56" s="1"/>
  <c r="N6" i="56"/>
  <c r="N10" i="56" s="1"/>
  <c r="K6" i="56"/>
  <c r="K10" i="56" s="1"/>
  <c r="H6" i="56"/>
  <c r="D6" i="56"/>
  <c r="C6" i="56"/>
  <c r="E25" i="58" l="1"/>
  <c r="E180" i="58"/>
  <c r="W191" i="58"/>
  <c r="E40" i="58"/>
  <c r="E105" i="58"/>
  <c r="E175" i="58"/>
  <c r="E165" i="58"/>
  <c r="E155" i="58"/>
  <c r="E130" i="58"/>
  <c r="E20" i="58"/>
  <c r="E193" i="58"/>
  <c r="E145" i="58"/>
  <c r="E190" i="58"/>
  <c r="E70" i="58"/>
  <c r="E75" i="58"/>
  <c r="E90" i="58"/>
  <c r="E95" i="58"/>
  <c r="E45" i="58"/>
  <c r="E195" i="58"/>
  <c r="E35" i="58"/>
  <c r="K191" i="58"/>
  <c r="E194" i="58"/>
  <c r="T191" i="58"/>
  <c r="E15" i="58"/>
  <c r="E185" i="58"/>
  <c r="D191" i="58"/>
  <c r="D197" i="58" s="1"/>
  <c r="Z191" i="58"/>
  <c r="N191" i="58"/>
  <c r="E125" i="58"/>
  <c r="E160" i="58"/>
  <c r="E60" i="58"/>
  <c r="E135" i="58"/>
  <c r="E170" i="58"/>
  <c r="E85" i="58"/>
  <c r="E115" i="58"/>
  <c r="E192" i="58"/>
  <c r="E140" i="58"/>
  <c r="E55" i="58"/>
  <c r="E50" i="58"/>
  <c r="E150" i="58"/>
  <c r="E120" i="58"/>
  <c r="AC191" i="58"/>
  <c r="C191" i="58"/>
  <c r="C197" i="58" s="1"/>
  <c r="AF191" i="58"/>
  <c r="Q191" i="58"/>
  <c r="E110" i="58"/>
  <c r="E65" i="58"/>
  <c r="H191" i="58"/>
  <c r="E95" i="57"/>
  <c r="E35" i="57"/>
  <c r="E45" i="57"/>
  <c r="E105" i="57"/>
  <c r="E55" i="57"/>
  <c r="E65" i="57"/>
  <c r="E75" i="57"/>
  <c r="D192" i="57"/>
  <c r="D10" i="57"/>
  <c r="D191" i="57" s="1"/>
  <c r="P191" i="57"/>
  <c r="AB191" i="57"/>
  <c r="T120" i="57"/>
  <c r="T135" i="57"/>
  <c r="E144" i="57"/>
  <c r="AC150" i="57"/>
  <c r="E162" i="57"/>
  <c r="E169" i="57"/>
  <c r="K185" i="57"/>
  <c r="E187" i="57"/>
  <c r="E6" i="57"/>
  <c r="E7" i="57"/>
  <c r="E8" i="57"/>
  <c r="E9" i="57"/>
  <c r="E195" i="57" s="1"/>
  <c r="E16" i="57"/>
  <c r="E20" i="57" s="1"/>
  <c r="E26" i="57"/>
  <c r="E30" i="57" s="1"/>
  <c r="E36" i="57"/>
  <c r="E40" i="57" s="1"/>
  <c r="E46" i="57"/>
  <c r="E50" i="57" s="1"/>
  <c r="E56" i="57"/>
  <c r="E60" i="57" s="1"/>
  <c r="E66" i="57"/>
  <c r="E70" i="57" s="1"/>
  <c r="E76" i="57"/>
  <c r="E80" i="57" s="1"/>
  <c r="E86" i="57"/>
  <c r="E90" i="57" s="1"/>
  <c r="E106" i="57"/>
  <c r="E110" i="57" s="1"/>
  <c r="K125" i="57"/>
  <c r="K140" i="57"/>
  <c r="AC175" i="57"/>
  <c r="E113" i="57"/>
  <c r="E128" i="57"/>
  <c r="E142" i="57"/>
  <c r="E149" i="57"/>
  <c r="K165" i="57"/>
  <c r="E167" i="57"/>
  <c r="Q185" i="57"/>
  <c r="K190" i="57"/>
  <c r="K192" i="57"/>
  <c r="K193" i="57"/>
  <c r="K194" i="57"/>
  <c r="K195" i="57"/>
  <c r="AF191" i="57"/>
  <c r="H115" i="57"/>
  <c r="H191" i="57" s="1"/>
  <c r="E111" i="57"/>
  <c r="E115" i="57" s="1"/>
  <c r="T125" i="57"/>
  <c r="T140" i="57"/>
  <c r="K145" i="57"/>
  <c r="E147" i="57"/>
  <c r="Q165" i="57"/>
  <c r="K170" i="57"/>
  <c r="E173" i="57"/>
  <c r="Q192" i="57"/>
  <c r="Q193" i="57"/>
  <c r="Q194" i="57"/>
  <c r="Q195" i="57"/>
  <c r="K115" i="57"/>
  <c r="K130" i="57"/>
  <c r="AC160" i="57"/>
  <c r="E179" i="57"/>
  <c r="C10" i="57"/>
  <c r="C191" i="57" s="1"/>
  <c r="C197" i="57" s="1"/>
  <c r="T192" i="57"/>
  <c r="T193" i="57"/>
  <c r="T194" i="57"/>
  <c r="T195" i="57"/>
  <c r="J191" i="57"/>
  <c r="V191" i="57"/>
  <c r="E118" i="57"/>
  <c r="E133" i="57"/>
  <c r="Q145" i="57"/>
  <c r="K150" i="57"/>
  <c r="E153" i="57"/>
  <c r="E178" i="57"/>
  <c r="AC185" i="57"/>
  <c r="W192" i="57"/>
  <c r="W193" i="57"/>
  <c r="W194" i="57"/>
  <c r="W195" i="57"/>
  <c r="K10" i="57"/>
  <c r="W10" i="57"/>
  <c r="W191" i="57" s="1"/>
  <c r="E11" i="57"/>
  <c r="E15" i="57" s="1"/>
  <c r="E21" i="57"/>
  <c r="E25" i="57" s="1"/>
  <c r="Q115" i="57"/>
  <c r="Q191" i="57" s="1"/>
  <c r="E117" i="57"/>
  <c r="AC125" i="57"/>
  <c r="AC191" i="57" s="1"/>
  <c r="Q130" i="57"/>
  <c r="E132" i="57"/>
  <c r="AC140" i="57"/>
  <c r="E152" i="57"/>
  <c r="E159" i="57"/>
  <c r="K175" i="57"/>
  <c r="E177" i="57"/>
  <c r="Z192" i="57"/>
  <c r="Z193" i="57"/>
  <c r="Z194" i="57"/>
  <c r="Z195" i="57"/>
  <c r="L191" i="57"/>
  <c r="X191" i="57"/>
  <c r="T115" i="57"/>
  <c r="T191" i="57" s="1"/>
  <c r="T130" i="57"/>
  <c r="E158" i="57"/>
  <c r="AC165" i="57"/>
  <c r="E184" i="57"/>
  <c r="AC190" i="57"/>
  <c r="AC192" i="57"/>
  <c r="AC193" i="57"/>
  <c r="AC194" i="57"/>
  <c r="AC195" i="57"/>
  <c r="E124" i="57"/>
  <c r="E139" i="57"/>
  <c r="E157" i="57"/>
  <c r="E183" i="57"/>
  <c r="AF192" i="57"/>
  <c r="AF193" i="57"/>
  <c r="AF194" i="57"/>
  <c r="AF195" i="57"/>
  <c r="N10" i="57"/>
  <c r="N191" i="57" s="1"/>
  <c r="Z191" i="57"/>
  <c r="Z115" i="57"/>
  <c r="E123" i="57"/>
  <c r="E138" i="57"/>
  <c r="AC145" i="57"/>
  <c r="E164" i="57"/>
  <c r="AC170" i="57"/>
  <c r="E182" i="57"/>
  <c r="E189" i="57"/>
  <c r="E116" i="57"/>
  <c r="E120" i="57" s="1"/>
  <c r="E126" i="57"/>
  <c r="E130" i="57" s="1"/>
  <c r="E136" i="57"/>
  <c r="E146" i="57"/>
  <c r="E156" i="57"/>
  <c r="E166" i="57"/>
  <c r="E170" i="57" s="1"/>
  <c r="E176" i="57"/>
  <c r="E180" i="57" s="1"/>
  <c r="E186" i="57"/>
  <c r="E190" i="57" s="1"/>
  <c r="E121" i="57"/>
  <c r="E125" i="57" s="1"/>
  <c r="E131" i="57"/>
  <c r="E141" i="57"/>
  <c r="E145" i="57" s="1"/>
  <c r="E151" i="57"/>
  <c r="E155" i="57" s="1"/>
  <c r="E161" i="57"/>
  <c r="E171" i="57"/>
  <c r="E175" i="57" s="1"/>
  <c r="E181" i="57"/>
  <c r="E185" i="57" s="1"/>
  <c r="Z30" i="56"/>
  <c r="AF50" i="56"/>
  <c r="L191" i="56"/>
  <c r="E21" i="56"/>
  <c r="E25" i="56" s="1"/>
  <c r="AF40" i="56"/>
  <c r="Q50" i="56"/>
  <c r="E48" i="56"/>
  <c r="E59" i="56"/>
  <c r="E60" i="56" s="1"/>
  <c r="C70" i="56"/>
  <c r="Z80" i="56"/>
  <c r="E89" i="56"/>
  <c r="C100" i="56"/>
  <c r="AC185" i="56"/>
  <c r="T190" i="56"/>
  <c r="Q195" i="56"/>
  <c r="M191" i="56"/>
  <c r="AF20" i="56"/>
  <c r="E29" i="56"/>
  <c r="E47" i="56"/>
  <c r="E51" i="56"/>
  <c r="E55" i="56" s="1"/>
  <c r="E58" i="56"/>
  <c r="E88" i="56"/>
  <c r="E106" i="56"/>
  <c r="E110" i="56" s="1"/>
  <c r="W190" i="56"/>
  <c r="Q194" i="56"/>
  <c r="T195" i="56"/>
  <c r="E28" i="56"/>
  <c r="E46" i="56"/>
  <c r="E57" i="56"/>
  <c r="E87" i="56"/>
  <c r="E144" i="56"/>
  <c r="Q155" i="56"/>
  <c r="E164" i="56"/>
  <c r="Z170" i="56"/>
  <c r="Q175" i="56"/>
  <c r="E184" i="56"/>
  <c r="E68" i="56"/>
  <c r="Q193" i="56"/>
  <c r="T194" i="56"/>
  <c r="W195" i="56"/>
  <c r="O191" i="56"/>
  <c r="E27" i="56"/>
  <c r="D40" i="56"/>
  <c r="Z50" i="56"/>
  <c r="E56" i="56"/>
  <c r="E86" i="56"/>
  <c r="E90" i="56" s="1"/>
  <c r="E143" i="56"/>
  <c r="E163" i="56"/>
  <c r="T175" i="56"/>
  <c r="K180" i="56"/>
  <c r="E183" i="56"/>
  <c r="E91" i="56"/>
  <c r="E95" i="56" s="1"/>
  <c r="E99" i="56"/>
  <c r="E142" i="56"/>
  <c r="E162" i="56"/>
  <c r="E182" i="56"/>
  <c r="W192" i="56"/>
  <c r="AC194" i="56"/>
  <c r="AF195" i="56"/>
  <c r="E39" i="56"/>
  <c r="AF60" i="56"/>
  <c r="T70" i="56"/>
  <c r="E67" i="56"/>
  <c r="H80" i="56"/>
  <c r="AF90" i="56"/>
  <c r="T100" i="56"/>
  <c r="E97" i="56"/>
  <c r="N125" i="56"/>
  <c r="AC135" i="56"/>
  <c r="T140" i="56"/>
  <c r="C150" i="56"/>
  <c r="AC155" i="56"/>
  <c r="T160" i="56"/>
  <c r="C170" i="56"/>
  <c r="E168" i="56"/>
  <c r="AC175" i="56"/>
  <c r="T180" i="56"/>
  <c r="C190" i="56"/>
  <c r="E188" i="56"/>
  <c r="T25" i="56"/>
  <c r="AC90" i="56"/>
  <c r="AC193" i="56"/>
  <c r="AF194" i="56"/>
  <c r="U191" i="56"/>
  <c r="E19" i="56"/>
  <c r="AF30" i="56"/>
  <c r="Q40" i="56"/>
  <c r="E38" i="56"/>
  <c r="C50" i="56"/>
  <c r="E66" i="56"/>
  <c r="W90" i="56"/>
  <c r="E96" i="56"/>
  <c r="E100" i="56" s="1"/>
  <c r="E101" i="56"/>
  <c r="E105" i="56" s="1"/>
  <c r="C115" i="56"/>
  <c r="D130" i="56"/>
  <c r="AF135" i="56"/>
  <c r="W140" i="56"/>
  <c r="N145" i="56"/>
  <c r="D150" i="56"/>
  <c r="AF155" i="56"/>
  <c r="W160" i="56"/>
  <c r="N165" i="56"/>
  <c r="D170" i="56"/>
  <c r="AF175" i="56"/>
  <c r="W180" i="56"/>
  <c r="N185" i="56"/>
  <c r="D190" i="56"/>
  <c r="E35" i="56"/>
  <c r="AF193" i="56"/>
  <c r="C195" i="56"/>
  <c r="V191" i="56"/>
  <c r="Q20" i="56"/>
  <c r="E18" i="56"/>
  <c r="T40" i="56"/>
  <c r="E37" i="56"/>
  <c r="D50" i="56"/>
  <c r="C60" i="56"/>
  <c r="W60" i="56"/>
  <c r="Z70" i="56"/>
  <c r="E71" i="56"/>
  <c r="E75" i="56" s="1"/>
  <c r="E79" i="56"/>
  <c r="C90" i="56"/>
  <c r="Z100" i="56"/>
  <c r="E112" i="56"/>
  <c r="AF120" i="56"/>
  <c r="Q145" i="56"/>
  <c r="Q165" i="56"/>
  <c r="Q185" i="56"/>
  <c r="AC195" i="56"/>
  <c r="AC60" i="56"/>
  <c r="C194" i="56"/>
  <c r="X191" i="56"/>
  <c r="T20" i="56"/>
  <c r="E17" i="56"/>
  <c r="C30" i="56"/>
  <c r="E36" i="56"/>
  <c r="E40" i="56" s="1"/>
  <c r="H50" i="56"/>
  <c r="D60" i="56"/>
  <c r="AC70" i="56"/>
  <c r="E78" i="56"/>
  <c r="D90" i="56"/>
  <c r="AC100" i="56"/>
  <c r="C120" i="56"/>
  <c r="E119" i="56"/>
  <c r="W125" i="56"/>
  <c r="C135" i="56"/>
  <c r="T145" i="56"/>
  <c r="K150" i="56"/>
  <c r="C155" i="56"/>
  <c r="T165" i="56"/>
  <c r="K170" i="56"/>
  <c r="C175" i="56"/>
  <c r="T185" i="56"/>
  <c r="K190" i="56"/>
  <c r="D80" i="56"/>
  <c r="J191" i="56"/>
  <c r="E16" i="56"/>
  <c r="D30" i="56"/>
  <c r="Z40" i="56"/>
  <c r="E77" i="56"/>
  <c r="W145" i="56"/>
  <c r="W165" i="56"/>
  <c r="N170" i="56"/>
  <c r="D175" i="56"/>
  <c r="AF180" i="56"/>
  <c r="W185" i="56"/>
  <c r="C192" i="56"/>
  <c r="D193" i="56"/>
  <c r="AA191" i="56"/>
  <c r="Z20" i="56"/>
  <c r="E41" i="56"/>
  <c r="E45" i="56" s="1"/>
  <c r="E49" i="56"/>
  <c r="E50" i="56" s="1"/>
  <c r="E76" i="56"/>
  <c r="E81" i="56"/>
  <c r="E85" i="56" s="1"/>
  <c r="N115" i="56"/>
  <c r="Q190" i="56"/>
  <c r="Z192" i="56"/>
  <c r="Z10" i="56"/>
  <c r="E70" i="56"/>
  <c r="AC192" i="56"/>
  <c r="AC10" i="56"/>
  <c r="C20" i="56"/>
  <c r="H140" i="56"/>
  <c r="E136" i="56"/>
  <c r="H160" i="56"/>
  <c r="E156" i="56"/>
  <c r="H180" i="56"/>
  <c r="E176" i="56"/>
  <c r="AF192" i="56"/>
  <c r="AF10" i="56"/>
  <c r="C193" i="56"/>
  <c r="C10" i="56"/>
  <c r="E30" i="56"/>
  <c r="H125" i="56"/>
  <c r="E121" i="56"/>
  <c r="D192" i="56"/>
  <c r="D10" i="56"/>
  <c r="E7" i="56"/>
  <c r="E8" i="56"/>
  <c r="E9" i="56"/>
  <c r="W70" i="56"/>
  <c r="E80" i="56"/>
  <c r="I191" i="56"/>
  <c r="W10" i="56"/>
  <c r="W30" i="56"/>
  <c r="W50" i="56"/>
  <c r="W100" i="56"/>
  <c r="D115" i="56"/>
  <c r="E20" i="56"/>
  <c r="Q192" i="56"/>
  <c r="Q10" i="56"/>
  <c r="W80" i="56"/>
  <c r="T192" i="56"/>
  <c r="T10" i="56"/>
  <c r="Z193" i="56"/>
  <c r="Z195" i="56"/>
  <c r="Z120" i="56"/>
  <c r="Y191" i="56"/>
  <c r="H115" i="56"/>
  <c r="E111" i="56"/>
  <c r="N191" i="56"/>
  <c r="Q125" i="56"/>
  <c r="C130" i="56"/>
  <c r="E128" i="56"/>
  <c r="Z135" i="56"/>
  <c r="H145" i="56"/>
  <c r="E141" i="56"/>
  <c r="E145" i="56" s="1"/>
  <c r="Z155" i="56"/>
  <c r="H165" i="56"/>
  <c r="E161" i="56"/>
  <c r="Z175" i="56"/>
  <c r="H185" i="56"/>
  <c r="E181" i="56"/>
  <c r="T125" i="56"/>
  <c r="D194" i="56"/>
  <c r="D195" i="56"/>
  <c r="P191" i="56"/>
  <c r="AB191" i="56"/>
  <c r="Q115" i="56"/>
  <c r="E118" i="56"/>
  <c r="H130" i="56"/>
  <c r="E126" i="56"/>
  <c r="T115" i="56"/>
  <c r="E117" i="56"/>
  <c r="Z125" i="56"/>
  <c r="K130" i="56"/>
  <c r="E134" i="56"/>
  <c r="Z140" i="56"/>
  <c r="H150" i="56"/>
  <c r="E146" i="56"/>
  <c r="E150" i="56" s="1"/>
  <c r="E154" i="56"/>
  <c r="Z160" i="56"/>
  <c r="H170" i="56"/>
  <c r="E166" i="56"/>
  <c r="E170" i="56" s="1"/>
  <c r="E174" i="56"/>
  <c r="Z180" i="56"/>
  <c r="H190" i="56"/>
  <c r="E186" i="56"/>
  <c r="E190" i="56" s="1"/>
  <c r="H192" i="56"/>
  <c r="H193" i="56"/>
  <c r="H194" i="56"/>
  <c r="H195" i="56"/>
  <c r="F191" i="56"/>
  <c r="R191" i="56"/>
  <c r="AD191" i="56"/>
  <c r="H120" i="56"/>
  <c r="E116" i="56"/>
  <c r="AC125" i="56"/>
  <c r="E133" i="56"/>
  <c r="E153" i="56"/>
  <c r="E173" i="56"/>
  <c r="K192" i="56"/>
  <c r="K193" i="56"/>
  <c r="K194" i="56"/>
  <c r="K195" i="56"/>
  <c r="G191" i="56"/>
  <c r="S191" i="56"/>
  <c r="AE191" i="56"/>
  <c r="Z115" i="56"/>
  <c r="K120" i="56"/>
  <c r="K191" i="56" s="1"/>
  <c r="Q130" i="56"/>
  <c r="E132" i="56"/>
  <c r="E152" i="56"/>
  <c r="E172" i="56"/>
  <c r="N192" i="56"/>
  <c r="N193" i="56"/>
  <c r="N194" i="56"/>
  <c r="N195" i="56"/>
  <c r="H10" i="56"/>
  <c r="AC115" i="56"/>
  <c r="E124" i="56"/>
  <c r="T130" i="56"/>
  <c r="H135" i="56"/>
  <c r="E131" i="56"/>
  <c r="E139" i="56"/>
  <c r="Z145" i="56"/>
  <c r="H155" i="56"/>
  <c r="E151" i="56"/>
  <c r="E159" i="56"/>
  <c r="Z165" i="56"/>
  <c r="H175" i="56"/>
  <c r="E171" i="56"/>
  <c r="E179" i="56"/>
  <c r="Z185" i="56"/>
  <c r="Q120" i="56"/>
  <c r="E123" i="56"/>
  <c r="E138" i="56"/>
  <c r="E158" i="56"/>
  <c r="E178" i="56"/>
  <c r="E114" i="56"/>
  <c r="T120" i="56"/>
  <c r="E122" i="56"/>
  <c r="Z130" i="56"/>
  <c r="E137" i="56"/>
  <c r="E157" i="56"/>
  <c r="E177" i="56"/>
  <c r="C203" i="55"/>
  <c r="E196" i="55"/>
  <c r="D196" i="55"/>
  <c r="C196" i="55"/>
  <c r="AE195" i="55"/>
  <c r="AD195" i="55"/>
  <c r="AB195" i="55"/>
  <c r="AA195" i="55"/>
  <c r="Y195" i="55"/>
  <c r="X195" i="55"/>
  <c r="V195" i="55"/>
  <c r="U195" i="55"/>
  <c r="S195" i="55"/>
  <c r="R195" i="55"/>
  <c r="P195" i="55"/>
  <c r="O195" i="55"/>
  <c r="M195" i="55"/>
  <c r="L195" i="55"/>
  <c r="J195" i="55"/>
  <c r="I195" i="55"/>
  <c r="G195" i="55"/>
  <c r="F195" i="55"/>
  <c r="AE194" i="55"/>
  <c r="AD194" i="55"/>
  <c r="AB194" i="55"/>
  <c r="AA194" i="55"/>
  <c r="Y194" i="55"/>
  <c r="X194" i="55"/>
  <c r="V194" i="55"/>
  <c r="U194" i="55"/>
  <c r="S194" i="55"/>
  <c r="R194" i="55"/>
  <c r="P194" i="55"/>
  <c r="O194" i="55"/>
  <c r="M194" i="55"/>
  <c r="L194" i="55"/>
  <c r="J194" i="55"/>
  <c r="I194" i="55"/>
  <c r="G194" i="55"/>
  <c r="F194" i="55"/>
  <c r="AE193" i="55"/>
  <c r="AD193" i="55"/>
  <c r="AB193" i="55"/>
  <c r="AA193" i="55"/>
  <c r="Y193" i="55"/>
  <c r="X193" i="55"/>
  <c r="V193" i="55"/>
  <c r="U193" i="55"/>
  <c r="S193" i="55"/>
  <c r="R193" i="55"/>
  <c r="P193" i="55"/>
  <c r="O193" i="55"/>
  <c r="M193" i="55"/>
  <c r="L193" i="55"/>
  <c r="J193" i="55"/>
  <c r="I193" i="55"/>
  <c r="G193" i="55"/>
  <c r="F193" i="55"/>
  <c r="AE192" i="55"/>
  <c r="AD192" i="55"/>
  <c r="AB192" i="55"/>
  <c r="AA192" i="55"/>
  <c r="Y192" i="55"/>
  <c r="X192" i="55"/>
  <c r="V192" i="55"/>
  <c r="U192" i="55"/>
  <c r="S192" i="55"/>
  <c r="R192" i="55"/>
  <c r="P192" i="55"/>
  <c r="O192" i="55"/>
  <c r="M192" i="55"/>
  <c r="L192" i="55"/>
  <c r="J192" i="55"/>
  <c r="I192" i="55"/>
  <c r="G192" i="55"/>
  <c r="F192" i="55"/>
  <c r="AF190" i="55"/>
  <c r="AE190" i="55"/>
  <c r="AD190" i="55"/>
  <c r="AB190" i="55"/>
  <c r="AA190" i="55"/>
  <c r="Z190" i="55"/>
  <c r="Y190" i="55"/>
  <c r="Y191" i="55" s="1"/>
  <c r="X190" i="55"/>
  <c r="V190" i="55"/>
  <c r="U190" i="55"/>
  <c r="T190" i="55"/>
  <c r="S190" i="55"/>
  <c r="R190" i="55"/>
  <c r="P190" i="55"/>
  <c r="O190" i="55"/>
  <c r="M190" i="55"/>
  <c r="L190" i="55"/>
  <c r="J190" i="55"/>
  <c r="I190" i="55"/>
  <c r="H190" i="55"/>
  <c r="G190" i="55"/>
  <c r="F190" i="55"/>
  <c r="AF189" i="55"/>
  <c r="AC189" i="55"/>
  <c r="Z189" i="55"/>
  <c r="W189" i="55"/>
  <c r="T189" i="55"/>
  <c r="Q189" i="55"/>
  <c r="N189" i="55"/>
  <c r="K189" i="55"/>
  <c r="H189" i="55"/>
  <c r="E189" i="55" s="1"/>
  <c r="D189" i="55"/>
  <c r="C189" i="55"/>
  <c r="AF188" i="55"/>
  <c r="AC188" i="55"/>
  <c r="Z188" i="55"/>
  <c r="W188" i="55"/>
  <c r="T188" i="55"/>
  <c r="Q188" i="55"/>
  <c r="N188" i="55"/>
  <c r="K188" i="55"/>
  <c r="E188" i="55" s="1"/>
  <c r="H188" i="55"/>
  <c r="D188" i="55"/>
  <c r="C188" i="55"/>
  <c r="AF187" i="55"/>
  <c r="AC187" i="55"/>
  <c r="Z187" i="55"/>
  <c r="W187" i="55"/>
  <c r="T187" i="55"/>
  <c r="Q187" i="55"/>
  <c r="N187" i="55"/>
  <c r="K187" i="55"/>
  <c r="E187" i="55" s="1"/>
  <c r="H187" i="55"/>
  <c r="D187" i="55"/>
  <c r="C187" i="55"/>
  <c r="AF186" i="55"/>
  <c r="AC186" i="55"/>
  <c r="AC190" i="55" s="1"/>
  <c r="Z186" i="55"/>
  <c r="W186" i="55"/>
  <c r="W190" i="55" s="1"/>
  <c r="T186" i="55"/>
  <c r="Q186" i="55"/>
  <c r="Q190" i="55" s="1"/>
  <c r="N186" i="55"/>
  <c r="N190" i="55" s="1"/>
  <c r="K186" i="55"/>
  <c r="K190" i="55" s="1"/>
  <c r="H186" i="55"/>
  <c r="D186" i="55"/>
  <c r="D190" i="55" s="1"/>
  <c r="C186" i="55"/>
  <c r="C190" i="55" s="1"/>
  <c r="AE185" i="55"/>
  <c r="AD185" i="55"/>
  <c r="AB185" i="55"/>
  <c r="AA185" i="55"/>
  <c r="Y185" i="55"/>
  <c r="X185" i="55"/>
  <c r="V185" i="55"/>
  <c r="U185" i="55"/>
  <c r="T185" i="55"/>
  <c r="S185" i="55"/>
  <c r="R185" i="55"/>
  <c r="P185" i="55"/>
  <c r="O185" i="55"/>
  <c r="N185" i="55"/>
  <c r="M185" i="55"/>
  <c r="L185" i="55"/>
  <c r="J185" i="55"/>
  <c r="I185" i="55"/>
  <c r="G185" i="55"/>
  <c r="F185" i="55"/>
  <c r="AF184" i="55"/>
  <c r="AC184" i="55"/>
  <c r="Z184" i="55"/>
  <c r="W184" i="55"/>
  <c r="T184" i="55"/>
  <c r="Q184" i="55"/>
  <c r="N184" i="55"/>
  <c r="K184" i="55"/>
  <c r="H184" i="55"/>
  <c r="D184" i="55"/>
  <c r="C184" i="55"/>
  <c r="AF183" i="55"/>
  <c r="AC183" i="55"/>
  <c r="Z183" i="55"/>
  <c r="W183" i="55"/>
  <c r="T183" i="55"/>
  <c r="Q183" i="55"/>
  <c r="N183" i="55"/>
  <c r="K183" i="55"/>
  <c r="H183" i="55"/>
  <c r="D183" i="55"/>
  <c r="C183" i="55"/>
  <c r="AF182" i="55"/>
  <c r="AF185" i="55" s="1"/>
  <c r="AC182" i="55"/>
  <c r="Z182" i="55"/>
  <c r="W182" i="55"/>
  <c r="T182" i="55"/>
  <c r="Q182" i="55"/>
  <c r="N182" i="55"/>
  <c r="K182" i="55"/>
  <c r="K185" i="55" s="1"/>
  <c r="H182" i="55"/>
  <c r="D182" i="55"/>
  <c r="C182" i="55"/>
  <c r="AF181" i="55"/>
  <c r="AC181" i="55"/>
  <c r="Z181" i="55"/>
  <c r="W181" i="55"/>
  <c r="T181" i="55"/>
  <c r="Q181" i="55"/>
  <c r="Q185" i="55" s="1"/>
  <c r="N181" i="55"/>
  <c r="K181" i="55"/>
  <c r="H181" i="55"/>
  <c r="H185" i="55" s="1"/>
  <c r="D181" i="55"/>
  <c r="D185" i="55" s="1"/>
  <c r="C181" i="55"/>
  <c r="C185" i="55" s="1"/>
  <c r="AF180" i="55"/>
  <c r="AE180" i="55"/>
  <c r="AD180" i="55"/>
  <c r="AB180" i="55"/>
  <c r="AA180" i="55"/>
  <c r="Z180" i="55"/>
  <c r="Y180" i="55"/>
  <c r="X180" i="55"/>
  <c r="V180" i="55"/>
  <c r="U180" i="55"/>
  <c r="T180" i="55"/>
  <c r="S180" i="55"/>
  <c r="R180" i="55"/>
  <c r="P180" i="55"/>
  <c r="O180" i="55"/>
  <c r="M180" i="55"/>
  <c r="L180" i="55"/>
  <c r="J180" i="55"/>
  <c r="I180" i="55"/>
  <c r="G180" i="55"/>
  <c r="F180" i="55"/>
  <c r="AF179" i="55"/>
  <c r="AC179" i="55"/>
  <c r="Z179" i="55"/>
  <c r="W179" i="55"/>
  <c r="T179" i="55"/>
  <c r="Q179" i="55"/>
  <c r="N179" i="55"/>
  <c r="E179" i="55" s="1"/>
  <c r="K179" i="55"/>
  <c r="H179" i="55"/>
  <c r="D179" i="55"/>
  <c r="C179" i="55"/>
  <c r="AF178" i="55"/>
  <c r="AC178" i="55"/>
  <c r="Z178" i="55"/>
  <c r="W178" i="55"/>
  <c r="T178" i="55"/>
  <c r="Q178" i="55"/>
  <c r="N178" i="55"/>
  <c r="E178" i="55" s="1"/>
  <c r="K178" i="55"/>
  <c r="H178" i="55"/>
  <c r="D178" i="55"/>
  <c r="C178" i="55"/>
  <c r="AF177" i="55"/>
  <c r="AC177" i="55"/>
  <c r="Z177" i="55"/>
  <c r="W177" i="55"/>
  <c r="T177" i="55"/>
  <c r="Q177" i="55"/>
  <c r="N177" i="55"/>
  <c r="E177" i="55" s="1"/>
  <c r="K177" i="55"/>
  <c r="H177" i="55"/>
  <c r="D177" i="55"/>
  <c r="C177" i="55"/>
  <c r="AF176" i="55"/>
  <c r="AC176" i="55"/>
  <c r="AC180" i="55" s="1"/>
  <c r="Z176" i="55"/>
  <c r="W176" i="55"/>
  <c r="W180" i="55" s="1"/>
  <c r="T176" i="55"/>
  <c r="Q176" i="55"/>
  <c r="Q180" i="55" s="1"/>
  <c r="N176" i="55"/>
  <c r="E176" i="55" s="1"/>
  <c r="K176" i="55"/>
  <c r="K180" i="55" s="1"/>
  <c r="H176" i="55"/>
  <c r="H180" i="55" s="1"/>
  <c r="D176" i="55"/>
  <c r="D180" i="55" s="1"/>
  <c r="C176" i="55"/>
  <c r="C180" i="55" s="1"/>
  <c r="AE175" i="55"/>
  <c r="AD175" i="55"/>
  <c r="AB175" i="55"/>
  <c r="AA175" i="55"/>
  <c r="Y175" i="55"/>
  <c r="X175" i="55"/>
  <c r="V175" i="55"/>
  <c r="U175" i="55"/>
  <c r="T175" i="55"/>
  <c r="S175" i="55"/>
  <c r="R175" i="55"/>
  <c r="P175" i="55"/>
  <c r="O175" i="55"/>
  <c r="M175" i="55"/>
  <c r="L175" i="55"/>
  <c r="J175" i="55"/>
  <c r="I175" i="55"/>
  <c r="G175" i="55"/>
  <c r="F175" i="55"/>
  <c r="AF174" i="55"/>
  <c r="AC174" i="55"/>
  <c r="Z174" i="55"/>
  <c r="W174" i="55"/>
  <c r="T174" i="55"/>
  <c r="Q174" i="55"/>
  <c r="N174" i="55"/>
  <c r="K174" i="55"/>
  <c r="H174" i="55"/>
  <c r="D174" i="55"/>
  <c r="C174" i="55"/>
  <c r="AF173" i="55"/>
  <c r="AC173" i="55"/>
  <c r="Z173" i="55"/>
  <c r="W173" i="55"/>
  <c r="T173" i="55"/>
  <c r="Q173" i="55"/>
  <c r="N173" i="55"/>
  <c r="K173" i="55"/>
  <c r="H173" i="55"/>
  <c r="D173" i="55"/>
  <c r="C173" i="55"/>
  <c r="AF172" i="55"/>
  <c r="AF175" i="55" s="1"/>
  <c r="AC172" i="55"/>
  <c r="Z172" i="55"/>
  <c r="W172" i="55"/>
  <c r="T172" i="55"/>
  <c r="Q172" i="55"/>
  <c r="N172" i="55"/>
  <c r="K172" i="55"/>
  <c r="H172" i="55"/>
  <c r="D172" i="55"/>
  <c r="C172" i="55"/>
  <c r="AF171" i="55"/>
  <c r="AC171" i="55"/>
  <c r="Z171" i="55"/>
  <c r="W171" i="55"/>
  <c r="T171" i="55"/>
  <c r="Q171" i="55"/>
  <c r="N171" i="55"/>
  <c r="N175" i="55" s="1"/>
  <c r="K171" i="55"/>
  <c r="K175" i="55" s="1"/>
  <c r="H171" i="55"/>
  <c r="H175" i="55" s="1"/>
  <c r="D171" i="55"/>
  <c r="D175" i="55" s="1"/>
  <c r="C171" i="55"/>
  <c r="C175" i="55" s="1"/>
  <c r="AE170" i="55"/>
  <c r="AD170" i="55"/>
  <c r="AB170" i="55"/>
  <c r="AA170" i="55"/>
  <c r="Y170" i="55"/>
  <c r="X170" i="55"/>
  <c r="V170" i="55"/>
  <c r="U170" i="55"/>
  <c r="T170" i="55"/>
  <c r="S170" i="55"/>
  <c r="R170" i="55"/>
  <c r="P170" i="55"/>
  <c r="O170" i="55"/>
  <c r="N170" i="55"/>
  <c r="M170" i="55"/>
  <c r="L170" i="55"/>
  <c r="J170" i="55"/>
  <c r="I170" i="55"/>
  <c r="G170" i="55"/>
  <c r="F170" i="55"/>
  <c r="AF169" i="55"/>
  <c r="AC169" i="55"/>
  <c r="Z169" i="55"/>
  <c r="W169" i="55"/>
  <c r="T169" i="55"/>
  <c r="Q169" i="55"/>
  <c r="N169" i="55"/>
  <c r="K169" i="55"/>
  <c r="H169" i="55"/>
  <c r="D169" i="55"/>
  <c r="C169" i="55"/>
  <c r="AF168" i="55"/>
  <c r="AC168" i="55"/>
  <c r="Z168" i="55"/>
  <c r="W168" i="55"/>
  <c r="T168" i="55"/>
  <c r="Q168" i="55"/>
  <c r="N168" i="55"/>
  <c r="K168" i="55"/>
  <c r="H168" i="55"/>
  <c r="D168" i="55"/>
  <c r="C168" i="55"/>
  <c r="AF167" i="55"/>
  <c r="AC167" i="55"/>
  <c r="Z167" i="55"/>
  <c r="W167" i="55"/>
  <c r="T167" i="55"/>
  <c r="Q167" i="55"/>
  <c r="N167" i="55"/>
  <c r="K167" i="55"/>
  <c r="H167" i="55"/>
  <c r="D167" i="55"/>
  <c r="C167" i="55"/>
  <c r="AF166" i="55"/>
  <c r="AF170" i="55" s="1"/>
  <c r="AC166" i="55"/>
  <c r="AC170" i="55" s="1"/>
  <c r="Z166" i="55"/>
  <c r="W166" i="55"/>
  <c r="W170" i="55" s="1"/>
  <c r="T166" i="55"/>
  <c r="Q166" i="55"/>
  <c r="Q170" i="55" s="1"/>
  <c r="N166" i="55"/>
  <c r="K166" i="55"/>
  <c r="K170" i="55" s="1"/>
  <c r="H166" i="55"/>
  <c r="H170" i="55" s="1"/>
  <c r="D166" i="55"/>
  <c r="D170" i="55" s="1"/>
  <c r="C166" i="55"/>
  <c r="C170" i="55" s="1"/>
  <c r="AE165" i="55"/>
  <c r="AD165" i="55"/>
  <c r="AB165" i="55"/>
  <c r="AA165" i="55"/>
  <c r="Y165" i="55"/>
  <c r="X165" i="55"/>
  <c r="V165" i="55"/>
  <c r="U165" i="55"/>
  <c r="T165" i="55"/>
  <c r="S165" i="55"/>
  <c r="R165" i="55"/>
  <c r="P165" i="55"/>
  <c r="O165" i="55"/>
  <c r="M165" i="55"/>
  <c r="L165" i="55"/>
  <c r="J165" i="55"/>
  <c r="I165" i="55"/>
  <c r="G165" i="55"/>
  <c r="F165" i="55"/>
  <c r="AF164" i="55"/>
  <c r="AC164" i="55"/>
  <c r="Z164" i="55"/>
  <c r="W164" i="55"/>
  <c r="T164" i="55"/>
  <c r="Q164" i="55"/>
  <c r="N164" i="55"/>
  <c r="K164" i="55"/>
  <c r="H164" i="55"/>
  <c r="D164" i="55"/>
  <c r="C164" i="55"/>
  <c r="AF163" i="55"/>
  <c r="AC163" i="55"/>
  <c r="Z163" i="55"/>
  <c r="W163" i="55"/>
  <c r="T163" i="55"/>
  <c r="Q163" i="55"/>
  <c r="N163" i="55"/>
  <c r="K163" i="55"/>
  <c r="H163" i="55"/>
  <c r="D163" i="55"/>
  <c r="C163" i="55"/>
  <c r="C165" i="55" s="1"/>
  <c r="AF162" i="55"/>
  <c r="AC162" i="55"/>
  <c r="Z162" i="55"/>
  <c r="Z165" i="55" s="1"/>
  <c r="W162" i="55"/>
  <c r="T162" i="55"/>
  <c r="Q162" i="55"/>
  <c r="N162" i="55"/>
  <c r="K162" i="55"/>
  <c r="H162" i="55"/>
  <c r="D162" i="55"/>
  <c r="C162" i="55"/>
  <c r="AF161" i="55"/>
  <c r="AC161" i="55"/>
  <c r="Z161" i="55"/>
  <c r="W161" i="55"/>
  <c r="W165" i="55" s="1"/>
  <c r="T161" i="55"/>
  <c r="Q161" i="55"/>
  <c r="N161" i="55"/>
  <c r="N165" i="55" s="1"/>
  <c r="K161" i="55"/>
  <c r="K165" i="55" s="1"/>
  <c r="H161" i="55"/>
  <c r="H165" i="55" s="1"/>
  <c r="D161" i="55"/>
  <c r="D165" i="55" s="1"/>
  <c r="C161" i="55"/>
  <c r="AE160" i="55"/>
  <c r="AD160" i="55"/>
  <c r="AB160" i="55"/>
  <c r="AA160" i="55"/>
  <c r="Z160" i="55"/>
  <c r="Y160" i="55"/>
  <c r="X160" i="55"/>
  <c r="V160" i="55"/>
  <c r="U160" i="55"/>
  <c r="T160" i="55"/>
  <c r="S160" i="55"/>
  <c r="R160" i="55"/>
  <c r="P160" i="55"/>
  <c r="O160" i="55"/>
  <c r="M160" i="55"/>
  <c r="L160" i="55"/>
  <c r="J160" i="55"/>
  <c r="I160" i="55"/>
  <c r="H160" i="55"/>
  <c r="G160" i="55"/>
  <c r="F160" i="55"/>
  <c r="AF159" i="55"/>
  <c r="AC159" i="55"/>
  <c r="Z159" i="55"/>
  <c r="W159" i="55"/>
  <c r="T159" i="55"/>
  <c r="Q159" i="55"/>
  <c r="N159" i="55"/>
  <c r="K159" i="55"/>
  <c r="H159" i="55"/>
  <c r="D159" i="55"/>
  <c r="C159" i="55"/>
  <c r="AF158" i="55"/>
  <c r="AC158" i="55"/>
  <c r="Z158" i="55"/>
  <c r="W158" i="55"/>
  <c r="T158" i="55"/>
  <c r="Q158" i="55"/>
  <c r="N158" i="55"/>
  <c r="K158" i="55"/>
  <c r="E158" i="55" s="1"/>
  <c r="H158" i="55"/>
  <c r="D158" i="55"/>
  <c r="C158" i="55"/>
  <c r="AF157" i="55"/>
  <c r="AC157" i="55"/>
  <c r="Z157" i="55"/>
  <c r="W157" i="55"/>
  <c r="T157" i="55"/>
  <c r="Q157" i="55"/>
  <c r="N157" i="55"/>
  <c r="K157" i="55"/>
  <c r="E157" i="55" s="1"/>
  <c r="H157" i="55"/>
  <c r="D157" i="55"/>
  <c r="C157" i="55"/>
  <c r="AF156" i="55"/>
  <c r="AF160" i="55" s="1"/>
  <c r="AC156" i="55"/>
  <c r="Z156" i="55"/>
  <c r="W156" i="55"/>
  <c r="W160" i="55" s="1"/>
  <c r="T156" i="55"/>
  <c r="Q156" i="55"/>
  <c r="Q160" i="55" s="1"/>
  <c r="N156" i="55"/>
  <c r="N160" i="55" s="1"/>
  <c r="K156" i="55"/>
  <c r="K160" i="55" s="1"/>
  <c r="H156" i="55"/>
  <c r="D156" i="55"/>
  <c r="D160" i="55" s="1"/>
  <c r="C156" i="55"/>
  <c r="C160" i="55" s="1"/>
  <c r="AE155" i="55"/>
  <c r="AD155" i="55"/>
  <c r="AB155" i="55"/>
  <c r="AA155" i="55"/>
  <c r="Y155" i="55"/>
  <c r="X155" i="55"/>
  <c r="V155" i="55"/>
  <c r="U155" i="55"/>
  <c r="T155" i="55"/>
  <c r="S155" i="55"/>
  <c r="R155" i="55"/>
  <c r="P155" i="55"/>
  <c r="O155" i="55"/>
  <c r="M155" i="55"/>
  <c r="L155" i="55"/>
  <c r="J155" i="55"/>
  <c r="I155" i="55"/>
  <c r="G155" i="55"/>
  <c r="F155" i="55"/>
  <c r="C155" i="55"/>
  <c r="AF154" i="55"/>
  <c r="AC154" i="55"/>
  <c r="Z154" i="55"/>
  <c r="W154" i="55"/>
  <c r="T154" i="55"/>
  <c r="Q154" i="55"/>
  <c r="N154" i="55"/>
  <c r="K154" i="55"/>
  <c r="H154" i="55"/>
  <c r="D154" i="55"/>
  <c r="C154" i="55"/>
  <c r="AF153" i="55"/>
  <c r="AC153" i="55"/>
  <c r="Z153" i="55"/>
  <c r="W153" i="55"/>
  <c r="T153" i="55"/>
  <c r="Q153" i="55"/>
  <c r="N153" i="55"/>
  <c r="K153" i="55"/>
  <c r="H153" i="55"/>
  <c r="D153" i="55"/>
  <c r="C153" i="55"/>
  <c r="AF152" i="55"/>
  <c r="AC152" i="55"/>
  <c r="Z152" i="55"/>
  <c r="W152" i="55"/>
  <c r="W155" i="55" s="1"/>
  <c r="T152" i="55"/>
  <c r="Q152" i="55"/>
  <c r="N152" i="55"/>
  <c r="K152" i="55"/>
  <c r="H152" i="55"/>
  <c r="D152" i="55"/>
  <c r="C152" i="55"/>
  <c r="AF151" i="55"/>
  <c r="AF155" i="55" s="1"/>
  <c r="AC151" i="55"/>
  <c r="Z151" i="55"/>
  <c r="Z155" i="55" s="1"/>
  <c r="W151" i="55"/>
  <c r="T151" i="55"/>
  <c r="Q151" i="55"/>
  <c r="Q155" i="55" s="1"/>
  <c r="N151" i="55"/>
  <c r="N155" i="55" s="1"/>
  <c r="K151" i="55"/>
  <c r="K155" i="55" s="1"/>
  <c r="H151" i="55"/>
  <c r="H155" i="55" s="1"/>
  <c r="D151" i="55"/>
  <c r="D155" i="55" s="1"/>
  <c r="C151" i="55"/>
  <c r="AE150" i="55"/>
  <c r="AD150" i="55"/>
  <c r="AC150" i="55"/>
  <c r="AB150" i="55"/>
  <c r="AA150" i="55"/>
  <c r="Z150" i="55"/>
  <c r="Y150" i="55"/>
  <c r="X150" i="55"/>
  <c r="V150" i="55"/>
  <c r="U150" i="55"/>
  <c r="T150" i="55"/>
  <c r="S150" i="55"/>
  <c r="R150" i="55"/>
  <c r="P150" i="55"/>
  <c r="O150" i="55"/>
  <c r="M150" i="55"/>
  <c r="L150" i="55"/>
  <c r="J150" i="55"/>
  <c r="I150" i="55"/>
  <c r="G150" i="55"/>
  <c r="F150" i="55"/>
  <c r="AF149" i="55"/>
  <c r="AC149" i="55"/>
  <c r="Z149" i="55"/>
  <c r="W149" i="55"/>
  <c r="T149" i="55"/>
  <c r="Q149" i="55"/>
  <c r="N149" i="55"/>
  <c r="E149" i="55" s="1"/>
  <c r="K149" i="55"/>
  <c r="H149" i="55"/>
  <c r="D149" i="55"/>
  <c r="C149" i="55"/>
  <c r="AF148" i="55"/>
  <c r="AC148" i="55"/>
  <c r="Z148" i="55"/>
  <c r="W148" i="55"/>
  <c r="T148" i="55"/>
  <c r="Q148" i="55"/>
  <c r="N148" i="55"/>
  <c r="E148" i="55" s="1"/>
  <c r="K148" i="55"/>
  <c r="H148" i="55"/>
  <c r="D148" i="55"/>
  <c r="C148" i="55"/>
  <c r="AF147" i="55"/>
  <c r="AC147" i="55"/>
  <c r="Z147" i="55"/>
  <c r="W147" i="55"/>
  <c r="T147" i="55"/>
  <c r="Q147" i="55"/>
  <c r="N147" i="55"/>
  <c r="E147" i="55" s="1"/>
  <c r="K147" i="55"/>
  <c r="H147" i="55"/>
  <c r="D147" i="55"/>
  <c r="C147" i="55"/>
  <c r="AF146" i="55"/>
  <c r="AF150" i="55" s="1"/>
  <c r="AC146" i="55"/>
  <c r="Z146" i="55"/>
  <c r="W146" i="55"/>
  <c r="W150" i="55" s="1"/>
  <c r="T146" i="55"/>
  <c r="Q146" i="55"/>
  <c r="Q150" i="55" s="1"/>
  <c r="N146" i="55"/>
  <c r="N150" i="55" s="1"/>
  <c r="K146" i="55"/>
  <c r="K150" i="55" s="1"/>
  <c r="H146" i="55"/>
  <c r="H150" i="55" s="1"/>
  <c r="D146" i="55"/>
  <c r="D150" i="55" s="1"/>
  <c r="C146" i="55"/>
  <c r="C150" i="55" s="1"/>
  <c r="AF145" i="55"/>
  <c r="AE145" i="55"/>
  <c r="AD145" i="55"/>
  <c r="AB145" i="55"/>
  <c r="AA145" i="55"/>
  <c r="Y145" i="55"/>
  <c r="X145" i="55"/>
  <c r="V145" i="55"/>
  <c r="U145" i="55"/>
  <c r="S145" i="55"/>
  <c r="R145" i="55"/>
  <c r="P145" i="55"/>
  <c r="O145" i="55"/>
  <c r="M145" i="55"/>
  <c r="L145" i="55"/>
  <c r="J145" i="55"/>
  <c r="I145" i="55"/>
  <c r="G145" i="55"/>
  <c r="F145" i="55"/>
  <c r="AF144" i="55"/>
  <c r="AC144" i="55"/>
  <c r="Z144" i="55"/>
  <c r="W144" i="55"/>
  <c r="T144" i="55"/>
  <c r="Q144" i="55"/>
  <c r="N144" i="55"/>
  <c r="K144" i="55"/>
  <c r="H144" i="55"/>
  <c r="D144" i="55"/>
  <c r="C144" i="55"/>
  <c r="AF143" i="55"/>
  <c r="AC143" i="55"/>
  <c r="Z143" i="55"/>
  <c r="Z145" i="55" s="1"/>
  <c r="W143" i="55"/>
  <c r="T143" i="55"/>
  <c r="Q143" i="55"/>
  <c r="N143" i="55"/>
  <c r="K143" i="55"/>
  <c r="H143" i="55"/>
  <c r="D143" i="55"/>
  <c r="C143" i="55"/>
  <c r="AF142" i="55"/>
  <c r="AC142" i="55"/>
  <c r="Z142" i="55"/>
  <c r="W142" i="55"/>
  <c r="T142" i="55"/>
  <c r="Q142" i="55"/>
  <c r="N142" i="55"/>
  <c r="K142" i="55"/>
  <c r="H142" i="55"/>
  <c r="D142" i="55"/>
  <c r="C142" i="55"/>
  <c r="AF141" i="55"/>
  <c r="AC141" i="55"/>
  <c r="AC145" i="55" s="1"/>
  <c r="Z141" i="55"/>
  <c r="W141" i="55"/>
  <c r="W145" i="55" s="1"/>
  <c r="T141" i="55"/>
  <c r="T145" i="55" s="1"/>
  <c r="Q141" i="55"/>
  <c r="N141" i="55"/>
  <c r="N145" i="55" s="1"/>
  <c r="K141" i="55"/>
  <c r="K145" i="55" s="1"/>
  <c r="H141" i="55"/>
  <c r="D141" i="55"/>
  <c r="D145" i="55" s="1"/>
  <c r="C141" i="55"/>
  <c r="C145" i="55" s="1"/>
  <c r="AF140" i="55"/>
  <c r="AE140" i="55"/>
  <c r="AD140" i="55"/>
  <c r="AB140" i="55"/>
  <c r="AA140" i="55"/>
  <c r="Y140" i="55"/>
  <c r="X140" i="55"/>
  <c r="V140" i="55"/>
  <c r="U140" i="55"/>
  <c r="T140" i="55"/>
  <c r="S140" i="55"/>
  <c r="R140" i="55"/>
  <c r="Q140" i="55"/>
  <c r="P140" i="55"/>
  <c r="O140" i="55"/>
  <c r="N140" i="55"/>
  <c r="M140" i="55"/>
  <c r="L140" i="55"/>
  <c r="J140" i="55"/>
  <c r="I140" i="55"/>
  <c r="G140" i="55"/>
  <c r="F140" i="55"/>
  <c r="D140" i="55"/>
  <c r="AF139" i="55"/>
  <c r="AC139" i="55"/>
  <c r="Z139" i="55"/>
  <c r="W139" i="55"/>
  <c r="T139" i="55"/>
  <c r="Q139" i="55"/>
  <c r="N139" i="55"/>
  <c r="K139" i="55"/>
  <c r="H139" i="55"/>
  <c r="E139" i="55"/>
  <c r="D139" i="55"/>
  <c r="C139" i="55"/>
  <c r="AF138" i="55"/>
  <c r="AC138" i="55"/>
  <c r="Z138" i="55"/>
  <c r="W138" i="55"/>
  <c r="T138" i="55"/>
  <c r="Q138" i="55"/>
  <c r="N138" i="55"/>
  <c r="K138" i="55"/>
  <c r="H138" i="55"/>
  <c r="E138" i="55"/>
  <c r="D138" i="55"/>
  <c r="C138" i="55"/>
  <c r="AF137" i="55"/>
  <c r="AC137" i="55"/>
  <c r="Z137" i="55"/>
  <c r="W137" i="55"/>
  <c r="T137" i="55"/>
  <c r="Q137" i="55"/>
  <c r="N137" i="55"/>
  <c r="K137" i="55"/>
  <c r="H137" i="55"/>
  <c r="E137" i="55"/>
  <c r="D137" i="55"/>
  <c r="C137" i="55"/>
  <c r="AF136" i="55"/>
  <c r="AC136" i="55"/>
  <c r="AC140" i="55" s="1"/>
  <c r="Z136" i="55"/>
  <c r="Z140" i="55" s="1"/>
  <c r="W136" i="55"/>
  <c r="W140" i="55" s="1"/>
  <c r="T136" i="55"/>
  <c r="Q136" i="55"/>
  <c r="N136" i="55"/>
  <c r="K136" i="55"/>
  <c r="K140" i="55" s="1"/>
  <c r="H136" i="55"/>
  <c r="H140" i="55" s="1"/>
  <c r="E136" i="55"/>
  <c r="E140" i="55" s="1"/>
  <c r="D136" i="55"/>
  <c r="C136" i="55"/>
  <c r="C140" i="55" s="1"/>
  <c r="AE135" i="55"/>
  <c r="AD135" i="55"/>
  <c r="AB135" i="55"/>
  <c r="AA135" i="55"/>
  <c r="Y135" i="55"/>
  <c r="X135" i="55"/>
  <c r="V135" i="55"/>
  <c r="U135" i="55"/>
  <c r="S135" i="55"/>
  <c r="R135" i="55"/>
  <c r="P135" i="55"/>
  <c r="O135" i="55"/>
  <c r="M135" i="55"/>
  <c r="L135" i="55"/>
  <c r="J135" i="55"/>
  <c r="I135" i="55"/>
  <c r="H135" i="55"/>
  <c r="G135" i="55"/>
  <c r="F135" i="55"/>
  <c r="AF134" i="55"/>
  <c r="AC134" i="55"/>
  <c r="Z134" i="55"/>
  <c r="W134" i="55"/>
  <c r="T134" i="55"/>
  <c r="Q134" i="55"/>
  <c r="N134" i="55"/>
  <c r="K134" i="55"/>
  <c r="H134" i="55"/>
  <c r="E134" i="55" s="1"/>
  <c r="D134" i="55"/>
  <c r="C134" i="55"/>
  <c r="AF133" i="55"/>
  <c r="AC133" i="55"/>
  <c r="Z133" i="55"/>
  <c r="W133" i="55"/>
  <c r="T133" i="55"/>
  <c r="Q133" i="55"/>
  <c r="N133" i="55"/>
  <c r="N135" i="55" s="1"/>
  <c r="K133" i="55"/>
  <c r="H133" i="55"/>
  <c r="E133" i="55" s="1"/>
  <c r="D133" i="55"/>
  <c r="C133" i="55"/>
  <c r="AF132" i="55"/>
  <c r="AF135" i="55" s="1"/>
  <c r="AC132" i="55"/>
  <c r="Z132" i="55"/>
  <c r="W132" i="55"/>
  <c r="W135" i="55" s="1"/>
  <c r="T132" i="55"/>
  <c r="Q132" i="55"/>
  <c r="N132" i="55"/>
  <c r="K132" i="55"/>
  <c r="K135" i="55" s="1"/>
  <c r="H132" i="55"/>
  <c r="E132" i="55" s="1"/>
  <c r="D132" i="55"/>
  <c r="C132" i="55"/>
  <c r="AF131" i="55"/>
  <c r="AC131" i="55"/>
  <c r="Z131" i="55"/>
  <c r="Z135" i="55" s="1"/>
  <c r="W131" i="55"/>
  <c r="T131" i="55"/>
  <c r="T135" i="55" s="1"/>
  <c r="Q131" i="55"/>
  <c r="Q135" i="55" s="1"/>
  <c r="N131" i="55"/>
  <c r="K131" i="55"/>
  <c r="H131" i="55"/>
  <c r="D131" i="55"/>
  <c r="D135" i="55" s="1"/>
  <c r="C131" i="55"/>
  <c r="AF130" i="55"/>
  <c r="AE130" i="55"/>
  <c r="AD130" i="55"/>
  <c r="AB130" i="55"/>
  <c r="AA130" i="55"/>
  <c r="Y130" i="55"/>
  <c r="X130" i="55"/>
  <c r="V130" i="55"/>
  <c r="U130" i="55"/>
  <c r="T130" i="55"/>
  <c r="S130" i="55"/>
  <c r="R130" i="55"/>
  <c r="P130" i="55"/>
  <c r="O130" i="55"/>
  <c r="M130" i="55"/>
  <c r="L130" i="55"/>
  <c r="J130" i="55"/>
  <c r="I130" i="55"/>
  <c r="G130" i="55"/>
  <c r="F130" i="55"/>
  <c r="AF129" i="55"/>
  <c r="AC129" i="55"/>
  <c r="Z129" i="55"/>
  <c r="W129" i="55"/>
  <c r="T129" i="55"/>
  <c r="Q129" i="55"/>
  <c r="N129" i="55"/>
  <c r="K129" i="55"/>
  <c r="H129" i="55"/>
  <c r="E129" i="55" s="1"/>
  <c r="D129" i="55"/>
  <c r="C129" i="55"/>
  <c r="AF128" i="55"/>
  <c r="AC128" i="55"/>
  <c r="Z128" i="55"/>
  <c r="W128" i="55"/>
  <c r="T128" i="55"/>
  <c r="Q128" i="55"/>
  <c r="N128" i="55"/>
  <c r="K128" i="55"/>
  <c r="H128" i="55"/>
  <c r="E128" i="55" s="1"/>
  <c r="D128" i="55"/>
  <c r="C128" i="55"/>
  <c r="AF127" i="55"/>
  <c r="AC127" i="55"/>
  <c r="Z127" i="55"/>
  <c r="W127" i="55"/>
  <c r="T127" i="55"/>
  <c r="Q127" i="55"/>
  <c r="N127" i="55"/>
  <c r="K127" i="55"/>
  <c r="H127" i="55"/>
  <c r="E127" i="55" s="1"/>
  <c r="D127" i="55"/>
  <c r="C127" i="55"/>
  <c r="AF126" i="55"/>
  <c r="AC126" i="55"/>
  <c r="AC130" i="55" s="1"/>
  <c r="Z126" i="55"/>
  <c r="Z130" i="55" s="1"/>
  <c r="W126" i="55"/>
  <c r="W130" i="55" s="1"/>
  <c r="T126" i="55"/>
  <c r="Q126" i="55"/>
  <c r="Q130" i="55" s="1"/>
  <c r="N126" i="55"/>
  <c r="N130" i="55" s="1"/>
  <c r="K126" i="55"/>
  <c r="K130" i="55" s="1"/>
  <c r="H126" i="55"/>
  <c r="D126" i="55"/>
  <c r="D130" i="55" s="1"/>
  <c r="C126" i="55"/>
  <c r="C130" i="55" s="1"/>
  <c r="AE125" i="55"/>
  <c r="AD125" i="55"/>
  <c r="AB125" i="55"/>
  <c r="AA125" i="55"/>
  <c r="Y125" i="55"/>
  <c r="X125" i="55"/>
  <c r="W125" i="55"/>
  <c r="V125" i="55"/>
  <c r="U125" i="55"/>
  <c r="S125" i="55"/>
  <c r="R125" i="55"/>
  <c r="P125" i="55"/>
  <c r="O125" i="55"/>
  <c r="M125" i="55"/>
  <c r="L125" i="55"/>
  <c r="J125" i="55"/>
  <c r="I125" i="55"/>
  <c r="G125" i="55"/>
  <c r="F125" i="55"/>
  <c r="AF124" i="55"/>
  <c r="AC124" i="55"/>
  <c r="Z124" i="55"/>
  <c r="W124" i="55"/>
  <c r="T124" i="55"/>
  <c r="Q124" i="55"/>
  <c r="N124" i="55"/>
  <c r="K124" i="55"/>
  <c r="H124" i="55"/>
  <c r="D124" i="55"/>
  <c r="C124" i="55"/>
  <c r="AF123" i="55"/>
  <c r="AC123" i="55"/>
  <c r="Z123" i="55"/>
  <c r="W123" i="55"/>
  <c r="T123" i="55"/>
  <c r="T125" i="55" s="1"/>
  <c r="Q123" i="55"/>
  <c r="N123" i="55"/>
  <c r="K123" i="55"/>
  <c r="H123" i="55"/>
  <c r="D123" i="55"/>
  <c r="D125" i="55" s="1"/>
  <c r="C123" i="55"/>
  <c r="AF122" i="55"/>
  <c r="AC122" i="55"/>
  <c r="Z122" i="55"/>
  <c r="W122" i="55"/>
  <c r="T122" i="55"/>
  <c r="Q122" i="55"/>
  <c r="N122" i="55"/>
  <c r="K122" i="55"/>
  <c r="H122" i="55"/>
  <c r="D122" i="55"/>
  <c r="C122" i="55"/>
  <c r="C125" i="55" s="1"/>
  <c r="AF121" i="55"/>
  <c r="AF125" i="55" s="1"/>
  <c r="AC121" i="55"/>
  <c r="AC125" i="55" s="1"/>
  <c r="Z121" i="55"/>
  <c r="Z125" i="55" s="1"/>
  <c r="W121" i="55"/>
  <c r="T121" i="55"/>
  <c r="Q121" i="55"/>
  <c r="N121" i="55"/>
  <c r="K121" i="55"/>
  <c r="K125" i="55" s="1"/>
  <c r="H121" i="55"/>
  <c r="D121" i="55"/>
  <c r="C121" i="55"/>
  <c r="AF120" i="55"/>
  <c r="AE120" i="55"/>
  <c r="AD120" i="55"/>
  <c r="AC120" i="55"/>
  <c r="AB120" i="55"/>
  <c r="AA120" i="55"/>
  <c r="Y120" i="55"/>
  <c r="X120" i="55"/>
  <c r="V120" i="55"/>
  <c r="U120" i="55"/>
  <c r="S120" i="55"/>
  <c r="R120" i="55"/>
  <c r="P120" i="55"/>
  <c r="O120" i="55"/>
  <c r="N120" i="55"/>
  <c r="M120" i="55"/>
  <c r="L120" i="55"/>
  <c r="J120" i="55"/>
  <c r="I120" i="55"/>
  <c r="G120" i="55"/>
  <c r="F120" i="55"/>
  <c r="AF119" i="55"/>
  <c r="AC119" i="55"/>
  <c r="Z119" i="55"/>
  <c r="W119" i="55"/>
  <c r="T119" i="55"/>
  <c r="Q119" i="55"/>
  <c r="N119" i="55"/>
  <c r="K119" i="55"/>
  <c r="H119" i="55"/>
  <c r="D119" i="55"/>
  <c r="C119" i="55"/>
  <c r="AF118" i="55"/>
  <c r="AC118" i="55"/>
  <c r="Z118" i="55"/>
  <c r="W118" i="55"/>
  <c r="T118" i="55"/>
  <c r="Q118" i="55"/>
  <c r="N118" i="55"/>
  <c r="K118" i="55"/>
  <c r="H118" i="55"/>
  <c r="D118" i="55"/>
  <c r="C118" i="55"/>
  <c r="AF117" i="55"/>
  <c r="AC117" i="55"/>
  <c r="Z117" i="55"/>
  <c r="W117" i="55"/>
  <c r="T117" i="55"/>
  <c r="Q117" i="55"/>
  <c r="N117" i="55"/>
  <c r="K117" i="55"/>
  <c r="H117" i="55"/>
  <c r="E117" i="55" s="1"/>
  <c r="D117" i="55"/>
  <c r="C117" i="55"/>
  <c r="AF116" i="55"/>
  <c r="AC116" i="55"/>
  <c r="Z116" i="55"/>
  <c r="Z120" i="55" s="1"/>
  <c r="W116" i="55"/>
  <c r="W120" i="55" s="1"/>
  <c r="T116" i="55"/>
  <c r="T120" i="55" s="1"/>
  <c r="Q116" i="55"/>
  <c r="N116" i="55"/>
  <c r="K116" i="55"/>
  <c r="K120" i="55" s="1"/>
  <c r="H116" i="55"/>
  <c r="E116" i="55" s="1"/>
  <c r="D116" i="55"/>
  <c r="D120" i="55" s="1"/>
  <c r="C116" i="55"/>
  <c r="C120" i="55" s="1"/>
  <c r="AE115" i="55"/>
  <c r="AD115" i="55"/>
  <c r="AB115" i="55"/>
  <c r="AA115" i="55"/>
  <c r="Z115" i="55"/>
  <c r="Y115" i="55"/>
  <c r="X115" i="55"/>
  <c r="V115" i="55"/>
  <c r="U115" i="55"/>
  <c r="S115" i="55"/>
  <c r="R115" i="55"/>
  <c r="P115" i="55"/>
  <c r="O115" i="55"/>
  <c r="N115" i="55"/>
  <c r="M115" i="55"/>
  <c r="L115" i="55"/>
  <c r="J115" i="55"/>
  <c r="I115" i="55"/>
  <c r="G115" i="55"/>
  <c r="F115" i="55"/>
  <c r="AF114" i="55"/>
  <c r="AC114" i="55"/>
  <c r="Z114" i="55"/>
  <c r="W114" i="55"/>
  <c r="T114" i="55"/>
  <c r="Q114" i="55"/>
  <c r="N114" i="55"/>
  <c r="K114" i="55"/>
  <c r="H114" i="55"/>
  <c r="D114" i="55"/>
  <c r="C114" i="55"/>
  <c r="AF113" i="55"/>
  <c r="AC113" i="55"/>
  <c r="Z113" i="55"/>
  <c r="W113" i="55"/>
  <c r="T113" i="55"/>
  <c r="Q113" i="55"/>
  <c r="N113" i="55"/>
  <c r="K113" i="55"/>
  <c r="H113" i="55"/>
  <c r="D113" i="55"/>
  <c r="C113" i="55"/>
  <c r="AF112" i="55"/>
  <c r="AC112" i="55"/>
  <c r="Z112" i="55"/>
  <c r="W112" i="55"/>
  <c r="W115" i="55" s="1"/>
  <c r="T112" i="55"/>
  <c r="Q112" i="55"/>
  <c r="N112" i="55"/>
  <c r="K112" i="55"/>
  <c r="H112" i="55"/>
  <c r="D112" i="55"/>
  <c r="C112" i="55"/>
  <c r="AF111" i="55"/>
  <c r="AF115" i="55" s="1"/>
  <c r="AC111" i="55"/>
  <c r="Z111" i="55"/>
  <c r="W111" i="55"/>
  <c r="T111" i="55"/>
  <c r="T115" i="55" s="1"/>
  <c r="Q111" i="55"/>
  <c r="Q115" i="55" s="1"/>
  <c r="N111" i="55"/>
  <c r="K111" i="55"/>
  <c r="K115" i="55" s="1"/>
  <c r="H111" i="55"/>
  <c r="H115" i="55" s="1"/>
  <c r="D111" i="55"/>
  <c r="D115" i="55" s="1"/>
  <c r="C111" i="55"/>
  <c r="C115" i="55" s="1"/>
  <c r="AE110" i="55"/>
  <c r="AD110" i="55"/>
  <c r="AC110" i="55"/>
  <c r="AB110" i="55"/>
  <c r="AA110" i="55"/>
  <c r="Z110" i="55"/>
  <c r="Y110" i="55"/>
  <c r="X110" i="55"/>
  <c r="V110" i="55"/>
  <c r="U110" i="55"/>
  <c r="T110" i="55"/>
  <c r="S110" i="55"/>
  <c r="R110" i="55"/>
  <c r="P110" i="55"/>
  <c r="O110" i="55"/>
  <c r="N110" i="55"/>
  <c r="M110" i="55"/>
  <c r="L110" i="55"/>
  <c r="K110" i="55"/>
  <c r="J110" i="55"/>
  <c r="I110" i="55"/>
  <c r="H110" i="55"/>
  <c r="G110" i="55"/>
  <c r="F110" i="55"/>
  <c r="AF109" i="55"/>
  <c r="AC109" i="55"/>
  <c r="Z109" i="55"/>
  <c r="W109" i="55"/>
  <c r="T109" i="55"/>
  <c r="Q109" i="55"/>
  <c r="N109" i="55"/>
  <c r="E109" i="55" s="1"/>
  <c r="K109" i="55"/>
  <c r="H109" i="55"/>
  <c r="D109" i="55"/>
  <c r="C109" i="55"/>
  <c r="AF108" i="55"/>
  <c r="AC108" i="55"/>
  <c r="Z108" i="55"/>
  <c r="W108" i="55"/>
  <c r="T108" i="55"/>
  <c r="Q108" i="55"/>
  <c r="N108" i="55"/>
  <c r="K108" i="55"/>
  <c r="H108" i="55"/>
  <c r="D108" i="55"/>
  <c r="C108" i="55"/>
  <c r="AF107" i="55"/>
  <c r="AC107" i="55"/>
  <c r="Z107" i="55"/>
  <c r="W107" i="55"/>
  <c r="T107" i="55"/>
  <c r="Q107" i="55"/>
  <c r="N107" i="55"/>
  <c r="E107" i="55" s="1"/>
  <c r="K107" i="55"/>
  <c r="H107" i="55"/>
  <c r="D107" i="55"/>
  <c r="C107" i="55"/>
  <c r="AF106" i="55"/>
  <c r="AC106" i="55"/>
  <c r="Z106" i="55"/>
  <c r="W106" i="55"/>
  <c r="W110" i="55" s="1"/>
  <c r="T106" i="55"/>
  <c r="Q106" i="55"/>
  <c r="Q110" i="55" s="1"/>
  <c r="N106" i="55"/>
  <c r="E106" i="55" s="1"/>
  <c r="K106" i="55"/>
  <c r="H106" i="55"/>
  <c r="D106" i="55"/>
  <c r="D110" i="55" s="1"/>
  <c r="C106" i="55"/>
  <c r="C110" i="55" s="1"/>
  <c r="AF105" i="55"/>
  <c r="AE105" i="55"/>
  <c r="AD105" i="55"/>
  <c r="AC105" i="55"/>
  <c r="AB105" i="55"/>
  <c r="AA105" i="55"/>
  <c r="Z105" i="55"/>
  <c r="Y105" i="55"/>
  <c r="X105" i="55"/>
  <c r="V105" i="55"/>
  <c r="U105" i="55"/>
  <c r="T105" i="55"/>
  <c r="S105" i="55"/>
  <c r="R105" i="55"/>
  <c r="P105" i="55"/>
  <c r="O105" i="55"/>
  <c r="M105" i="55"/>
  <c r="L105" i="55"/>
  <c r="K105" i="55"/>
  <c r="J105" i="55"/>
  <c r="I105" i="55"/>
  <c r="H105" i="55"/>
  <c r="G105" i="55"/>
  <c r="F105" i="55"/>
  <c r="AF104" i="55"/>
  <c r="AC104" i="55"/>
  <c r="Z104" i="55"/>
  <c r="W104" i="55"/>
  <c r="T104" i="55"/>
  <c r="Q104" i="55"/>
  <c r="N104" i="55"/>
  <c r="E104" i="55" s="1"/>
  <c r="K104" i="55"/>
  <c r="H104" i="55"/>
  <c r="D104" i="55"/>
  <c r="C104" i="55"/>
  <c r="AF103" i="55"/>
  <c r="AC103" i="55"/>
  <c r="Z103" i="55"/>
  <c r="W103" i="55"/>
  <c r="T103" i="55"/>
  <c r="Q103" i="55"/>
  <c r="N103" i="55"/>
  <c r="E103" i="55" s="1"/>
  <c r="K103" i="55"/>
  <c r="H103" i="55"/>
  <c r="D103" i="55"/>
  <c r="C103" i="55"/>
  <c r="AF102" i="55"/>
  <c r="AC102" i="55"/>
  <c r="Z102" i="55"/>
  <c r="W102" i="55"/>
  <c r="T102" i="55"/>
  <c r="Q102" i="55"/>
  <c r="N102" i="55"/>
  <c r="E102" i="55" s="1"/>
  <c r="K102" i="55"/>
  <c r="H102" i="55"/>
  <c r="D102" i="55"/>
  <c r="C102" i="55"/>
  <c r="AF101" i="55"/>
  <c r="AC101" i="55"/>
  <c r="Z101" i="55"/>
  <c r="W101" i="55"/>
  <c r="W105" i="55" s="1"/>
  <c r="T101" i="55"/>
  <c r="Q101" i="55"/>
  <c r="Q105" i="55" s="1"/>
  <c r="N101" i="55"/>
  <c r="K101" i="55"/>
  <c r="H101" i="55"/>
  <c r="D101" i="55"/>
  <c r="D105" i="55" s="1"/>
  <c r="C101" i="55"/>
  <c r="C105" i="55" s="1"/>
  <c r="AE100" i="55"/>
  <c r="AD100" i="55"/>
  <c r="AC100" i="55"/>
  <c r="AB100" i="55"/>
  <c r="AA100" i="55"/>
  <c r="Z100" i="55"/>
  <c r="Y100" i="55"/>
  <c r="X100" i="55"/>
  <c r="V100" i="55"/>
  <c r="U100" i="55"/>
  <c r="S100" i="55"/>
  <c r="R100" i="55"/>
  <c r="P100" i="55"/>
  <c r="O100" i="55"/>
  <c r="N100" i="55"/>
  <c r="M100" i="55"/>
  <c r="L100" i="55"/>
  <c r="K100" i="55"/>
  <c r="J100" i="55"/>
  <c r="I100" i="55"/>
  <c r="H100" i="55"/>
  <c r="G100" i="55"/>
  <c r="F100" i="55"/>
  <c r="AF99" i="55"/>
  <c r="AC99" i="55"/>
  <c r="Z99" i="55"/>
  <c r="W99" i="55"/>
  <c r="T99" i="55"/>
  <c r="Q99" i="55"/>
  <c r="N99" i="55"/>
  <c r="K99" i="55"/>
  <c r="H99" i="55"/>
  <c r="D99" i="55"/>
  <c r="C99" i="55"/>
  <c r="AF98" i="55"/>
  <c r="AC98" i="55"/>
  <c r="Z98" i="55"/>
  <c r="W98" i="55"/>
  <c r="T98" i="55"/>
  <c r="Q98" i="55"/>
  <c r="N98" i="55"/>
  <c r="K98" i="55"/>
  <c r="H98" i="55"/>
  <c r="D98" i="55"/>
  <c r="C98" i="55"/>
  <c r="AF97" i="55"/>
  <c r="AC97" i="55"/>
  <c r="Z97" i="55"/>
  <c r="W97" i="55"/>
  <c r="T97" i="55"/>
  <c r="Q97" i="55"/>
  <c r="N97" i="55"/>
  <c r="K97" i="55"/>
  <c r="H97" i="55"/>
  <c r="D97" i="55"/>
  <c r="C97" i="55"/>
  <c r="AF96" i="55"/>
  <c r="AF100" i="55" s="1"/>
  <c r="AC96" i="55"/>
  <c r="Z96" i="55"/>
  <c r="W96" i="55"/>
  <c r="W100" i="55" s="1"/>
  <c r="T96" i="55"/>
  <c r="T100" i="55" s="1"/>
  <c r="Q96" i="55"/>
  <c r="Q100" i="55" s="1"/>
  <c r="N96" i="55"/>
  <c r="E96" i="55" s="1"/>
  <c r="K96" i="55"/>
  <c r="H96" i="55"/>
  <c r="D96" i="55"/>
  <c r="D100" i="55" s="1"/>
  <c r="C96" i="55"/>
  <c r="C100" i="55" s="1"/>
  <c r="AF95" i="55"/>
  <c r="AE95" i="55"/>
  <c r="AD95" i="55"/>
  <c r="AC95" i="55"/>
  <c r="AB95" i="55"/>
  <c r="AA95" i="55"/>
  <c r="Z95" i="55"/>
  <c r="Y95" i="55"/>
  <c r="X95" i="55"/>
  <c r="V95" i="55"/>
  <c r="U95" i="55"/>
  <c r="T95" i="55"/>
  <c r="S95" i="55"/>
  <c r="R95" i="55"/>
  <c r="P95" i="55"/>
  <c r="O95" i="55"/>
  <c r="M95" i="55"/>
  <c r="L95" i="55"/>
  <c r="K95" i="55"/>
  <c r="J95" i="55"/>
  <c r="I95" i="55"/>
  <c r="H95" i="55"/>
  <c r="G95" i="55"/>
  <c r="F95" i="55"/>
  <c r="AF94" i="55"/>
  <c r="AC94" i="55"/>
  <c r="Z94" i="55"/>
  <c r="W94" i="55"/>
  <c r="T94" i="55"/>
  <c r="Q94" i="55"/>
  <c r="N94" i="55"/>
  <c r="E94" i="55" s="1"/>
  <c r="K94" i="55"/>
  <c r="H94" i="55"/>
  <c r="D94" i="55"/>
  <c r="C94" i="55"/>
  <c r="AF93" i="55"/>
  <c r="AC93" i="55"/>
  <c r="Z93" i="55"/>
  <c r="W93" i="55"/>
  <c r="T93" i="55"/>
  <c r="Q93" i="55"/>
  <c r="N93" i="55"/>
  <c r="E93" i="55" s="1"/>
  <c r="K93" i="55"/>
  <c r="H93" i="55"/>
  <c r="D93" i="55"/>
  <c r="C93" i="55"/>
  <c r="AF92" i="55"/>
  <c r="AC92" i="55"/>
  <c r="Z92" i="55"/>
  <c r="W92" i="55"/>
  <c r="T92" i="55"/>
  <c r="Q92" i="55"/>
  <c r="N92" i="55"/>
  <c r="E92" i="55" s="1"/>
  <c r="K92" i="55"/>
  <c r="H92" i="55"/>
  <c r="D92" i="55"/>
  <c r="C92" i="55"/>
  <c r="AF91" i="55"/>
  <c r="AC91" i="55"/>
  <c r="Z91" i="55"/>
  <c r="W91" i="55"/>
  <c r="W95" i="55" s="1"/>
  <c r="T91" i="55"/>
  <c r="Q91" i="55"/>
  <c r="Q95" i="55" s="1"/>
  <c r="N91" i="55"/>
  <c r="K91" i="55"/>
  <c r="H91" i="55"/>
  <c r="D91" i="55"/>
  <c r="D95" i="55" s="1"/>
  <c r="C91" i="55"/>
  <c r="C95" i="55" s="1"/>
  <c r="AE90" i="55"/>
  <c r="AD90" i="55"/>
  <c r="AC90" i="55"/>
  <c r="AB90" i="55"/>
  <c r="AA90" i="55"/>
  <c r="Z90" i="55"/>
  <c r="Y90" i="55"/>
  <c r="X90" i="55"/>
  <c r="V90" i="55"/>
  <c r="U90" i="55"/>
  <c r="S90" i="55"/>
  <c r="R90" i="55"/>
  <c r="P90" i="55"/>
  <c r="O90" i="55"/>
  <c r="N90" i="55"/>
  <c r="M90" i="55"/>
  <c r="L90" i="55"/>
  <c r="K90" i="55"/>
  <c r="J90" i="55"/>
  <c r="I90" i="55"/>
  <c r="H90" i="55"/>
  <c r="G90" i="55"/>
  <c r="F90" i="55"/>
  <c r="AF89" i="55"/>
  <c r="AC89" i="55"/>
  <c r="Z89" i="55"/>
  <c r="W89" i="55"/>
  <c r="T89" i="55"/>
  <c r="Q89" i="55"/>
  <c r="N89" i="55"/>
  <c r="K89" i="55"/>
  <c r="H89" i="55"/>
  <c r="D89" i="55"/>
  <c r="C89" i="55"/>
  <c r="AF88" i="55"/>
  <c r="AC88" i="55"/>
  <c r="Z88" i="55"/>
  <c r="W88" i="55"/>
  <c r="T88" i="55"/>
  <c r="Q88" i="55"/>
  <c r="N88" i="55"/>
  <c r="K88" i="55"/>
  <c r="H88" i="55"/>
  <c r="D88" i="55"/>
  <c r="C88" i="55"/>
  <c r="AF87" i="55"/>
  <c r="AC87" i="55"/>
  <c r="Z87" i="55"/>
  <c r="W87" i="55"/>
  <c r="T87" i="55"/>
  <c r="Q87" i="55"/>
  <c r="N87" i="55"/>
  <c r="K87" i="55"/>
  <c r="H87" i="55"/>
  <c r="D87" i="55"/>
  <c r="C87" i="55"/>
  <c r="AF86" i="55"/>
  <c r="AC86" i="55"/>
  <c r="Z86" i="55"/>
  <c r="W86" i="55"/>
  <c r="W90" i="55" s="1"/>
  <c r="T86" i="55"/>
  <c r="T90" i="55" s="1"/>
  <c r="Q86" i="55"/>
  <c r="Q90" i="55" s="1"/>
  <c r="N86" i="55"/>
  <c r="K86" i="55"/>
  <c r="H86" i="55"/>
  <c r="D86" i="55"/>
  <c r="D90" i="55" s="1"/>
  <c r="C86" i="55"/>
  <c r="C90" i="55" s="1"/>
  <c r="AF85" i="55"/>
  <c r="AE85" i="55"/>
  <c r="AD85" i="55"/>
  <c r="AC85" i="55"/>
  <c r="AB85" i="55"/>
  <c r="AA85" i="55"/>
  <c r="Z85" i="55"/>
  <c r="Y85" i="55"/>
  <c r="X85" i="55"/>
  <c r="V85" i="55"/>
  <c r="U85" i="55"/>
  <c r="T85" i="55"/>
  <c r="S85" i="55"/>
  <c r="R85" i="55"/>
  <c r="P85" i="55"/>
  <c r="O85" i="55"/>
  <c r="M85" i="55"/>
  <c r="L85" i="55"/>
  <c r="K85" i="55"/>
  <c r="J85" i="55"/>
  <c r="I85" i="55"/>
  <c r="H85" i="55"/>
  <c r="G85" i="55"/>
  <c r="F85" i="55"/>
  <c r="AF84" i="55"/>
  <c r="AC84" i="55"/>
  <c r="Z84" i="55"/>
  <c r="W84" i="55"/>
  <c r="T84" i="55"/>
  <c r="Q84" i="55"/>
  <c r="N84" i="55"/>
  <c r="E84" i="55" s="1"/>
  <c r="K84" i="55"/>
  <c r="H84" i="55"/>
  <c r="D84" i="55"/>
  <c r="C84" i="55"/>
  <c r="AF83" i="55"/>
  <c r="AC83" i="55"/>
  <c r="Z83" i="55"/>
  <c r="W83" i="55"/>
  <c r="T83" i="55"/>
  <c r="Q83" i="55"/>
  <c r="N83" i="55"/>
  <c r="E83" i="55" s="1"/>
  <c r="K83" i="55"/>
  <c r="H83" i="55"/>
  <c r="D83" i="55"/>
  <c r="C83" i="55"/>
  <c r="AF82" i="55"/>
  <c r="AC82" i="55"/>
  <c r="Z82" i="55"/>
  <c r="W82" i="55"/>
  <c r="T82" i="55"/>
  <c r="Q82" i="55"/>
  <c r="N82" i="55"/>
  <c r="E82" i="55" s="1"/>
  <c r="K82" i="55"/>
  <c r="H82" i="55"/>
  <c r="D82" i="55"/>
  <c r="C82" i="55"/>
  <c r="AF81" i="55"/>
  <c r="AC81" i="55"/>
  <c r="Z81" i="55"/>
  <c r="W81" i="55"/>
  <c r="W85" i="55" s="1"/>
  <c r="T81" i="55"/>
  <c r="Q81" i="55"/>
  <c r="Q85" i="55" s="1"/>
  <c r="N81" i="55"/>
  <c r="K81" i="55"/>
  <c r="H81" i="55"/>
  <c r="D81" i="55"/>
  <c r="D85" i="55" s="1"/>
  <c r="C81" i="55"/>
  <c r="C85" i="55" s="1"/>
  <c r="AE80" i="55"/>
  <c r="AD80" i="55"/>
  <c r="AC80" i="55"/>
  <c r="AB80" i="55"/>
  <c r="AA80" i="55"/>
  <c r="Z80" i="55"/>
  <c r="Y80" i="55"/>
  <c r="X80" i="55"/>
  <c r="V80" i="55"/>
  <c r="U80" i="55"/>
  <c r="S80" i="55"/>
  <c r="R80" i="55"/>
  <c r="P80" i="55"/>
  <c r="O80" i="55"/>
  <c r="N80" i="55"/>
  <c r="M80" i="55"/>
  <c r="L80" i="55"/>
  <c r="K80" i="55"/>
  <c r="J80" i="55"/>
  <c r="I80" i="55"/>
  <c r="H80" i="55"/>
  <c r="G80" i="55"/>
  <c r="F80" i="55"/>
  <c r="AF79" i="55"/>
  <c r="AC79" i="55"/>
  <c r="Z79" i="55"/>
  <c r="W79" i="55"/>
  <c r="T79" i="55"/>
  <c r="Q79" i="55"/>
  <c r="N79" i="55"/>
  <c r="E79" i="55" s="1"/>
  <c r="K79" i="55"/>
  <c r="H79" i="55"/>
  <c r="D79" i="55"/>
  <c r="C79" i="55"/>
  <c r="AF78" i="55"/>
  <c r="AC78" i="55"/>
  <c r="Z78" i="55"/>
  <c r="W78" i="55"/>
  <c r="T78" i="55"/>
  <c r="Q78" i="55"/>
  <c r="N78" i="55"/>
  <c r="E78" i="55" s="1"/>
  <c r="K78" i="55"/>
  <c r="H78" i="55"/>
  <c r="D78" i="55"/>
  <c r="C78" i="55"/>
  <c r="AF77" i="55"/>
  <c r="AC77" i="55"/>
  <c r="Z77" i="55"/>
  <c r="W77" i="55"/>
  <c r="T77" i="55"/>
  <c r="Q77" i="55"/>
  <c r="N77" i="55"/>
  <c r="E77" i="55" s="1"/>
  <c r="K77" i="55"/>
  <c r="H77" i="55"/>
  <c r="D77" i="55"/>
  <c r="C77" i="55"/>
  <c r="AF76" i="55"/>
  <c r="AF80" i="55" s="1"/>
  <c r="AC76" i="55"/>
  <c r="Z76" i="55"/>
  <c r="W76" i="55"/>
  <c r="W80" i="55" s="1"/>
  <c r="T76" i="55"/>
  <c r="T80" i="55" s="1"/>
  <c r="Q76" i="55"/>
  <c r="Q80" i="55" s="1"/>
  <c r="N76" i="55"/>
  <c r="K76" i="55"/>
  <c r="H76" i="55"/>
  <c r="D76" i="55"/>
  <c r="D80" i="55" s="1"/>
  <c r="C76" i="55"/>
  <c r="C80" i="55" s="1"/>
  <c r="AF75" i="55"/>
  <c r="AE75" i="55"/>
  <c r="AD75" i="55"/>
  <c r="AC75" i="55"/>
  <c r="AB75" i="55"/>
  <c r="AA75" i="55"/>
  <c r="Z75" i="55"/>
  <c r="Y75" i="55"/>
  <c r="X75" i="55"/>
  <c r="V75" i="55"/>
  <c r="U75" i="55"/>
  <c r="T75" i="55"/>
  <c r="S75" i="55"/>
  <c r="R75" i="55"/>
  <c r="P75" i="55"/>
  <c r="O75" i="55"/>
  <c r="M75" i="55"/>
  <c r="L75" i="55"/>
  <c r="K75" i="55"/>
  <c r="J75" i="55"/>
  <c r="I75" i="55"/>
  <c r="H75" i="55"/>
  <c r="G75" i="55"/>
  <c r="F75" i="55"/>
  <c r="AF74" i="55"/>
  <c r="AC74" i="55"/>
  <c r="Z74" i="55"/>
  <c r="W74" i="55"/>
  <c r="T74" i="55"/>
  <c r="Q74" i="55"/>
  <c r="N74" i="55"/>
  <c r="E74" i="55" s="1"/>
  <c r="K74" i="55"/>
  <c r="H74" i="55"/>
  <c r="D74" i="55"/>
  <c r="C74" i="55"/>
  <c r="AF73" i="55"/>
  <c r="AC73" i="55"/>
  <c r="Z73" i="55"/>
  <c r="W73" i="55"/>
  <c r="T73" i="55"/>
  <c r="Q73" i="55"/>
  <c r="N73" i="55"/>
  <c r="E73" i="55" s="1"/>
  <c r="K73" i="55"/>
  <c r="H73" i="55"/>
  <c r="D73" i="55"/>
  <c r="C73" i="55"/>
  <c r="AF72" i="55"/>
  <c r="AC72" i="55"/>
  <c r="Z72" i="55"/>
  <c r="W72" i="55"/>
  <c r="T72" i="55"/>
  <c r="Q72" i="55"/>
  <c r="N72" i="55"/>
  <c r="E72" i="55" s="1"/>
  <c r="K72" i="55"/>
  <c r="H72" i="55"/>
  <c r="D72" i="55"/>
  <c r="C72" i="55"/>
  <c r="AF71" i="55"/>
  <c r="AC71" i="55"/>
  <c r="Z71" i="55"/>
  <c r="W71" i="55"/>
  <c r="W75" i="55" s="1"/>
  <c r="T71" i="55"/>
  <c r="Q71" i="55"/>
  <c r="Q75" i="55" s="1"/>
  <c r="N71" i="55"/>
  <c r="K71" i="55"/>
  <c r="H71" i="55"/>
  <c r="D71" i="55"/>
  <c r="D75" i="55" s="1"/>
  <c r="C71" i="55"/>
  <c r="C75" i="55" s="1"/>
  <c r="AE70" i="55"/>
  <c r="AD70" i="55"/>
  <c r="AC70" i="55"/>
  <c r="AB70" i="55"/>
  <c r="AA70" i="55"/>
  <c r="Z70" i="55"/>
  <c r="Y70" i="55"/>
  <c r="X70" i="55"/>
  <c r="V70" i="55"/>
  <c r="U70" i="55"/>
  <c r="S70" i="55"/>
  <c r="R70" i="55"/>
  <c r="P70" i="55"/>
  <c r="O70" i="55"/>
  <c r="N70" i="55"/>
  <c r="M70" i="55"/>
  <c r="L70" i="55"/>
  <c r="K70" i="55"/>
  <c r="J70" i="55"/>
  <c r="I70" i="55"/>
  <c r="H70" i="55"/>
  <c r="G70" i="55"/>
  <c r="F70" i="55"/>
  <c r="AF69" i="55"/>
  <c r="AC69" i="55"/>
  <c r="Z69" i="55"/>
  <c r="W69" i="55"/>
  <c r="T69" i="55"/>
  <c r="Q69" i="55"/>
  <c r="N69" i="55"/>
  <c r="E69" i="55" s="1"/>
  <c r="K69" i="55"/>
  <c r="H69" i="55"/>
  <c r="D69" i="55"/>
  <c r="C69" i="55"/>
  <c r="AF68" i="55"/>
  <c r="AC68" i="55"/>
  <c r="Z68" i="55"/>
  <c r="W68" i="55"/>
  <c r="T68" i="55"/>
  <c r="Q68" i="55"/>
  <c r="N68" i="55"/>
  <c r="K68" i="55"/>
  <c r="H68" i="55"/>
  <c r="D68" i="55"/>
  <c r="C68" i="55"/>
  <c r="AF67" i="55"/>
  <c r="AC67" i="55"/>
  <c r="Z67" i="55"/>
  <c r="W67" i="55"/>
  <c r="T67" i="55"/>
  <c r="Q67" i="55"/>
  <c r="N67" i="55"/>
  <c r="E67" i="55" s="1"/>
  <c r="K67" i="55"/>
  <c r="H67" i="55"/>
  <c r="D67" i="55"/>
  <c r="C67" i="55"/>
  <c r="AF66" i="55"/>
  <c r="AC66" i="55"/>
  <c r="Z66" i="55"/>
  <c r="W66" i="55"/>
  <c r="W70" i="55" s="1"/>
  <c r="T66" i="55"/>
  <c r="T70" i="55" s="1"/>
  <c r="Q66" i="55"/>
  <c r="Q70" i="55" s="1"/>
  <c r="N66" i="55"/>
  <c r="E66" i="55" s="1"/>
  <c r="K66" i="55"/>
  <c r="H66" i="55"/>
  <c r="D66" i="55"/>
  <c r="D70" i="55" s="1"/>
  <c r="C66" i="55"/>
  <c r="C70" i="55" s="1"/>
  <c r="AF65" i="55"/>
  <c r="AE65" i="55"/>
  <c r="AD65" i="55"/>
  <c r="AC65" i="55"/>
  <c r="AB65" i="55"/>
  <c r="AA65" i="55"/>
  <c r="Z65" i="55"/>
  <c r="Y65" i="55"/>
  <c r="X65" i="55"/>
  <c r="V65" i="55"/>
  <c r="U65" i="55"/>
  <c r="T65" i="55"/>
  <c r="S65" i="55"/>
  <c r="R65" i="55"/>
  <c r="P65" i="55"/>
  <c r="O65" i="55"/>
  <c r="M65" i="55"/>
  <c r="L65" i="55"/>
  <c r="K65" i="55"/>
  <c r="J65" i="55"/>
  <c r="I65" i="55"/>
  <c r="H65" i="55"/>
  <c r="G65" i="55"/>
  <c r="F65" i="55"/>
  <c r="AF64" i="55"/>
  <c r="AC64" i="55"/>
  <c r="Z64" i="55"/>
  <c r="W64" i="55"/>
  <c r="T64" i="55"/>
  <c r="Q64" i="55"/>
  <c r="N64" i="55"/>
  <c r="E64" i="55" s="1"/>
  <c r="K64" i="55"/>
  <c r="H64" i="55"/>
  <c r="D64" i="55"/>
  <c r="C64" i="55"/>
  <c r="AF63" i="55"/>
  <c r="AC63" i="55"/>
  <c r="Z63" i="55"/>
  <c r="W63" i="55"/>
  <c r="T63" i="55"/>
  <c r="Q63" i="55"/>
  <c r="N63" i="55"/>
  <c r="E63" i="55" s="1"/>
  <c r="K63" i="55"/>
  <c r="H63" i="55"/>
  <c r="D63" i="55"/>
  <c r="C63" i="55"/>
  <c r="AF62" i="55"/>
  <c r="AC62" i="55"/>
  <c r="Z62" i="55"/>
  <c r="W62" i="55"/>
  <c r="T62" i="55"/>
  <c r="Q62" i="55"/>
  <c r="N62" i="55"/>
  <c r="E62" i="55" s="1"/>
  <c r="K62" i="55"/>
  <c r="H62" i="55"/>
  <c r="D62" i="55"/>
  <c r="C62" i="55"/>
  <c r="AF61" i="55"/>
  <c r="AC61" i="55"/>
  <c r="Z61" i="55"/>
  <c r="W61" i="55"/>
  <c r="W65" i="55" s="1"/>
  <c r="T61" i="55"/>
  <c r="Q61" i="55"/>
  <c r="Q65" i="55" s="1"/>
  <c r="N61" i="55"/>
  <c r="K61" i="55"/>
  <c r="H61" i="55"/>
  <c r="D61" i="55"/>
  <c r="D65" i="55" s="1"/>
  <c r="C61" i="55"/>
  <c r="C65" i="55" s="1"/>
  <c r="AE60" i="55"/>
  <c r="AD60" i="55"/>
  <c r="AC60" i="55"/>
  <c r="AB60" i="55"/>
  <c r="AA60" i="55"/>
  <c r="Z60" i="55"/>
  <c r="Y60" i="55"/>
  <c r="X60" i="55"/>
  <c r="V60" i="55"/>
  <c r="U60" i="55"/>
  <c r="S60" i="55"/>
  <c r="R60" i="55"/>
  <c r="P60" i="55"/>
  <c r="O60" i="55"/>
  <c r="N60" i="55"/>
  <c r="M60" i="55"/>
  <c r="L60" i="55"/>
  <c r="K60" i="55"/>
  <c r="J60" i="55"/>
  <c r="I60" i="55"/>
  <c r="H60" i="55"/>
  <c r="G60" i="55"/>
  <c r="F60" i="55"/>
  <c r="AF59" i="55"/>
  <c r="AC59" i="55"/>
  <c r="Z59" i="55"/>
  <c r="W59" i="55"/>
  <c r="T59" i="55"/>
  <c r="Q59" i="55"/>
  <c r="N59" i="55"/>
  <c r="K59" i="55"/>
  <c r="H59" i="55"/>
  <c r="D59" i="55"/>
  <c r="C59" i="55"/>
  <c r="AF58" i="55"/>
  <c r="AC58" i="55"/>
  <c r="Z58" i="55"/>
  <c r="W58" i="55"/>
  <c r="T58" i="55"/>
  <c r="Q58" i="55"/>
  <c r="N58" i="55"/>
  <c r="K58" i="55"/>
  <c r="H58" i="55"/>
  <c r="D58" i="55"/>
  <c r="C58" i="55"/>
  <c r="AF57" i="55"/>
  <c r="AC57" i="55"/>
  <c r="Z57" i="55"/>
  <c r="W57" i="55"/>
  <c r="T57" i="55"/>
  <c r="Q57" i="55"/>
  <c r="N57" i="55"/>
  <c r="K57" i="55"/>
  <c r="H57" i="55"/>
  <c r="D57" i="55"/>
  <c r="C57" i="55"/>
  <c r="AF56" i="55"/>
  <c r="AF60" i="55" s="1"/>
  <c r="AC56" i="55"/>
  <c r="Z56" i="55"/>
  <c r="W56" i="55"/>
  <c r="W60" i="55" s="1"/>
  <c r="T56" i="55"/>
  <c r="T60" i="55" s="1"/>
  <c r="Q56" i="55"/>
  <c r="Q60" i="55" s="1"/>
  <c r="N56" i="55"/>
  <c r="E56" i="55" s="1"/>
  <c r="K56" i="55"/>
  <c r="H56" i="55"/>
  <c r="D56" i="55"/>
  <c r="D60" i="55" s="1"/>
  <c r="C56" i="55"/>
  <c r="C60" i="55" s="1"/>
  <c r="AF55" i="55"/>
  <c r="AE55" i="55"/>
  <c r="AD55" i="55"/>
  <c r="AC55" i="55"/>
  <c r="AB55" i="55"/>
  <c r="AA55" i="55"/>
  <c r="Z55" i="55"/>
  <c r="Y55" i="55"/>
  <c r="X55" i="55"/>
  <c r="V55" i="55"/>
  <c r="U55" i="55"/>
  <c r="T55" i="55"/>
  <c r="S55" i="55"/>
  <c r="R55" i="55"/>
  <c r="P55" i="55"/>
  <c r="O55" i="55"/>
  <c r="M55" i="55"/>
  <c r="L55" i="55"/>
  <c r="K55" i="55"/>
  <c r="J55" i="55"/>
  <c r="I55" i="55"/>
  <c r="H55" i="55"/>
  <c r="G55" i="55"/>
  <c r="F55" i="55"/>
  <c r="AF54" i="55"/>
  <c r="AC54" i="55"/>
  <c r="Z54" i="55"/>
  <c r="W54" i="55"/>
  <c r="T54" i="55"/>
  <c r="Q54" i="55"/>
  <c r="N54" i="55"/>
  <c r="E54" i="55" s="1"/>
  <c r="K54" i="55"/>
  <c r="H54" i="55"/>
  <c r="D54" i="55"/>
  <c r="C54" i="55"/>
  <c r="AF53" i="55"/>
  <c r="AC53" i="55"/>
  <c r="Z53" i="55"/>
  <c r="W53" i="55"/>
  <c r="T53" i="55"/>
  <c r="Q53" i="55"/>
  <c r="N53" i="55"/>
  <c r="E53" i="55" s="1"/>
  <c r="K53" i="55"/>
  <c r="H53" i="55"/>
  <c r="D53" i="55"/>
  <c r="C53" i="55"/>
  <c r="AF52" i="55"/>
  <c r="AC52" i="55"/>
  <c r="Z52" i="55"/>
  <c r="W52" i="55"/>
  <c r="T52" i="55"/>
  <c r="Q52" i="55"/>
  <c r="N52" i="55"/>
  <c r="E52" i="55" s="1"/>
  <c r="K52" i="55"/>
  <c r="H52" i="55"/>
  <c r="D52" i="55"/>
  <c r="C52" i="55"/>
  <c r="AF51" i="55"/>
  <c r="AC51" i="55"/>
  <c r="Z51" i="55"/>
  <c r="W51" i="55"/>
  <c r="W55" i="55" s="1"/>
  <c r="T51" i="55"/>
  <c r="Q51" i="55"/>
  <c r="Q55" i="55" s="1"/>
  <c r="N51" i="55"/>
  <c r="K51" i="55"/>
  <c r="H51" i="55"/>
  <c r="D51" i="55"/>
  <c r="D55" i="55" s="1"/>
  <c r="C51" i="55"/>
  <c r="C55" i="55" s="1"/>
  <c r="AE50" i="55"/>
  <c r="AD50" i="55"/>
  <c r="AC50" i="55"/>
  <c r="AB50" i="55"/>
  <c r="AA50" i="55"/>
  <c r="Z50" i="55"/>
  <c r="Y50" i="55"/>
  <c r="X50" i="55"/>
  <c r="V50" i="55"/>
  <c r="U50" i="55"/>
  <c r="S50" i="55"/>
  <c r="R50" i="55"/>
  <c r="P50" i="55"/>
  <c r="O50" i="55"/>
  <c r="N50" i="55"/>
  <c r="M50" i="55"/>
  <c r="L50" i="55"/>
  <c r="K50" i="55"/>
  <c r="J50" i="55"/>
  <c r="I50" i="55"/>
  <c r="H50" i="55"/>
  <c r="G50" i="55"/>
  <c r="F50" i="55"/>
  <c r="AF49" i="55"/>
  <c r="AC49" i="55"/>
  <c r="Z49" i="55"/>
  <c r="W49" i="55"/>
  <c r="T49" i="55"/>
  <c r="Q49" i="55"/>
  <c r="N49" i="55"/>
  <c r="K49" i="55"/>
  <c r="H49" i="55"/>
  <c r="D49" i="55"/>
  <c r="C49" i="55"/>
  <c r="AF48" i="55"/>
  <c r="AC48" i="55"/>
  <c r="Z48" i="55"/>
  <c r="W48" i="55"/>
  <c r="T48" i="55"/>
  <c r="Q48" i="55"/>
  <c r="N48" i="55"/>
  <c r="K48" i="55"/>
  <c r="H48" i="55"/>
  <c r="D48" i="55"/>
  <c r="C48" i="55"/>
  <c r="AF47" i="55"/>
  <c r="AC47" i="55"/>
  <c r="Z47" i="55"/>
  <c r="W47" i="55"/>
  <c r="T47" i="55"/>
  <c r="Q47" i="55"/>
  <c r="N47" i="55"/>
  <c r="K47" i="55"/>
  <c r="H47" i="55"/>
  <c r="D47" i="55"/>
  <c r="C47" i="55"/>
  <c r="AF46" i="55"/>
  <c r="AC46" i="55"/>
  <c r="Z46" i="55"/>
  <c r="W46" i="55"/>
  <c r="W50" i="55" s="1"/>
  <c r="T46" i="55"/>
  <c r="T50" i="55" s="1"/>
  <c r="Q46" i="55"/>
  <c r="Q50" i="55" s="1"/>
  <c r="N46" i="55"/>
  <c r="K46" i="55"/>
  <c r="H46" i="55"/>
  <c r="D46" i="55"/>
  <c r="D50" i="55" s="1"/>
  <c r="C46" i="55"/>
  <c r="C50" i="55" s="1"/>
  <c r="AF45" i="55"/>
  <c r="AE45" i="55"/>
  <c r="AD45" i="55"/>
  <c r="AC45" i="55"/>
  <c r="AB45" i="55"/>
  <c r="AA45" i="55"/>
  <c r="Z45" i="55"/>
  <c r="Y45" i="55"/>
  <c r="X45" i="55"/>
  <c r="V45" i="55"/>
  <c r="U45" i="55"/>
  <c r="T45" i="55"/>
  <c r="S45" i="55"/>
  <c r="R45" i="55"/>
  <c r="P45" i="55"/>
  <c r="O45" i="55"/>
  <c r="M45" i="55"/>
  <c r="L45" i="55"/>
  <c r="K45" i="55"/>
  <c r="J45" i="55"/>
  <c r="I45" i="55"/>
  <c r="H45" i="55"/>
  <c r="G45" i="55"/>
  <c r="F45" i="55"/>
  <c r="AF44" i="55"/>
  <c r="AC44" i="55"/>
  <c r="Z44" i="55"/>
  <c r="W44" i="55"/>
  <c r="T44" i="55"/>
  <c r="Q44" i="55"/>
  <c r="N44" i="55"/>
  <c r="E44" i="55" s="1"/>
  <c r="K44" i="55"/>
  <c r="H44" i="55"/>
  <c r="D44" i="55"/>
  <c r="C44" i="55"/>
  <c r="AF43" i="55"/>
  <c r="AC43" i="55"/>
  <c r="Z43" i="55"/>
  <c r="W43" i="55"/>
  <c r="T43" i="55"/>
  <c r="Q43" i="55"/>
  <c r="N43" i="55"/>
  <c r="E43" i="55" s="1"/>
  <c r="K43" i="55"/>
  <c r="H43" i="55"/>
  <c r="D43" i="55"/>
  <c r="C43" i="55"/>
  <c r="AF42" i="55"/>
  <c r="AC42" i="55"/>
  <c r="Z42" i="55"/>
  <c r="W42" i="55"/>
  <c r="T42" i="55"/>
  <c r="Q42" i="55"/>
  <c r="N42" i="55"/>
  <c r="K42" i="55"/>
  <c r="H42" i="55"/>
  <c r="D42" i="55"/>
  <c r="C42" i="55"/>
  <c r="C45" i="55" s="1"/>
  <c r="AF41" i="55"/>
  <c r="AC41" i="55"/>
  <c r="Z41" i="55"/>
  <c r="W41" i="55"/>
  <c r="W45" i="55" s="1"/>
  <c r="T41" i="55"/>
  <c r="Q41" i="55"/>
  <c r="N41" i="55"/>
  <c r="K41" i="55"/>
  <c r="H41" i="55"/>
  <c r="D41" i="55"/>
  <c r="D45" i="55" s="1"/>
  <c r="C41" i="55"/>
  <c r="AE40" i="55"/>
  <c r="AD40" i="55"/>
  <c r="AC40" i="55"/>
  <c r="AB40" i="55"/>
  <c r="AA40" i="55"/>
  <c r="Z40" i="55"/>
  <c r="Y40" i="55"/>
  <c r="X40" i="55"/>
  <c r="V40" i="55"/>
  <c r="U40" i="55"/>
  <c r="S40" i="55"/>
  <c r="R40" i="55"/>
  <c r="P40" i="55"/>
  <c r="O40" i="55"/>
  <c r="N40" i="55"/>
  <c r="M40" i="55"/>
  <c r="L40" i="55"/>
  <c r="K40" i="55"/>
  <c r="J40" i="55"/>
  <c r="I40" i="55"/>
  <c r="H40" i="55"/>
  <c r="G40" i="55"/>
  <c r="F40" i="55"/>
  <c r="AF39" i="55"/>
  <c r="AC39" i="55"/>
  <c r="Z39" i="55"/>
  <c r="W39" i="55"/>
  <c r="T39" i="55"/>
  <c r="Q39" i="55"/>
  <c r="N39" i="55"/>
  <c r="K39" i="55"/>
  <c r="H39" i="55"/>
  <c r="D39" i="55"/>
  <c r="C39" i="55"/>
  <c r="AF38" i="55"/>
  <c r="AC38" i="55"/>
  <c r="Z38" i="55"/>
  <c r="W38" i="55"/>
  <c r="T38" i="55"/>
  <c r="Q38" i="55"/>
  <c r="N38" i="55"/>
  <c r="E38" i="55" s="1"/>
  <c r="K38" i="55"/>
  <c r="H38" i="55"/>
  <c r="D38" i="55"/>
  <c r="C38" i="55"/>
  <c r="AF37" i="55"/>
  <c r="AC37" i="55"/>
  <c r="Z37" i="55"/>
  <c r="W37" i="55"/>
  <c r="T37" i="55"/>
  <c r="Q37" i="55"/>
  <c r="N37" i="55"/>
  <c r="K37" i="55"/>
  <c r="H37" i="55"/>
  <c r="D37" i="55"/>
  <c r="C37" i="55"/>
  <c r="AF36" i="55"/>
  <c r="AC36" i="55"/>
  <c r="Z36" i="55"/>
  <c r="W36" i="55"/>
  <c r="W40" i="55" s="1"/>
  <c r="T36" i="55"/>
  <c r="T40" i="55" s="1"/>
  <c r="Q36" i="55"/>
  <c r="N36" i="55"/>
  <c r="K36" i="55"/>
  <c r="H36" i="55"/>
  <c r="D36" i="55"/>
  <c r="C36" i="55"/>
  <c r="C40" i="55" s="1"/>
  <c r="AE35" i="55"/>
  <c r="AD35" i="55"/>
  <c r="AC35" i="55"/>
  <c r="AB35" i="55"/>
  <c r="AA35" i="55"/>
  <c r="Z35" i="55"/>
  <c r="Y35" i="55"/>
  <c r="X35" i="55"/>
  <c r="V35" i="55"/>
  <c r="U35" i="55"/>
  <c r="T35" i="55"/>
  <c r="S35" i="55"/>
  <c r="R35" i="55"/>
  <c r="P35" i="55"/>
  <c r="O35" i="55"/>
  <c r="M35" i="55"/>
  <c r="L35" i="55"/>
  <c r="K35" i="55"/>
  <c r="J35" i="55"/>
  <c r="I35" i="55"/>
  <c r="H35" i="55"/>
  <c r="G35" i="55"/>
  <c r="F35" i="55"/>
  <c r="AF34" i="55"/>
  <c r="AC34" i="55"/>
  <c r="Z34" i="55"/>
  <c r="W34" i="55"/>
  <c r="T34" i="55"/>
  <c r="Q34" i="55"/>
  <c r="N34" i="55"/>
  <c r="K34" i="55"/>
  <c r="H34" i="55"/>
  <c r="E34" i="55"/>
  <c r="D34" i="55"/>
  <c r="C34" i="55"/>
  <c r="AF33" i="55"/>
  <c r="AC33" i="55"/>
  <c r="Z33" i="55"/>
  <c r="W33" i="55"/>
  <c r="T33" i="55"/>
  <c r="Q33" i="55"/>
  <c r="N33" i="55"/>
  <c r="K33" i="55"/>
  <c r="H33" i="55"/>
  <c r="E33" i="55"/>
  <c r="D33" i="55"/>
  <c r="C33" i="55"/>
  <c r="AF32" i="55"/>
  <c r="AC32" i="55"/>
  <c r="Z32" i="55"/>
  <c r="W32" i="55"/>
  <c r="T32" i="55"/>
  <c r="Q32" i="55"/>
  <c r="N32" i="55"/>
  <c r="K32" i="55"/>
  <c r="H32" i="55"/>
  <c r="E32" i="55"/>
  <c r="D32" i="55"/>
  <c r="C32" i="55"/>
  <c r="AF31" i="55"/>
  <c r="AF35" i="55" s="1"/>
  <c r="AC31" i="55"/>
  <c r="Z31" i="55"/>
  <c r="W31" i="55"/>
  <c r="W35" i="55" s="1"/>
  <c r="T31" i="55"/>
  <c r="Q31" i="55"/>
  <c r="Q35" i="55" s="1"/>
  <c r="N31" i="55"/>
  <c r="N35" i="55" s="1"/>
  <c r="K31" i="55"/>
  <c r="H31" i="55"/>
  <c r="E31" i="55"/>
  <c r="E35" i="55" s="1"/>
  <c r="D31" i="55"/>
  <c r="D35" i="55" s="1"/>
  <c r="C31" i="55"/>
  <c r="C35" i="55" s="1"/>
  <c r="AE30" i="55"/>
  <c r="AD30" i="55"/>
  <c r="AC30" i="55"/>
  <c r="AB30" i="55"/>
  <c r="AA30" i="55"/>
  <c r="Z30" i="55"/>
  <c r="Y30" i="55"/>
  <c r="X30" i="55"/>
  <c r="W30" i="55"/>
  <c r="V30" i="55"/>
  <c r="U30" i="55"/>
  <c r="S30" i="55"/>
  <c r="R30" i="55"/>
  <c r="P30" i="55"/>
  <c r="O30" i="55"/>
  <c r="M30" i="55"/>
  <c r="L30" i="55"/>
  <c r="K30" i="55"/>
  <c r="J30" i="55"/>
  <c r="I30" i="55"/>
  <c r="H30" i="55"/>
  <c r="G30" i="55"/>
  <c r="F30" i="55"/>
  <c r="D30" i="55"/>
  <c r="C30" i="55"/>
  <c r="AF29" i="55"/>
  <c r="AC29" i="55"/>
  <c r="Z29" i="55"/>
  <c r="W29" i="55"/>
  <c r="T29" i="55"/>
  <c r="Q29" i="55"/>
  <c r="N29" i="55"/>
  <c r="K29" i="55"/>
  <c r="H29" i="55"/>
  <c r="D29" i="55"/>
  <c r="C29" i="55"/>
  <c r="AF28" i="55"/>
  <c r="AC28" i="55"/>
  <c r="Z28" i="55"/>
  <c r="W28" i="55"/>
  <c r="T28" i="55"/>
  <c r="Q28" i="55"/>
  <c r="N28" i="55"/>
  <c r="E28" i="55" s="1"/>
  <c r="K28" i="55"/>
  <c r="H28" i="55"/>
  <c r="D28" i="55"/>
  <c r="C28" i="55"/>
  <c r="AF27" i="55"/>
  <c r="AC27" i="55"/>
  <c r="Z27" i="55"/>
  <c r="W27" i="55"/>
  <c r="T27" i="55"/>
  <c r="Q27" i="55"/>
  <c r="N27" i="55"/>
  <c r="K27" i="55"/>
  <c r="H27" i="55"/>
  <c r="D27" i="55"/>
  <c r="C27" i="55"/>
  <c r="AF26" i="55"/>
  <c r="AF30" i="55" s="1"/>
  <c r="AC26" i="55"/>
  <c r="Z26" i="55"/>
  <c r="W26" i="55"/>
  <c r="T26" i="55"/>
  <c r="T30" i="55" s="1"/>
  <c r="Q26" i="55"/>
  <c r="N26" i="55"/>
  <c r="E26" i="55" s="1"/>
  <c r="K26" i="55"/>
  <c r="H26" i="55"/>
  <c r="D26" i="55"/>
  <c r="C26" i="55"/>
  <c r="AE25" i="55"/>
  <c r="AD25" i="55"/>
  <c r="AC25" i="55"/>
  <c r="AB25" i="55"/>
  <c r="AA25" i="55"/>
  <c r="Z25" i="55"/>
  <c r="Y25" i="55"/>
  <c r="X25" i="55"/>
  <c r="V25" i="55"/>
  <c r="U25" i="55"/>
  <c r="S25" i="55"/>
  <c r="R25" i="55"/>
  <c r="Q25" i="55"/>
  <c r="P25" i="55"/>
  <c r="O25" i="55"/>
  <c r="N25" i="55"/>
  <c r="M25" i="55"/>
  <c r="L25" i="55"/>
  <c r="K25" i="55"/>
  <c r="J25" i="55"/>
  <c r="I25" i="55"/>
  <c r="H25" i="55"/>
  <c r="G25" i="55"/>
  <c r="F25" i="55"/>
  <c r="AF24" i="55"/>
  <c r="AC24" i="55"/>
  <c r="Z24" i="55"/>
  <c r="W24" i="55"/>
  <c r="T24" i="55"/>
  <c r="E24" i="55" s="1"/>
  <c r="Q24" i="55"/>
  <c r="N24" i="55"/>
  <c r="K24" i="55"/>
  <c r="H24" i="55"/>
  <c r="D24" i="55"/>
  <c r="C24" i="55"/>
  <c r="AF23" i="55"/>
  <c r="AC23" i="55"/>
  <c r="Z23" i="55"/>
  <c r="W23" i="55"/>
  <c r="T23" i="55"/>
  <c r="E23" i="55" s="1"/>
  <c r="Q23" i="55"/>
  <c r="N23" i="55"/>
  <c r="K23" i="55"/>
  <c r="H23" i="55"/>
  <c r="D23" i="55"/>
  <c r="C23" i="55"/>
  <c r="AF22" i="55"/>
  <c r="AC22" i="55"/>
  <c r="Z22" i="55"/>
  <c r="W22" i="55"/>
  <c r="T22" i="55"/>
  <c r="E22" i="55" s="1"/>
  <c r="Q22" i="55"/>
  <c r="N22" i="55"/>
  <c r="K22" i="55"/>
  <c r="H22" i="55"/>
  <c r="D22" i="55"/>
  <c r="C22" i="55"/>
  <c r="AF21" i="55"/>
  <c r="AF25" i="55" s="1"/>
  <c r="AC21" i="55"/>
  <c r="Z21" i="55"/>
  <c r="W21" i="55"/>
  <c r="W25" i="55" s="1"/>
  <c r="T21" i="55"/>
  <c r="T25" i="55" s="1"/>
  <c r="Q21" i="55"/>
  <c r="N21" i="55"/>
  <c r="K21" i="55"/>
  <c r="H21" i="55"/>
  <c r="D21" i="55"/>
  <c r="D25" i="55" s="1"/>
  <c r="C21" i="55"/>
  <c r="C25" i="55" s="1"/>
  <c r="AE20" i="55"/>
  <c r="AD20" i="55"/>
  <c r="AC20" i="55"/>
  <c r="AB20" i="55"/>
  <c r="AA20" i="55"/>
  <c r="Z20" i="55"/>
  <c r="Y20" i="55"/>
  <c r="X20" i="55"/>
  <c r="V20" i="55"/>
  <c r="U20" i="55"/>
  <c r="T20" i="55"/>
  <c r="S20" i="55"/>
  <c r="R20" i="55"/>
  <c r="P20" i="55"/>
  <c r="O20" i="55"/>
  <c r="M20" i="55"/>
  <c r="L20" i="55"/>
  <c r="K20" i="55"/>
  <c r="J20" i="55"/>
  <c r="I20" i="55"/>
  <c r="H20" i="55"/>
  <c r="G20" i="55"/>
  <c r="F20" i="55"/>
  <c r="AF19" i="55"/>
  <c r="AC19" i="55"/>
  <c r="Z19" i="55"/>
  <c r="W19" i="55"/>
  <c r="T19" i="55"/>
  <c r="Q19" i="55"/>
  <c r="N19" i="55"/>
  <c r="K19" i="55"/>
  <c r="H19" i="55"/>
  <c r="D19" i="55"/>
  <c r="C19" i="55"/>
  <c r="C20" i="55" s="1"/>
  <c r="AF18" i="55"/>
  <c r="AC18" i="55"/>
  <c r="Z18" i="55"/>
  <c r="W18" i="55"/>
  <c r="T18" i="55"/>
  <c r="Q18" i="55"/>
  <c r="N18" i="55"/>
  <c r="E18" i="55" s="1"/>
  <c r="K18" i="55"/>
  <c r="H18" i="55"/>
  <c r="D18" i="55"/>
  <c r="C18" i="55"/>
  <c r="AF17" i="55"/>
  <c r="AF20" i="55" s="1"/>
  <c r="AC17" i="55"/>
  <c r="Z17" i="55"/>
  <c r="W17" i="55"/>
  <c r="T17" i="55"/>
  <c r="Q17" i="55"/>
  <c r="N17" i="55"/>
  <c r="K17" i="55"/>
  <c r="H17" i="55"/>
  <c r="D17" i="55"/>
  <c r="C17" i="55"/>
  <c r="AF16" i="55"/>
  <c r="AC16" i="55"/>
  <c r="Z16" i="55"/>
  <c r="W16" i="55"/>
  <c r="W20" i="55" s="1"/>
  <c r="T16" i="55"/>
  <c r="Q16" i="55"/>
  <c r="N16" i="55"/>
  <c r="K16" i="55"/>
  <c r="H16" i="55"/>
  <c r="D16" i="55"/>
  <c r="D20" i="55" s="1"/>
  <c r="C16" i="55"/>
  <c r="AF15" i="55"/>
  <c r="AE15" i="55"/>
  <c r="AD15" i="55"/>
  <c r="AC15" i="55"/>
  <c r="AB15" i="55"/>
  <c r="AA15" i="55"/>
  <c r="Z15" i="55"/>
  <c r="Y15" i="55"/>
  <c r="X15" i="55"/>
  <c r="V15" i="55"/>
  <c r="U15" i="55"/>
  <c r="S15" i="55"/>
  <c r="R15" i="55"/>
  <c r="P15" i="55"/>
  <c r="O15" i="55"/>
  <c r="M15" i="55"/>
  <c r="L15" i="55"/>
  <c r="K15" i="55"/>
  <c r="J15" i="55"/>
  <c r="I15" i="55"/>
  <c r="H15" i="55"/>
  <c r="G15" i="55"/>
  <c r="F15" i="55"/>
  <c r="F191" i="55" s="1"/>
  <c r="AF14" i="55"/>
  <c r="AC14" i="55"/>
  <c r="Z14" i="55"/>
  <c r="W14" i="55"/>
  <c r="T14" i="55"/>
  <c r="Q14" i="55"/>
  <c r="N14" i="55"/>
  <c r="K14" i="55"/>
  <c r="H14" i="55"/>
  <c r="E14" i="55"/>
  <c r="D14" i="55"/>
  <c r="C14" i="55"/>
  <c r="AF13" i="55"/>
  <c r="AC13" i="55"/>
  <c r="Z13" i="55"/>
  <c r="W13" i="55"/>
  <c r="T13" i="55"/>
  <c r="Q13" i="55"/>
  <c r="N13" i="55"/>
  <c r="K13" i="55"/>
  <c r="H13" i="55"/>
  <c r="E13" i="55"/>
  <c r="D13" i="55"/>
  <c r="C13" i="55"/>
  <c r="AF12" i="55"/>
  <c r="AC12" i="55"/>
  <c r="Z12" i="55"/>
  <c r="W12" i="55"/>
  <c r="T12" i="55"/>
  <c r="Q12" i="55"/>
  <c r="N12" i="55"/>
  <c r="K12" i="55"/>
  <c r="H12" i="55"/>
  <c r="E12" i="55"/>
  <c r="D12" i="55"/>
  <c r="C12" i="55"/>
  <c r="AF11" i="55"/>
  <c r="AC11" i="55"/>
  <c r="Z11" i="55"/>
  <c r="W11" i="55"/>
  <c r="W15" i="55" s="1"/>
  <c r="T11" i="55"/>
  <c r="T15" i="55" s="1"/>
  <c r="Q11" i="55"/>
  <c r="Q15" i="55" s="1"/>
  <c r="N11" i="55"/>
  <c r="N15" i="55" s="1"/>
  <c r="K11" i="55"/>
  <c r="H11" i="55"/>
  <c r="E11" i="55"/>
  <c r="E15" i="55" s="1"/>
  <c r="D11" i="55"/>
  <c r="D15" i="55" s="1"/>
  <c r="C11" i="55"/>
  <c r="C15" i="55" s="1"/>
  <c r="AE10" i="55"/>
  <c r="AD10" i="55"/>
  <c r="AC10" i="55"/>
  <c r="AB10" i="55"/>
  <c r="AA10" i="55"/>
  <c r="AA191" i="55" s="1"/>
  <c r="Z10" i="55"/>
  <c r="Y10" i="55"/>
  <c r="X10" i="55"/>
  <c r="X191" i="55" s="1"/>
  <c r="W10" i="55"/>
  <c r="V10" i="55"/>
  <c r="U10" i="55"/>
  <c r="U191" i="55" s="1"/>
  <c r="S10" i="55"/>
  <c r="R10" i="55"/>
  <c r="P10" i="55"/>
  <c r="O10" i="55"/>
  <c r="M10" i="55"/>
  <c r="L10" i="55"/>
  <c r="L191" i="55" s="1"/>
  <c r="K10" i="55"/>
  <c r="K191" i="55" s="1"/>
  <c r="J10" i="55"/>
  <c r="J191" i="55" s="1"/>
  <c r="I10" i="55"/>
  <c r="I191" i="55" s="1"/>
  <c r="H10" i="55"/>
  <c r="G10" i="55"/>
  <c r="G191" i="55" s="1"/>
  <c r="F10" i="55"/>
  <c r="AF9" i="55"/>
  <c r="AF195" i="55" s="1"/>
  <c r="AC9" i="55"/>
  <c r="Z9" i="55"/>
  <c r="Z195" i="55" s="1"/>
  <c r="W9" i="55"/>
  <c r="T9" i="55"/>
  <c r="T195" i="55" s="1"/>
  <c r="Q9" i="55"/>
  <c r="N9" i="55"/>
  <c r="N195" i="55" s="1"/>
  <c r="K9" i="55"/>
  <c r="K195" i="55" s="1"/>
  <c r="H9" i="55"/>
  <c r="D9" i="55"/>
  <c r="C9" i="55"/>
  <c r="AF8" i="55"/>
  <c r="AF194" i="55" s="1"/>
  <c r="AC8" i="55"/>
  <c r="Z8" i="55"/>
  <c r="Z194" i="55" s="1"/>
  <c r="W8" i="55"/>
  <c r="W194" i="55" s="1"/>
  <c r="T8" i="55"/>
  <c r="T194" i="55" s="1"/>
  <c r="Q8" i="55"/>
  <c r="N8" i="55"/>
  <c r="N194" i="55" s="1"/>
  <c r="K8" i="55"/>
  <c r="H8" i="55"/>
  <c r="D8" i="55"/>
  <c r="C8" i="55"/>
  <c r="AF7" i="55"/>
  <c r="AF193" i="55" s="1"/>
  <c r="AC7" i="55"/>
  <c r="Z7" i="55"/>
  <c r="Z193" i="55" s="1"/>
  <c r="W7" i="55"/>
  <c r="W193" i="55" s="1"/>
  <c r="T7" i="55"/>
  <c r="T193" i="55" s="1"/>
  <c r="Q7" i="55"/>
  <c r="N7" i="55"/>
  <c r="N193" i="55" s="1"/>
  <c r="K7" i="55"/>
  <c r="H7" i="55"/>
  <c r="D7" i="55"/>
  <c r="C7" i="55"/>
  <c r="AF6" i="55"/>
  <c r="AF192" i="55" s="1"/>
  <c r="AC6" i="55"/>
  <c r="AC192" i="55" s="1"/>
  <c r="Z6" i="55"/>
  <c r="Z192" i="55" s="1"/>
  <c r="W6" i="55"/>
  <c r="W192" i="55" s="1"/>
  <c r="T6" i="55"/>
  <c r="T192" i="55" s="1"/>
  <c r="Q6" i="55"/>
  <c r="N6" i="55"/>
  <c r="N192" i="55" s="1"/>
  <c r="K6" i="55"/>
  <c r="H6" i="55"/>
  <c r="D6" i="55"/>
  <c r="D10" i="55" s="1"/>
  <c r="C6" i="55"/>
  <c r="C10" i="55" s="1"/>
  <c r="E196" i="54"/>
  <c r="E197" i="54" s="1"/>
  <c r="D197" i="54"/>
  <c r="E191" i="58" l="1"/>
  <c r="E197" i="58" s="1"/>
  <c r="E194" i="57"/>
  <c r="E193" i="57"/>
  <c r="E192" i="57"/>
  <c r="E10" i="57"/>
  <c r="E160" i="57"/>
  <c r="E150" i="57"/>
  <c r="E140" i="57"/>
  <c r="E165" i="57"/>
  <c r="K191" i="57"/>
  <c r="E135" i="57"/>
  <c r="D197" i="57"/>
  <c r="AF191" i="56"/>
  <c r="E185" i="56"/>
  <c r="E165" i="56"/>
  <c r="D191" i="56"/>
  <c r="D197" i="56" s="1"/>
  <c r="E160" i="56"/>
  <c r="H191" i="56"/>
  <c r="E155" i="56"/>
  <c r="E125" i="56"/>
  <c r="E140" i="56"/>
  <c r="T191" i="56"/>
  <c r="W191" i="56"/>
  <c r="AC191" i="56"/>
  <c r="C191" i="56"/>
  <c r="C197" i="56" s="1"/>
  <c r="E135" i="56"/>
  <c r="Q191" i="56"/>
  <c r="E195" i="56"/>
  <c r="Z191" i="56"/>
  <c r="E115" i="56"/>
  <c r="E194" i="56"/>
  <c r="E120" i="56"/>
  <c r="E193" i="56"/>
  <c r="E180" i="56"/>
  <c r="E10" i="56"/>
  <c r="E175" i="56"/>
  <c r="E130" i="56"/>
  <c r="E192" i="56"/>
  <c r="W195" i="55"/>
  <c r="Q30" i="55"/>
  <c r="E37" i="55"/>
  <c r="AF50" i="55"/>
  <c r="AF90" i="55"/>
  <c r="E86" i="55"/>
  <c r="N30" i="55"/>
  <c r="E36" i="55"/>
  <c r="E51" i="55"/>
  <c r="E55" i="55" s="1"/>
  <c r="N55" i="55"/>
  <c r="E91" i="55"/>
  <c r="E95" i="55" s="1"/>
  <c r="N95" i="55"/>
  <c r="Q120" i="55"/>
  <c r="AF165" i="55"/>
  <c r="W185" i="55"/>
  <c r="AC194" i="55"/>
  <c r="M191" i="55"/>
  <c r="Q40" i="55"/>
  <c r="Z170" i="55"/>
  <c r="Z191" i="55" s="1"/>
  <c r="Z185" i="55"/>
  <c r="H193" i="55"/>
  <c r="N10" i="55"/>
  <c r="E19" i="55"/>
  <c r="E49" i="55"/>
  <c r="E76" i="55"/>
  <c r="E80" i="55" s="1"/>
  <c r="E89" i="55"/>
  <c r="E121" i="55"/>
  <c r="H125" i="55"/>
  <c r="C193" i="55"/>
  <c r="C194" i="55"/>
  <c r="C195" i="55"/>
  <c r="O191" i="55"/>
  <c r="AB191" i="55"/>
  <c r="E21" i="55"/>
  <c r="E25" i="55" s="1"/>
  <c r="E48" i="55"/>
  <c r="E61" i="55"/>
  <c r="E65" i="55" s="1"/>
  <c r="N65" i="55"/>
  <c r="E88" i="55"/>
  <c r="E101" i="55"/>
  <c r="E105" i="55" s="1"/>
  <c r="N105" i="55"/>
  <c r="C192" i="55"/>
  <c r="D195" i="55"/>
  <c r="P191" i="55"/>
  <c r="E17" i="55"/>
  <c r="E47" i="55"/>
  <c r="E87" i="55"/>
  <c r="N125" i="55"/>
  <c r="E169" i="55"/>
  <c r="W175" i="55"/>
  <c r="E180" i="55"/>
  <c r="E6" i="55"/>
  <c r="E7" i="55"/>
  <c r="E8" i="55"/>
  <c r="E9" i="55"/>
  <c r="R191" i="55"/>
  <c r="AD191" i="55"/>
  <c r="E16" i="55"/>
  <c r="E46" i="55"/>
  <c r="E59" i="55"/>
  <c r="AF70" i="55"/>
  <c r="E99" i="55"/>
  <c r="AF110" i="55"/>
  <c r="H130" i="55"/>
  <c r="E126" i="55"/>
  <c r="E130" i="55" s="1"/>
  <c r="E168" i="55"/>
  <c r="Z175" i="55"/>
  <c r="D193" i="55"/>
  <c r="H192" i="55"/>
  <c r="H194" i="55"/>
  <c r="H195" i="55"/>
  <c r="S191" i="55"/>
  <c r="AE191" i="55"/>
  <c r="Q20" i="55"/>
  <c r="AF40" i="55"/>
  <c r="E58" i="55"/>
  <c r="E71" i="55"/>
  <c r="E75" i="55" s="1"/>
  <c r="N75" i="55"/>
  <c r="E98" i="55"/>
  <c r="E100" i="55" s="1"/>
  <c r="E119" i="55"/>
  <c r="AC160" i="55"/>
  <c r="E167" i="55"/>
  <c r="D192" i="55"/>
  <c r="D194" i="55"/>
  <c r="K193" i="55"/>
  <c r="T10" i="55"/>
  <c r="T191" i="55" s="1"/>
  <c r="AF10" i="55"/>
  <c r="N20" i="55"/>
  <c r="E29" i="55"/>
  <c r="E42" i="55"/>
  <c r="E57" i="55"/>
  <c r="E60" i="55" s="1"/>
  <c r="E97" i="55"/>
  <c r="E118" i="55"/>
  <c r="C135" i="55"/>
  <c r="C191" i="55" s="1"/>
  <c r="C197" i="55" s="1"/>
  <c r="E41" i="55"/>
  <c r="E45" i="55" s="1"/>
  <c r="N45" i="55"/>
  <c r="Q192" i="55"/>
  <c r="Q10" i="55"/>
  <c r="Q193" i="55"/>
  <c r="Q194" i="55"/>
  <c r="Q195" i="55"/>
  <c r="V191" i="55"/>
  <c r="E27" i="55"/>
  <c r="E30" i="55" s="1"/>
  <c r="D40" i="55"/>
  <c r="D191" i="55" s="1"/>
  <c r="D197" i="55" s="1"/>
  <c r="E39" i="55"/>
  <c r="Q45" i="55"/>
  <c r="E68" i="55"/>
  <c r="E70" i="55" s="1"/>
  <c r="E81" i="55"/>
  <c r="E85" i="55" s="1"/>
  <c r="N85" i="55"/>
  <c r="E108" i="55"/>
  <c r="E110" i="55" s="1"/>
  <c r="E120" i="55"/>
  <c r="E159" i="55"/>
  <c r="W191" i="55"/>
  <c r="AC193" i="55"/>
  <c r="AC195" i="55"/>
  <c r="H120" i="55"/>
  <c r="H191" i="55" s="1"/>
  <c r="E122" i="55"/>
  <c r="Q175" i="55"/>
  <c r="AC155" i="55"/>
  <c r="N180" i="55"/>
  <c r="E144" i="55"/>
  <c r="H145" i="55"/>
  <c r="AC165" i="55"/>
  <c r="Q125" i="55"/>
  <c r="E131" i="55"/>
  <c r="E135" i="55" s="1"/>
  <c r="E143" i="55"/>
  <c r="E146" i="55"/>
  <c r="E150" i="55" s="1"/>
  <c r="E154" i="55"/>
  <c r="AC175" i="55"/>
  <c r="AC115" i="55"/>
  <c r="AC191" i="55" s="1"/>
  <c r="E142" i="55"/>
  <c r="E153" i="55"/>
  <c r="E156" i="55"/>
  <c r="E164" i="55"/>
  <c r="AC185" i="55"/>
  <c r="K192" i="55"/>
  <c r="K194" i="55"/>
  <c r="E141" i="55"/>
  <c r="E145" i="55" s="1"/>
  <c r="E152" i="55"/>
  <c r="E163" i="55"/>
  <c r="E166" i="55"/>
  <c r="E174" i="55"/>
  <c r="E114" i="55"/>
  <c r="E151" i="55"/>
  <c r="E162" i="55"/>
  <c r="E173" i="55"/>
  <c r="E184" i="55"/>
  <c r="E113" i="55"/>
  <c r="E161" i="55"/>
  <c r="E172" i="55"/>
  <c r="E183" i="55"/>
  <c r="E186" i="55"/>
  <c r="E190" i="55" s="1"/>
  <c r="E112" i="55"/>
  <c r="Q145" i="55"/>
  <c r="E171" i="55"/>
  <c r="E182" i="55"/>
  <c r="E111" i="55"/>
  <c r="E115" i="55" s="1"/>
  <c r="E124" i="55"/>
  <c r="E181" i="55"/>
  <c r="E123" i="55"/>
  <c r="AC135" i="55"/>
  <c r="Q165" i="55"/>
  <c r="C197" i="54"/>
  <c r="E191" i="57" l="1"/>
  <c r="E197" i="57" s="1"/>
  <c r="E191" i="56"/>
  <c r="E197" i="56" s="1"/>
  <c r="E40" i="55"/>
  <c r="E195" i="55"/>
  <c r="E185" i="55"/>
  <c r="E160" i="55"/>
  <c r="Q191" i="55"/>
  <c r="E194" i="55"/>
  <c r="E50" i="55"/>
  <c r="E155" i="55"/>
  <c r="E193" i="55"/>
  <c r="E90" i="55"/>
  <c r="AF191" i="55"/>
  <c r="E192" i="55"/>
  <c r="E10" i="55"/>
  <c r="E125" i="55"/>
  <c r="E175" i="55"/>
  <c r="E170" i="55"/>
  <c r="N191" i="55"/>
  <c r="E165" i="55"/>
  <c r="E20" i="55"/>
  <c r="D196" i="52"/>
  <c r="C196" i="52"/>
  <c r="E191" i="55" l="1"/>
  <c r="E197" i="55" s="1"/>
  <c r="C203" i="52"/>
  <c r="E196" i="52"/>
  <c r="C203" i="50"/>
  <c r="E197" i="50"/>
  <c r="D197" i="52" l="1"/>
  <c r="C197" i="52" l="1"/>
  <c r="E197" i="48"/>
  <c r="D197" i="50"/>
  <c r="C197" i="50"/>
  <c r="E196" i="50"/>
  <c r="D196" i="50"/>
  <c r="C196" i="50"/>
  <c r="C203" i="47"/>
  <c r="C203" i="48"/>
  <c r="D196" i="48"/>
  <c r="C196" i="48"/>
  <c r="E197" i="52" l="1"/>
  <c r="E196" i="48"/>
  <c r="AE195" i="48"/>
  <c r="AD195" i="48"/>
  <c r="AB195" i="48"/>
  <c r="AA195" i="48"/>
  <c r="Y195" i="48"/>
  <c r="X195" i="48"/>
  <c r="V195" i="48"/>
  <c r="U195" i="48"/>
  <c r="S195" i="48"/>
  <c r="R195" i="48"/>
  <c r="P195" i="48"/>
  <c r="O195" i="48"/>
  <c r="M195" i="48"/>
  <c r="L195" i="48"/>
  <c r="J195" i="48"/>
  <c r="I195" i="48"/>
  <c r="G195" i="48"/>
  <c r="F195" i="48"/>
  <c r="AE194" i="48"/>
  <c r="AD194" i="48"/>
  <c r="AB194" i="48"/>
  <c r="AA194" i="48"/>
  <c r="Y194" i="48"/>
  <c r="X194" i="48"/>
  <c r="V194" i="48"/>
  <c r="U194" i="48"/>
  <c r="S194" i="48"/>
  <c r="R194" i="48"/>
  <c r="P194" i="48"/>
  <c r="O194" i="48"/>
  <c r="M194" i="48"/>
  <c r="L194" i="48"/>
  <c r="J194" i="48"/>
  <c r="I194" i="48"/>
  <c r="G194" i="48"/>
  <c r="F194" i="48"/>
  <c r="AE193" i="48"/>
  <c r="AD193" i="48"/>
  <c r="AB193" i="48"/>
  <c r="AA193" i="48"/>
  <c r="Y193" i="48"/>
  <c r="X193" i="48"/>
  <c r="V193" i="48"/>
  <c r="U193" i="48"/>
  <c r="S193" i="48"/>
  <c r="R193" i="48"/>
  <c r="P193" i="48"/>
  <c r="O193" i="48"/>
  <c r="M193" i="48"/>
  <c r="L193" i="48"/>
  <c r="J193" i="48"/>
  <c r="I193" i="48"/>
  <c r="G193" i="48"/>
  <c r="F193" i="48"/>
  <c r="AE192" i="48"/>
  <c r="AD192" i="48"/>
  <c r="AB192" i="48"/>
  <c r="AA192" i="48"/>
  <c r="Y192" i="48"/>
  <c r="X192" i="48"/>
  <c r="V192" i="48"/>
  <c r="U192" i="48"/>
  <c r="S192" i="48"/>
  <c r="R192" i="48"/>
  <c r="P192" i="48"/>
  <c r="O192" i="48"/>
  <c r="M192" i="48"/>
  <c r="L192" i="48"/>
  <c r="J192" i="48"/>
  <c r="I192" i="48"/>
  <c r="G192" i="48"/>
  <c r="F192" i="48"/>
  <c r="AE190" i="48"/>
  <c r="AD190" i="48"/>
  <c r="AB190" i="48"/>
  <c r="AA190" i="48"/>
  <c r="Y190" i="48"/>
  <c r="X190" i="48"/>
  <c r="V190" i="48"/>
  <c r="U190" i="48"/>
  <c r="S190" i="48"/>
  <c r="R190" i="48"/>
  <c r="P190" i="48"/>
  <c r="O190" i="48"/>
  <c r="M190" i="48"/>
  <c r="L190" i="48"/>
  <c r="J190" i="48"/>
  <c r="I190" i="48"/>
  <c r="G190" i="48"/>
  <c r="F190" i="48"/>
  <c r="AF189" i="48"/>
  <c r="AC189" i="48"/>
  <c r="Z189" i="48"/>
  <c r="W189" i="48"/>
  <c r="T189" i="48"/>
  <c r="Q189" i="48"/>
  <c r="N189" i="48"/>
  <c r="K189" i="48"/>
  <c r="H189" i="48"/>
  <c r="D189" i="48"/>
  <c r="C189" i="48"/>
  <c r="AF188" i="48"/>
  <c r="AC188" i="48"/>
  <c r="Z188" i="48"/>
  <c r="W188" i="48"/>
  <c r="T188" i="48"/>
  <c r="Q188" i="48"/>
  <c r="N188" i="48"/>
  <c r="K188" i="48"/>
  <c r="H188" i="48"/>
  <c r="D188" i="48"/>
  <c r="C188" i="48"/>
  <c r="AF187" i="48"/>
  <c r="AC187" i="48"/>
  <c r="Z187" i="48"/>
  <c r="W187" i="48"/>
  <c r="T187" i="48"/>
  <c r="Q187" i="48"/>
  <c r="N187" i="48"/>
  <c r="K187" i="48"/>
  <c r="H187" i="48"/>
  <c r="D187" i="48"/>
  <c r="C187" i="48"/>
  <c r="AF186" i="48"/>
  <c r="AC186" i="48"/>
  <c r="Z186" i="48"/>
  <c r="W186" i="48"/>
  <c r="T186" i="48"/>
  <c r="T190" i="48" s="1"/>
  <c r="Q186" i="48"/>
  <c r="N186" i="48"/>
  <c r="K186" i="48"/>
  <c r="K190" i="48" s="1"/>
  <c r="H186" i="48"/>
  <c r="H190" i="48" s="1"/>
  <c r="D186" i="48"/>
  <c r="C186" i="48"/>
  <c r="AE185" i="48"/>
  <c r="AD185" i="48"/>
  <c r="AB185" i="48"/>
  <c r="AA185" i="48"/>
  <c r="Y185" i="48"/>
  <c r="X185" i="48"/>
  <c r="V185" i="48"/>
  <c r="U185" i="48"/>
  <c r="S185" i="48"/>
  <c r="R185" i="48"/>
  <c r="P185" i="48"/>
  <c r="O185" i="48"/>
  <c r="M185" i="48"/>
  <c r="L185" i="48"/>
  <c r="J185" i="48"/>
  <c r="I185" i="48"/>
  <c r="G185" i="48"/>
  <c r="F185" i="48"/>
  <c r="AF184" i="48"/>
  <c r="AC184" i="48"/>
  <c r="Z184" i="48"/>
  <c r="W184" i="48"/>
  <c r="T184" i="48"/>
  <c r="Q184" i="48"/>
  <c r="N184" i="48"/>
  <c r="K184" i="48"/>
  <c r="H184" i="48"/>
  <c r="D184" i="48"/>
  <c r="C184" i="48"/>
  <c r="AF183" i="48"/>
  <c r="AC183" i="48"/>
  <c r="Z183" i="48"/>
  <c r="W183" i="48"/>
  <c r="T183" i="48"/>
  <c r="Q183" i="48"/>
  <c r="N183" i="48"/>
  <c r="K183" i="48"/>
  <c r="H183" i="48"/>
  <c r="D183" i="48"/>
  <c r="C183" i="48"/>
  <c r="AF182" i="48"/>
  <c r="AC182" i="48"/>
  <c r="Z182" i="48"/>
  <c r="W182" i="48"/>
  <c r="T182" i="48"/>
  <c r="Q182" i="48"/>
  <c r="N182" i="48"/>
  <c r="K182" i="48"/>
  <c r="H182" i="48"/>
  <c r="D182" i="48"/>
  <c r="C182" i="48"/>
  <c r="AF181" i="48"/>
  <c r="AC181" i="48"/>
  <c r="Z181" i="48"/>
  <c r="Z185" i="48" s="1"/>
  <c r="W181" i="48"/>
  <c r="T181" i="48"/>
  <c r="Q181" i="48"/>
  <c r="Q185" i="48" s="1"/>
  <c r="N181" i="48"/>
  <c r="N185" i="48" s="1"/>
  <c r="K181" i="48"/>
  <c r="H181" i="48"/>
  <c r="D181" i="48"/>
  <c r="C181" i="48"/>
  <c r="AE180" i="48"/>
  <c r="AD180" i="48"/>
  <c r="AC180" i="48"/>
  <c r="AB180" i="48"/>
  <c r="AA180" i="48"/>
  <c r="Y180" i="48"/>
  <c r="X180" i="48"/>
  <c r="V180" i="48"/>
  <c r="U180" i="48"/>
  <c r="S180" i="48"/>
  <c r="R180" i="48"/>
  <c r="P180" i="48"/>
  <c r="O180" i="48"/>
  <c r="M180" i="48"/>
  <c r="L180" i="48"/>
  <c r="J180" i="48"/>
  <c r="I180" i="48"/>
  <c r="G180" i="48"/>
  <c r="F180" i="48"/>
  <c r="AF179" i="48"/>
  <c r="AC179" i="48"/>
  <c r="Z179" i="48"/>
  <c r="W179" i="48"/>
  <c r="T179" i="48"/>
  <c r="Q179" i="48"/>
  <c r="N179" i="48"/>
  <c r="K179" i="48"/>
  <c r="H179" i="48"/>
  <c r="D179" i="48"/>
  <c r="C179" i="48"/>
  <c r="AF178" i="48"/>
  <c r="AC178" i="48"/>
  <c r="Z178" i="48"/>
  <c r="W178" i="48"/>
  <c r="T178" i="48"/>
  <c r="Q178" i="48"/>
  <c r="N178" i="48"/>
  <c r="K178" i="48"/>
  <c r="H178" i="48"/>
  <c r="D178" i="48"/>
  <c r="C178" i="48"/>
  <c r="AF177" i="48"/>
  <c r="AC177" i="48"/>
  <c r="Z177" i="48"/>
  <c r="W177" i="48"/>
  <c r="T177" i="48"/>
  <c r="Q177" i="48"/>
  <c r="N177" i="48"/>
  <c r="K177" i="48"/>
  <c r="H177" i="48"/>
  <c r="D177" i="48"/>
  <c r="C177" i="48"/>
  <c r="AF176" i="48"/>
  <c r="AC176" i="48"/>
  <c r="Z176" i="48"/>
  <c r="Z180" i="48" s="1"/>
  <c r="W176" i="48"/>
  <c r="W180" i="48" s="1"/>
  <c r="T176" i="48"/>
  <c r="Q176" i="48"/>
  <c r="N176" i="48"/>
  <c r="K176" i="48"/>
  <c r="H176" i="48"/>
  <c r="D176" i="48"/>
  <c r="C176" i="48"/>
  <c r="AE175" i="48"/>
  <c r="AD175" i="48"/>
  <c r="AB175" i="48"/>
  <c r="AA175" i="48"/>
  <c r="Y175" i="48"/>
  <c r="X175" i="48"/>
  <c r="V175" i="48"/>
  <c r="U175" i="48"/>
  <c r="S175" i="48"/>
  <c r="R175" i="48"/>
  <c r="P175" i="48"/>
  <c r="O175" i="48"/>
  <c r="M175" i="48"/>
  <c r="L175" i="48"/>
  <c r="J175" i="48"/>
  <c r="I175" i="48"/>
  <c r="G175" i="48"/>
  <c r="F175" i="48"/>
  <c r="AF174" i="48"/>
  <c r="AC174" i="48"/>
  <c r="Z174" i="48"/>
  <c r="W174" i="48"/>
  <c r="T174" i="48"/>
  <c r="Q174" i="48"/>
  <c r="N174" i="48"/>
  <c r="K174" i="48"/>
  <c r="H174" i="48"/>
  <c r="D174" i="48"/>
  <c r="C174" i="48"/>
  <c r="AF173" i="48"/>
  <c r="AC173" i="48"/>
  <c r="Z173" i="48"/>
  <c r="W173" i="48"/>
  <c r="T173" i="48"/>
  <c r="Q173" i="48"/>
  <c r="N173" i="48"/>
  <c r="K173" i="48"/>
  <c r="H173" i="48"/>
  <c r="D173" i="48"/>
  <c r="C173" i="48"/>
  <c r="AF172" i="48"/>
  <c r="AC172" i="48"/>
  <c r="Z172" i="48"/>
  <c r="W172" i="48"/>
  <c r="T172" i="48"/>
  <c r="Q172" i="48"/>
  <c r="N172" i="48"/>
  <c r="K172" i="48"/>
  <c r="H172" i="48"/>
  <c r="D172" i="48"/>
  <c r="C172" i="48"/>
  <c r="AF171" i="48"/>
  <c r="AF175" i="48" s="1"/>
  <c r="AC171" i="48"/>
  <c r="AC175" i="48" s="1"/>
  <c r="Z171" i="48"/>
  <c r="W171" i="48"/>
  <c r="T171" i="48"/>
  <c r="Q171" i="48"/>
  <c r="N171" i="48"/>
  <c r="K171" i="48"/>
  <c r="H171" i="48"/>
  <c r="D171" i="48"/>
  <c r="C171" i="48"/>
  <c r="AE170" i="48"/>
  <c r="AD170" i="48"/>
  <c r="AB170" i="48"/>
  <c r="AA170" i="48"/>
  <c r="Y170" i="48"/>
  <c r="X170" i="48"/>
  <c r="V170" i="48"/>
  <c r="U170" i="48"/>
  <c r="S170" i="48"/>
  <c r="R170" i="48"/>
  <c r="P170" i="48"/>
  <c r="O170" i="48"/>
  <c r="M170" i="48"/>
  <c r="L170" i="48"/>
  <c r="J170" i="48"/>
  <c r="I170" i="48"/>
  <c r="G170" i="48"/>
  <c r="F170" i="48"/>
  <c r="AF169" i="48"/>
  <c r="AC169" i="48"/>
  <c r="Z169" i="48"/>
  <c r="W169" i="48"/>
  <c r="T169" i="48"/>
  <c r="Q169" i="48"/>
  <c r="N169" i="48"/>
  <c r="K169" i="48"/>
  <c r="H169" i="48"/>
  <c r="D169" i="48"/>
  <c r="C169" i="48"/>
  <c r="AF168" i="48"/>
  <c r="AC168" i="48"/>
  <c r="Z168" i="48"/>
  <c r="W168" i="48"/>
  <c r="T168" i="48"/>
  <c r="Q168" i="48"/>
  <c r="N168" i="48"/>
  <c r="K168" i="48"/>
  <c r="H168" i="48"/>
  <c r="D168" i="48"/>
  <c r="C168" i="48"/>
  <c r="AF167" i="48"/>
  <c r="AC167" i="48"/>
  <c r="Z167" i="48"/>
  <c r="W167" i="48"/>
  <c r="T167" i="48"/>
  <c r="Q167" i="48"/>
  <c r="N167" i="48"/>
  <c r="K167" i="48"/>
  <c r="H167" i="48"/>
  <c r="D167" i="48"/>
  <c r="C167" i="48"/>
  <c r="AF166" i="48"/>
  <c r="AC166" i="48"/>
  <c r="Z166" i="48"/>
  <c r="W166" i="48"/>
  <c r="T166" i="48"/>
  <c r="Q166" i="48"/>
  <c r="N166" i="48"/>
  <c r="K166" i="48"/>
  <c r="K170" i="48" s="1"/>
  <c r="H166" i="48"/>
  <c r="D166" i="48"/>
  <c r="C166" i="48"/>
  <c r="C170" i="48" s="1"/>
  <c r="AE165" i="48"/>
  <c r="AD165" i="48"/>
  <c r="AB165" i="48"/>
  <c r="AA165" i="48"/>
  <c r="Y165" i="48"/>
  <c r="X165" i="48"/>
  <c r="V165" i="48"/>
  <c r="U165" i="48"/>
  <c r="S165" i="48"/>
  <c r="R165" i="48"/>
  <c r="P165" i="48"/>
  <c r="O165" i="48"/>
  <c r="M165" i="48"/>
  <c r="L165" i="48"/>
  <c r="J165" i="48"/>
  <c r="I165" i="48"/>
  <c r="G165" i="48"/>
  <c r="F165" i="48"/>
  <c r="AF164" i="48"/>
  <c r="AC164" i="48"/>
  <c r="Z164" i="48"/>
  <c r="W164" i="48"/>
  <c r="T164" i="48"/>
  <c r="Q164" i="48"/>
  <c r="N164" i="48"/>
  <c r="K164" i="48"/>
  <c r="H164" i="48"/>
  <c r="D164" i="48"/>
  <c r="C164" i="48"/>
  <c r="AF163" i="48"/>
  <c r="AC163" i="48"/>
  <c r="Z163" i="48"/>
  <c r="W163" i="48"/>
  <c r="T163" i="48"/>
  <c r="Q163" i="48"/>
  <c r="N163" i="48"/>
  <c r="K163" i="48"/>
  <c r="H163" i="48"/>
  <c r="D163" i="48"/>
  <c r="C163" i="48"/>
  <c r="AF162" i="48"/>
  <c r="AC162" i="48"/>
  <c r="Z162" i="48"/>
  <c r="Z165" i="48" s="1"/>
  <c r="W162" i="48"/>
  <c r="T162" i="48"/>
  <c r="Q162" i="48"/>
  <c r="N162" i="48"/>
  <c r="K162" i="48"/>
  <c r="H162" i="48"/>
  <c r="D162" i="48"/>
  <c r="C162" i="48"/>
  <c r="AF161" i="48"/>
  <c r="AC161" i="48"/>
  <c r="Z161" i="48"/>
  <c r="W161" i="48"/>
  <c r="T161" i="48"/>
  <c r="T165" i="48" s="1"/>
  <c r="Q161" i="48"/>
  <c r="N161" i="48"/>
  <c r="K161" i="48"/>
  <c r="K165" i="48" s="1"/>
  <c r="H161" i="48"/>
  <c r="D161" i="48"/>
  <c r="C161" i="48"/>
  <c r="AE160" i="48"/>
  <c r="AD160" i="48"/>
  <c r="AB160" i="48"/>
  <c r="AA160" i="48"/>
  <c r="Y160" i="48"/>
  <c r="X160" i="48"/>
  <c r="V160" i="48"/>
  <c r="U160" i="48"/>
  <c r="S160" i="48"/>
  <c r="R160" i="48"/>
  <c r="P160" i="48"/>
  <c r="O160" i="48"/>
  <c r="M160" i="48"/>
  <c r="L160" i="48"/>
  <c r="J160" i="48"/>
  <c r="I160" i="48"/>
  <c r="G160" i="48"/>
  <c r="F160" i="48"/>
  <c r="AF159" i="48"/>
  <c r="AC159" i="48"/>
  <c r="Z159" i="48"/>
  <c r="W159" i="48"/>
  <c r="T159" i="48"/>
  <c r="Q159" i="48"/>
  <c r="N159" i="48"/>
  <c r="K159" i="48"/>
  <c r="H159" i="48"/>
  <c r="D159" i="48"/>
  <c r="C159" i="48"/>
  <c r="AF158" i="48"/>
  <c r="AC158" i="48"/>
  <c r="Z158" i="48"/>
  <c r="W158" i="48"/>
  <c r="T158" i="48"/>
  <c r="Q158" i="48"/>
  <c r="N158" i="48"/>
  <c r="K158" i="48"/>
  <c r="H158" i="48"/>
  <c r="D158" i="48"/>
  <c r="C158" i="48"/>
  <c r="AF157" i="48"/>
  <c r="AC157" i="48"/>
  <c r="Z157" i="48"/>
  <c r="W157" i="48"/>
  <c r="T157" i="48"/>
  <c r="Q157" i="48"/>
  <c r="N157" i="48"/>
  <c r="K157" i="48"/>
  <c r="H157" i="48"/>
  <c r="D157" i="48"/>
  <c r="C157" i="48"/>
  <c r="AF156" i="48"/>
  <c r="AC156" i="48"/>
  <c r="Z156" i="48"/>
  <c r="W156" i="48"/>
  <c r="T156" i="48"/>
  <c r="Q156" i="48"/>
  <c r="Q160" i="48" s="1"/>
  <c r="N156" i="48"/>
  <c r="N160" i="48" s="1"/>
  <c r="K156" i="48"/>
  <c r="H156" i="48"/>
  <c r="D156" i="48"/>
  <c r="C156" i="48"/>
  <c r="AE155" i="48"/>
  <c r="AD155" i="48"/>
  <c r="AB155" i="48"/>
  <c r="AA155" i="48"/>
  <c r="Y155" i="48"/>
  <c r="X155" i="48"/>
  <c r="V155" i="48"/>
  <c r="U155" i="48"/>
  <c r="S155" i="48"/>
  <c r="R155" i="48"/>
  <c r="P155" i="48"/>
  <c r="O155" i="48"/>
  <c r="M155" i="48"/>
  <c r="L155" i="48"/>
  <c r="J155" i="48"/>
  <c r="I155" i="48"/>
  <c r="G155" i="48"/>
  <c r="F155" i="48"/>
  <c r="AF154" i="48"/>
  <c r="AC154" i="48"/>
  <c r="Z154" i="48"/>
  <c r="W154" i="48"/>
  <c r="T154" i="48"/>
  <c r="Q154" i="48"/>
  <c r="N154" i="48"/>
  <c r="K154" i="48"/>
  <c r="H154" i="48"/>
  <c r="D154" i="48"/>
  <c r="C154" i="48"/>
  <c r="AF153" i="48"/>
  <c r="AC153" i="48"/>
  <c r="Z153" i="48"/>
  <c r="W153" i="48"/>
  <c r="T153" i="48"/>
  <c r="Q153" i="48"/>
  <c r="N153" i="48"/>
  <c r="K153" i="48"/>
  <c r="H153" i="48"/>
  <c r="D153" i="48"/>
  <c r="C153" i="48"/>
  <c r="AF152" i="48"/>
  <c r="AC152" i="48"/>
  <c r="Z152" i="48"/>
  <c r="W152" i="48"/>
  <c r="T152" i="48"/>
  <c r="Q152" i="48"/>
  <c r="N152" i="48"/>
  <c r="K152" i="48"/>
  <c r="H152" i="48"/>
  <c r="E152" i="48" s="1"/>
  <c r="D152" i="48"/>
  <c r="C152" i="48"/>
  <c r="AF151" i="48"/>
  <c r="AF155" i="48" s="1"/>
  <c r="AC151" i="48"/>
  <c r="Z151" i="48"/>
  <c r="W151" i="48"/>
  <c r="T151" i="48"/>
  <c r="T155" i="48" s="1"/>
  <c r="Q151" i="48"/>
  <c r="N151" i="48"/>
  <c r="K151" i="48"/>
  <c r="H151" i="48"/>
  <c r="D151" i="48"/>
  <c r="C151" i="48"/>
  <c r="AE150" i="48"/>
  <c r="AD150" i="48"/>
  <c r="AB150" i="48"/>
  <c r="AA150" i="48"/>
  <c r="Y150" i="48"/>
  <c r="X150" i="48"/>
  <c r="V150" i="48"/>
  <c r="U150" i="48"/>
  <c r="S150" i="48"/>
  <c r="R150" i="48"/>
  <c r="P150" i="48"/>
  <c r="O150" i="48"/>
  <c r="M150" i="48"/>
  <c r="L150" i="48"/>
  <c r="J150" i="48"/>
  <c r="I150" i="48"/>
  <c r="G150" i="48"/>
  <c r="F150" i="48"/>
  <c r="AF149" i="48"/>
  <c r="AC149" i="48"/>
  <c r="Z149" i="48"/>
  <c r="W149" i="48"/>
  <c r="T149" i="48"/>
  <c r="Q149" i="48"/>
  <c r="N149" i="48"/>
  <c r="K149" i="48"/>
  <c r="H149" i="48"/>
  <c r="D149" i="48"/>
  <c r="C149" i="48"/>
  <c r="AF148" i="48"/>
  <c r="AC148" i="48"/>
  <c r="Z148" i="48"/>
  <c r="W148" i="48"/>
  <c r="T148" i="48"/>
  <c r="Q148" i="48"/>
  <c r="N148" i="48"/>
  <c r="K148" i="48"/>
  <c r="H148" i="48"/>
  <c r="E148" i="48" s="1"/>
  <c r="D148" i="48"/>
  <c r="C148" i="48"/>
  <c r="AF147" i="48"/>
  <c r="AC147" i="48"/>
  <c r="Z147" i="48"/>
  <c r="W147" i="48"/>
  <c r="T147" i="48"/>
  <c r="Q147" i="48"/>
  <c r="N147" i="48"/>
  <c r="K147" i="48"/>
  <c r="H147" i="48"/>
  <c r="E147" i="48" s="1"/>
  <c r="D147" i="48"/>
  <c r="C147" i="48"/>
  <c r="AF146" i="48"/>
  <c r="AC146" i="48"/>
  <c r="AC150" i="48" s="1"/>
  <c r="Z146" i="48"/>
  <c r="Z150" i="48" s="1"/>
  <c r="W146" i="48"/>
  <c r="T146" i="48"/>
  <c r="Q146" i="48"/>
  <c r="N146" i="48"/>
  <c r="K146" i="48"/>
  <c r="H146" i="48"/>
  <c r="D146" i="48"/>
  <c r="C146" i="48"/>
  <c r="C150" i="48" s="1"/>
  <c r="AE145" i="48"/>
  <c r="AD145" i="48"/>
  <c r="AB145" i="48"/>
  <c r="AA145" i="48"/>
  <c r="Y145" i="48"/>
  <c r="X145" i="48"/>
  <c r="V145" i="48"/>
  <c r="U145" i="48"/>
  <c r="S145" i="48"/>
  <c r="R145" i="48"/>
  <c r="P145" i="48"/>
  <c r="O145" i="48"/>
  <c r="M145" i="48"/>
  <c r="L145" i="48"/>
  <c r="J145" i="48"/>
  <c r="I145" i="48"/>
  <c r="G145" i="48"/>
  <c r="F145" i="48"/>
  <c r="AF144" i="48"/>
  <c r="AC144" i="48"/>
  <c r="Z144" i="48"/>
  <c r="W144" i="48"/>
  <c r="T144" i="48"/>
  <c r="Q144" i="48"/>
  <c r="N144" i="48"/>
  <c r="K144" i="48"/>
  <c r="H144" i="48"/>
  <c r="D144" i="48"/>
  <c r="C144" i="48"/>
  <c r="AF143" i="48"/>
  <c r="AC143" i="48"/>
  <c r="Z143" i="48"/>
  <c r="W143" i="48"/>
  <c r="T143" i="48"/>
  <c r="Q143" i="48"/>
  <c r="N143" i="48"/>
  <c r="K143" i="48"/>
  <c r="H143" i="48"/>
  <c r="D143" i="48"/>
  <c r="C143" i="48"/>
  <c r="AF142" i="48"/>
  <c r="AC142" i="48"/>
  <c r="Z142" i="48"/>
  <c r="W142" i="48"/>
  <c r="T142" i="48"/>
  <c r="Q142" i="48"/>
  <c r="N142" i="48"/>
  <c r="K142" i="48"/>
  <c r="H142" i="48"/>
  <c r="D142" i="48"/>
  <c r="C142" i="48"/>
  <c r="AF141" i="48"/>
  <c r="AF145" i="48" s="1"/>
  <c r="AC141" i="48"/>
  <c r="Z141" i="48"/>
  <c r="W141" i="48"/>
  <c r="T141" i="48"/>
  <c r="Q141" i="48"/>
  <c r="N141" i="48"/>
  <c r="K141" i="48"/>
  <c r="H141" i="48"/>
  <c r="H145" i="48" s="1"/>
  <c r="D141" i="48"/>
  <c r="C141" i="48"/>
  <c r="AE140" i="48"/>
  <c r="AD140" i="48"/>
  <c r="AB140" i="48"/>
  <c r="AA140" i="48"/>
  <c r="Y140" i="48"/>
  <c r="X140" i="48"/>
  <c r="V140" i="48"/>
  <c r="U140" i="48"/>
  <c r="S140" i="48"/>
  <c r="R140" i="48"/>
  <c r="P140" i="48"/>
  <c r="O140" i="48"/>
  <c r="M140" i="48"/>
  <c r="L140" i="48"/>
  <c r="J140" i="48"/>
  <c r="I140" i="48"/>
  <c r="G140" i="48"/>
  <c r="F140" i="48"/>
  <c r="AF139" i="48"/>
  <c r="AC139" i="48"/>
  <c r="Z139" i="48"/>
  <c r="W139" i="48"/>
  <c r="T139" i="48"/>
  <c r="Q139" i="48"/>
  <c r="N139" i="48"/>
  <c r="K139" i="48"/>
  <c r="H139" i="48"/>
  <c r="D139" i="48"/>
  <c r="C139" i="48"/>
  <c r="AF138" i="48"/>
  <c r="AC138" i="48"/>
  <c r="Z138" i="48"/>
  <c r="W138" i="48"/>
  <c r="T138" i="48"/>
  <c r="Q138" i="48"/>
  <c r="N138" i="48"/>
  <c r="K138" i="48"/>
  <c r="H138" i="48"/>
  <c r="D138" i="48"/>
  <c r="C138" i="48"/>
  <c r="AF137" i="48"/>
  <c r="AC137" i="48"/>
  <c r="Z137" i="48"/>
  <c r="W137" i="48"/>
  <c r="T137" i="48"/>
  <c r="Q137" i="48"/>
  <c r="N137" i="48"/>
  <c r="K137" i="48"/>
  <c r="H137" i="48"/>
  <c r="D137" i="48"/>
  <c r="C137" i="48"/>
  <c r="AF136" i="48"/>
  <c r="AC136" i="48"/>
  <c r="Z136" i="48"/>
  <c r="W136" i="48"/>
  <c r="T136" i="48"/>
  <c r="Q136" i="48"/>
  <c r="N136" i="48"/>
  <c r="N140" i="48" s="1"/>
  <c r="K136" i="48"/>
  <c r="H136" i="48"/>
  <c r="D136" i="48"/>
  <c r="D140" i="48" s="1"/>
  <c r="C136" i="48"/>
  <c r="C140" i="48" s="1"/>
  <c r="AE135" i="48"/>
  <c r="AD135" i="48"/>
  <c r="AB135" i="48"/>
  <c r="AA135" i="48"/>
  <c r="Y135" i="48"/>
  <c r="X135" i="48"/>
  <c r="V135" i="48"/>
  <c r="U135" i="48"/>
  <c r="S135" i="48"/>
  <c r="R135" i="48"/>
  <c r="P135" i="48"/>
  <c r="O135" i="48"/>
  <c r="M135" i="48"/>
  <c r="L135" i="48"/>
  <c r="J135" i="48"/>
  <c r="I135" i="48"/>
  <c r="G135" i="48"/>
  <c r="F135" i="48"/>
  <c r="AF134" i="48"/>
  <c r="AC134" i="48"/>
  <c r="Z134" i="48"/>
  <c r="W134" i="48"/>
  <c r="T134" i="48"/>
  <c r="Q134" i="48"/>
  <c r="N134" i="48"/>
  <c r="K134" i="48"/>
  <c r="H134" i="48"/>
  <c r="D134" i="48"/>
  <c r="C134" i="48"/>
  <c r="AF133" i="48"/>
  <c r="AC133" i="48"/>
  <c r="Z133" i="48"/>
  <c r="W133" i="48"/>
  <c r="T133" i="48"/>
  <c r="Q133" i="48"/>
  <c r="N133" i="48"/>
  <c r="K133" i="48"/>
  <c r="H133" i="48"/>
  <c r="D133" i="48"/>
  <c r="C133" i="48"/>
  <c r="AF132" i="48"/>
  <c r="AC132" i="48"/>
  <c r="Z132" i="48"/>
  <c r="W132" i="48"/>
  <c r="T132" i="48"/>
  <c r="Q132" i="48"/>
  <c r="N132" i="48"/>
  <c r="K132" i="48"/>
  <c r="H132" i="48"/>
  <c r="D132" i="48"/>
  <c r="C132" i="48"/>
  <c r="AF131" i="48"/>
  <c r="AC131" i="48"/>
  <c r="Z131" i="48"/>
  <c r="W131" i="48"/>
  <c r="T131" i="48"/>
  <c r="T135" i="48" s="1"/>
  <c r="Q131" i="48"/>
  <c r="N131" i="48"/>
  <c r="K131" i="48"/>
  <c r="K135" i="48" s="1"/>
  <c r="H131" i="48"/>
  <c r="H135" i="48" s="1"/>
  <c r="D131" i="48"/>
  <c r="C131" i="48"/>
  <c r="AE130" i="48"/>
  <c r="AD130" i="48"/>
  <c r="AB130" i="48"/>
  <c r="AA130" i="48"/>
  <c r="Y130" i="48"/>
  <c r="X130" i="48"/>
  <c r="V130" i="48"/>
  <c r="U130" i="48"/>
  <c r="S130" i="48"/>
  <c r="R130" i="48"/>
  <c r="P130" i="48"/>
  <c r="O130" i="48"/>
  <c r="M130" i="48"/>
  <c r="L130" i="48"/>
  <c r="J130" i="48"/>
  <c r="I130" i="48"/>
  <c r="G130" i="48"/>
  <c r="F130" i="48"/>
  <c r="AF129" i="48"/>
  <c r="AC129" i="48"/>
  <c r="Z129" i="48"/>
  <c r="W129" i="48"/>
  <c r="T129" i="48"/>
  <c r="Q129" i="48"/>
  <c r="N129" i="48"/>
  <c r="K129" i="48"/>
  <c r="H129" i="48"/>
  <c r="D129" i="48"/>
  <c r="C129" i="48"/>
  <c r="AF128" i="48"/>
  <c r="AC128" i="48"/>
  <c r="Z128" i="48"/>
  <c r="W128" i="48"/>
  <c r="T128" i="48"/>
  <c r="Q128" i="48"/>
  <c r="N128" i="48"/>
  <c r="K128" i="48"/>
  <c r="H128" i="48"/>
  <c r="D128" i="48"/>
  <c r="C128" i="48"/>
  <c r="AF127" i="48"/>
  <c r="AC127" i="48"/>
  <c r="Z127" i="48"/>
  <c r="W127" i="48"/>
  <c r="T127" i="48"/>
  <c r="Q127" i="48"/>
  <c r="N127" i="48"/>
  <c r="K127" i="48"/>
  <c r="H127" i="48"/>
  <c r="D127" i="48"/>
  <c r="C127" i="48"/>
  <c r="AF126" i="48"/>
  <c r="AC126" i="48"/>
  <c r="Z126" i="48"/>
  <c r="Z130" i="48" s="1"/>
  <c r="W126" i="48"/>
  <c r="T126" i="48"/>
  <c r="Q126" i="48"/>
  <c r="Q130" i="48" s="1"/>
  <c r="N126" i="48"/>
  <c r="N130" i="48" s="1"/>
  <c r="K126" i="48"/>
  <c r="H126" i="48"/>
  <c r="D126" i="48"/>
  <c r="C126" i="48"/>
  <c r="AE125" i="48"/>
  <c r="AD125" i="48"/>
  <c r="AB125" i="48"/>
  <c r="AA125" i="48"/>
  <c r="Y125" i="48"/>
  <c r="X125" i="48"/>
  <c r="V125" i="48"/>
  <c r="U125" i="48"/>
  <c r="S125" i="48"/>
  <c r="R125" i="48"/>
  <c r="P125" i="48"/>
  <c r="O125" i="48"/>
  <c r="M125" i="48"/>
  <c r="L125" i="48"/>
  <c r="J125" i="48"/>
  <c r="I125" i="48"/>
  <c r="G125" i="48"/>
  <c r="F125" i="48"/>
  <c r="AF124" i="48"/>
  <c r="AC124" i="48"/>
  <c r="Z124" i="48"/>
  <c r="W124" i="48"/>
  <c r="T124" i="48"/>
  <c r="Q124" i="48"/>
  <c r="N124" i="48"/>
  <c r="K124" i="48"/>
  <c r="H124" i="48"/>
  <c r="D124" i="48"/>
  <c r="C124" i="48"/>
  <c r="AF123" i="48"/>
  <c r="AC123" i="48"/>
  <c r="Z123" i="48"/>
  <c r="W123" i="48"/>
  <c r="T123" i="48"/>
  <c r="Q123" i="48"/>
  <c r="N123" i="48"/>
  <c r="K123" i="48"/>
  <c r="H123" i="48"/>
  <c r="D123" i="48"/>
  <c r="C123" i="48"/>
  <c r="AF122" i="48"/>
  <c r="AC122" i="48"/>
  <c r="Z122" i="48"/>
  <c r="W122" i="48"/>
  <c r="T122" i="48"/>
  <c r="Q122" i="48"/>
  <c r="N122" i="48"/>
  <c r="K122" i="48"/>
  <c r="H122" i="48"/>
  <c r="D122" i="48"/>
  <c r="C122" i="48"/>
  <c r="AF121" i="48"/>
  <c r="AF125" i="48" s="1"/>
  <c r="AC121" i="48"/>
  <c r="Z121" i="48"/>
  <c r="W121" i="48"/>
  <c r="W125" i="48" s="1"/>
  <c r="T121" i="48"/>
  <c r="Q121" i="48"/>
  <c r="N121" i="48"/>
  <c r="K121" i="48"/>
  <c r="H121" i="48"/>
  <c r="D121" i="48"/>
  <c r="C121" i="48"/>
  <c r="AE120" i="48"/>
  <c r="AD120" i="48"/>
  <c r="AB120" i="48"/>
  <c r="AA120" i="48"/>
  <c r="Y120" i="48"/>
  <c r="X120" i="48"/>
  <c r="V120" i="48"/>
  <c r="U120" i="48"/>
  <c r="S120" i="48"/>
  <c r="R120" i="48"/>
  <c r="P120" i="48"/>
  <c r="O120" i="48"/>
  <c r="M120" i="48"/>
  <c r="L120" i="48"/>
  <c r="J120" i="48"/>
  <c r="I120" i="48"/>
  <c r="H120" i="48"/>
  <c r="G120" i="48"/>
  <c r="F120" i="48"/>
  <c r="AF119" i="48"/>
  <c r="AC119" i="48"/>
  <c r="Z119" i="48"/>
  <c r="W119" i="48"/>
  <c r="T119" i="48"/>
  <c r="Q119" i="48"/>
  <c r="N119" i="48"/>
  <c r="K119" i="48"/>
  <c r="H119" i="48"/>
  <c r="D119" i="48"/>
  <c r="C119" i="48"/>
  <c r="AF118" i="48"/>
  <c r="AC118" i="48"/>
  <c r="Z118" i="48"/>
  <c r="W118" i="48"/>
  <c r="T118" i="48"/>
  <c r="Q118" i="48"/>
  <c r="N118" i="48"/>
  <c r="K118" i="48"/>
  <c r="E118" i="48" s="1"/>
  <c r="H118" i="48"/>
  <c r="D118" i="48"/>
  <c r="C118" i="48"/>
  <c r="AF117" i="48"/>
  <c r="AC117" i="48"/>
  <c r="Z117" i="48"/>
  <c r="W117" i="48"/>
  <c r="T117" i="48"/>
  <c r="Q117" i="48"/>
  <c r="N117" i="48"/>
  <c r="K117" i="48"/>
  <c r="E117" i="48" s="1"/>
  <c r="H117" i="48"/>
  <c r="D117" i="48"/>
  <c r="C117" i="48"/>
  <c r="AF116" i="48"/>
  <c r="AF120" i="48" s="1"/>
  <c r="AC116" i="48"/>
  <c r="AC120" i="48" s="1"/>
  <c r="Z116" i="48"/>
  <c r="W116" i="48"/>
  <c r="T116" i="48"/>
  <c r="T120" i="48" s="1"/>
  <c r="Q116" i="48"/>
  <c r="N116" i="48"/>
  <c r="K116" i="48"/>
  <c r="K120" i="48" s="1"/>
  <c r="H116" i="48"/>
  <c r="D116" i="48"/>
  <c r="D120" i="48" s="1"/>
  <c r="C116" i="48"/>
  <c r="C120" i="48" s="1"/>
  <c r="AE115" i="48"/>
  <c r="AD115" i="48"/>
  <c r="AB115" i="48"/>
  <c r="AA115" i="48"/>
  <c r="Y115" i="48"/>
  <c r="X115" i="48"/>
  <c r="V115" i="48"/>
  <c r="U115" i="48"/>
  <c r="S115" i="48"/>
  <c r="R115" i="48"/>
  <c r="P115" i="48"/>
  <c r="O115" i="48"/>
  <c r="M115" i="48"/>
  <c r="L115" i="48"/>
  <c r="J115" i="48"/>
  <c r="I115" i="48"/>
  <c r="G115" i="48"/>
  <c r="F115" i="48"/>
  <c r="AF114" i="48"/>
  <c r="AC114" i="48"/>
  <c r="Z114" i="48"/>
  <c r="W114" i="48"/>
  <c r="T114" i="48"/>
  <c r="Q114" i="48"/>
  <c r="N114" i="48"/>
  <c r="K114" i="48"/>
  <c r="H114" i="48"/>
  <c r="D114" i="48"/>
  <c r="C114" i="48"/>
  <c r="AF113" i="48"/>
  <c r="AC113" i="48"/>
  <c r="Z113" i="48"/>
  <c r="W113" i="48"/>
  <c r="T113" i="48"/>
  <c r="Q113" i="48"/>
  <c r="N113" i="48"/>
  <c r="K113" i="48"/>
  <c r="H113" i="48"/>
  <c r="D113" i="48"/>
  <c r="C113" i="48"/>
  <c r="AF112" i="48"/>
  <c r="AC112" i="48"/>
  <c r="Z112" i="48"/>
  <c r="W112" i="48"/>
  <c r="T112" i="48"/>
  <c r="Q112" i="48"/>
  <c r="N112" i="48"/>
  <c r="K112" i="48"/>
  <c r="H112" i="48"/>
  <c r="D112" i="48"/>
  <c r="C112" i="48"/>
  <c r="AF111" i="48"/>
  <c r="AC111" i="48"/>
  <c r="Z111" i="48"/>
  <c r="W111" i="48"/>
  <c r="T111" i="48"/>
  <c r="Q111" i="48"/>
  <c r="N111" i="48"/>
  <c r="K111" i="48"/>
  <c r="K115" i="48" s="1"/>
  <c r="H111" i="48"/>
  <c r="D111" i="48"/>
  <c r="C111" i="48"/>
  <c r="AE110" i="48"/>
  <c r="AD110" i="48"/>
  <c r="AB110" i="48"/>
  <c r="AA110" i="48"/>
  <c r="Y110" i="48"/>
  <c r="X110" i="48"/>
  <c r="V110" i="48"/>
  <c r="U110" i="48"/>
  <c r="S110" i="48"/>
  <c r="R110" i="48"/>
  <c r="P110" i="48"/>
  <c r="O110" i="48"/>
  <c r="M110" i="48"/>
  <c r="L110" i="48"/>
  <c r="J110" i="48"/>
  <c r="I110" i="48"/>
  <c r="G110" i="48"/>
  <c r="F110" i="48"/>
  <c r="AF109" i="48"/>
  <c r="AC109" i="48"/>
  <c r="Z109" i="48"/>
  <c r="W109" i="48"/>
  <c r="T109" i="48"/>
  <c r="Q109" i="48"/>
  <c r="N109" i="48"/>
  <c r="K109" i="48"/>
  <c r="H109" i="48"/>
  <c r="D109" i="48"/>
  <c r="C109" i="48"/>
  <c r="AF108" i="48"/>
  <c r="AC108" i="48"/>
  <c r="Z108" i="48"/>
  <c r="W108" i="48"/>
  <c r="T108" i="48"/>
  <c r="Q108" i="48"/>
  <c r="N108" i="48"/>
  <c r="K108" i="48"/>
  <c r="H108" i="48"/>
  <c r="D108" i="48"/>
  <c r="C108" i="48"/>
  <c r="AF107" i="48"/>
  <c r="AC107" i="48"/>
  <c r="Z107" i="48"/>
  <c r="W107" i="48"/>
  <c r="T107" i="48"/>
  <c r="Q107" i="48"/>
  <c r="N107" i="48"/>
  <c r="K107" i="48"/>
  <c r="H107" i="48"/>
  <c r="D107" i="48"/>
  <c r="C107" i="48"/>
  <c r="AF106" i="48"/>
  <c r="AC106" i="48"/>
  <c r="Z106" i="48"/>
  <c r="Z110" i="48" s="1"/>
  <c r="W106" i="48"/>
  <c r="T106" i="48"/>
  <c r="Q106" i="48"/>
  <c r="Q110" i="48" s="1"/>
  <c r="N106" i="48"/>
  <c r="K106" i="48"/>
  <c r="H106" i="48"/>
  <c r="D106" i="48"/>
  <c r="C106" i="48"/>
  <c r="AE105" i="48"/>
  <c r="AD105" i="48"/>
  <c r="AB105" i="48"/>
  <c r="AA105" i="48"/>
  <c r="Y105" i="48"/>
  <c r="X105" i="48"/>
  <c r="V105" i="48"/>
  <c r="U105" i="48"/>
  <c r="S105" i="48"/>
  <c r="R105" i="48"/>
  <c r="P105" i="48"/>
  <c r="O105" i="48"/>
  <c r="M105" i="48"/>
  <c r="L105" i="48"/>
  <c r="J105" i="48"/>
  <c r="I105" i="48"/>
  <c r="G105" i="48"/>
  <c r="F105" i="48"/>
  <c r="AF104" i="48"/>
  <c r="AC104" i="48"/>
  <c r="Z104" i="48"/>
  <c r="W104" i="48"/>
  <c r="T104" i="48"/>
  <c r="Q104" i="48"/>
  <c r="N104" i="48"/>
  <c r="K104" i="48"/>
  <c r="H104" i="48"/>
  <c r="D104" i="48"/>
  <c r="C104" i="48"/>
  <c r="AF103" i="48"/>
  <c r="AC103" i="48"/>
  <c r="Z103" i="48"/>
  <c r="W103" i="48"/>
  <c r="T103" i="48"/>
  <c r="Q103" i="48"/>
  <c r="N103" i="48"/>
  <c r="K103" i="48"/>
  <c r="H103" i="48"/>
  <c r="D103" i="48"/>
  <c r="C103" i="48"/>
  <c r="AF102" i="48"/>
  <c r="AC102" i="48"/>
  <c r="Z102" i="48"/>
  <c r="W102" i="48"/>
  <c r="T102" i="48"/>
  <c r="Q102" i="48"/>
  <c r="N102" i="48"/>
  <c r="K102" i="48"/>
  <c r="H102" i="48"/>
  <c r="D102" i="48"/>
  <c r="C102" i="48"/>
  <c r="AF101" i="48"/>
  <c r="AC101" i="48"/>
  <c r="Z101" i="48"/>
  <c r="Z105" i="48" s="1"/>
  <c r="W101" i="48"/>
  <c r="T101" i="48"/>
  <c r="Q101" i="48"/>
  <c r="N101" i="48"/>
  <c r="K101" i="48"/>
  <c r="H101" i="48"/>
  <c r="H105" i="48" s="1"/>
  <c r="D101" i="48"/>
  <c r="C101" i="48"/>
  <c r="AE100" i="48"/>
  <c r="AD100" i="48"/>
  <c r="AB100" i="48"/>
  <c r="AA100" i="48"/>
  <c r="Y100" i="48"/>
  <c r="X100" i="48"/>
  <c r="V100" i="48"/>
  <c r="U100" i="48"/>
  <c r="S100" i="48"/>
  <c r="R100" i="48"/>
  <c r="P100" i="48"/>
  <c r="O100" i="48"/>
  <c r="M100" i="48"/>
  <c r="L100" i="48"/>
  <c r="J100" i="48"/>
  <c r="I100" i="48"/>
  <c r="G100" i="48"/>
  <c r="F100" i="48"/>
  <c r="AF99" i="48"/>
  <c r="AC99" i="48"/>
  <c r="Z99" i="48"/>
  <c r="W99" i="48"/>
  <c r="T99" i="48"/>
  <c r="Q99" i="48"/>
  <c r="N99" i="48"/>
  <c r="K99" i="48"/>
  <c r="H99" i="48"/>
  <c r="D99" i="48"/>
  <c r="C99" i="48"/>
  <c r="AF98" i="48"/>
  <c r="AC98" i="48"/>
  <c r="Z98" i="48"/>
  <c r="W98" i="48"/>
  <c r="T98" i="48"/>
  <c r="Q98" i="48"/>
  <c r="N98" i="48"/>
  <c r="K98" i="48"/>
  <c r="H98" i="48"/>
  <c r="D98" i="48"/>
  <c r="C98" i="48"/>
  <c r="AF97" i="48"/>
  <c r="AC97" i="48"/>
  <c r="Z97" i="48"/>
  <c r="W97" i="48"/>
  <c r="T97" i="48"/>
  <c r="Q97" i="48"/>
  <c r="N97" i="48"/>
  <c r="K97" i="48"/>
  <c r="H97" i="48"/>
  <c r="D97" i="48"/>
  <c r="C97" i="48"/>
  <c r="AF96" i="48"/>
  <c r="AF100" i="48" s="1"/>
  <c r="AC96" i="48"/>
  <c r="AC100" i="48" s="1"/>
  <c r="Z96" i="48"/>
  <c r="W96" i="48"/>
  <c r="T96" i="48"/>
  <c r="Q96" i="48"/>
  <c r="N96" i="48"/>
  <c r="K96" i="48"/>
  <c r="H96" i="48"/>
  <c r="D96" i="48"/>
  <c r="C96" i="48"/>
  <c r="AE95" i="48"/>
  <c r="AD95" i="48"/>
  <c r="AB95" i="48"/>
  <c r="AA95" i="48"/>
  <c r="Y95" i="48"/>
  <c r="X95" i="48"/>
  <c r="V95" i="48"/>
  <c r="U95" i="48"/>
  <c r="S95" i="48"/>
  <c r="R95" i="48"/>
  <c r="P95" i="48"/>
  <c r="O95" i="48"/>
  <c r="M95" i="48"/>
  <c r="L95" i="48"/>
  <c r="J95" i="48"/>
  <c r="I95" i="48"/>
  <c r="G95" i="48"/>
  <c r="F95" i="48"/>
  <c r="AF94" i="48"/>
  <c r="AC94" i="48"/>
  <c r="Z94" i="48"/>
  <c r="W94" i="48"/>
  <c r="T94" i="48"/>
  <c r="Q94" i="48"/>
  <c r="N94" i="48"/>
  <c r="K94" i="48"/>
  <c r="H94" i="48"/>
  <c r="D94" i="48"/>
  <c r="C94" i="48"/>
  <c r="AF93" i="48"/>
  <c r="AC93" i="48"/>
  <c r="Z93" i="48"/>
  <c r="W93" i="48"/>
  <c r="T93" i="48"/>
  <c r="Q93" i="48"/>
  <c r="N93" i="48"/>
  <c r="K93" i="48"/>
  <c r="H93" i="48"/>
  <c r="D93" i="48"/>
  <c r="C93" i="48"/>
  <c r="AF92" i="48"/>
  <c r="AC92" i="48"/>
  <c r="Z92" i="48"/>
  <c r="W92" i="48"/>
  <c r="T92" i="48"/>
  <c r="Q92" i="48"/>
  <c r="N92" i="48"/>
  <c r="K92" i="48"/>
  <c r="H92" i="48"/>
  <c r="D92" i="48"/>
  <c r="C92" i="48"/>
  <c r="AF91" i="48"/>
  <c r="AC91" i="48"/>
  <c r="Z91" i="48"/>
  <c r="W91" i="48"/>
  <c r="T91" i="48"/>
  <c r="Q91" i="48"/>
  <c r="N91" i="48"/>
  <c r="K91" i="48"/>
  <c r="H91" i="48"/>
  <c r="H95" i="48" s="1"/>
  <c r="D91" i="48"/>
  <c r="C91" i="48"/>
  <c r="AE90" i="48"/>
  <c r="AD90" i="48"/>
  <c r="AB90" i="48"/>
  <c r="AA90" i="48"/>
  <c r="Y90" i="48"/>
  <c r="X90" i="48"/>
  <c r="V90" i="48"/>
  <c r="U90" i="48"/>
  <c r="S90" i="48"/>
  <c r="R90" i="48"/>
  <c r="P90" i="48"/>
  <c r="O90" i="48"/>
  <c r="M90" i="48"/>
  <c r="L90" i="48"/>
  <c r="J90" i="48"/>
  <c r="I90" i="48"/>
  <c r="G90" i="48"/>
  <c r="F90" i="48"/>
  <c r="AF89" i="48"/>
  <c r="AC89" i="48"/>
  <c r="Z89" i="48"/>
  <c r="W89" i="48"/>
  <c r="T89" i="48"/>
  <c r="Q89" i="48"/>
  <c r="N89" i="48"/>
  <c r="K89" i="48"/>
  <c r="H89" i="48"/>
  <c r="D89" i="48"/>
  <c r="C89" i="48"/>
  <c r="AF88" i="48"/>
  <c r="AC88" i="48"/>
  <c r="Z88" i="48"/>
  <c r="W88" i="48"/>
  <c r="T88" i="48"/>
  <c r="Q88" i="48"/>
  <c r="N88" i="48"/>
  <c r="K88" i="48"/>
  <c r="H88" i="48"/>
  <c r="D88" i="48"/>
  <c r="C88" i="48"/>
  <c r="AF87" i="48"/>
  <c r="AC87" i="48"/>
  <c r="Z87" i="48"/>
  <c r="W87" i="48"/>
  <c r="T87" i="48"/>
  <c r="Q87" i="48"/>
  <c r="N87" i="48"/>
  <c r="K87" i="48"/>
  <c r="H87" i="48"/>
  <c r="D87" i="48"/>
  <c r="C87" i="48"/>
  <c r="AF86" i="48"/>
  <c r="AC86" i="48"/>
  <c r="Z86" i="48"/>
  <c r="W86" i="48"/>
  <c r="T86" i="48"/>
  <c r="Q86" i="48"/>
  <c r="N86" i="48"/>
  <c r="K86" i="48"/>
  <c r="H86" i="48"/>
  <c r="D86" i="48"/>
  <c r="C86" i="48"/>
  <c r="AE85" i="48"/>
  <c r="AD85" i="48"/>
  <c r="AB85" i="48"/>
  <c r="AA85" i="48"/>
  <c r="Y85" i="48"/>
  <c r="X85" i="48"/>
  <c r="V85" i="48"/>
  <c r="U85" i="48"/>
  <c r="S85" i="48"/>
  <c r="R85" i="48"/>
  <c r="P85" i="48"/>
  <c r="O85" i="48"/>
  <c r="M85" i="48"/>
  <c r="L85" i="48"/>
  <c r="J85" i="48"/>
  <c r="I85" i="48"/>
  <c r="H85" i="48"/>
  <c r="G85" i="48"/>
  <c r="F85" i="48"/>
  <c r="AF84" i="48"/>
  <c r="AC84" i="48"/>
  <c r="Z84" i="48"/>
  <c r="W84" i="48"/>
  <c r="T84" i="48"/>
  <c r="Q84" i="48"/>
  <c r="N84" i="48"/>
  <c r="K84" i="48"/>
  <c r="H84" i="48"/>
  <c r="D84" i="48"/>
  <c r="C84" i="48"/>
  <c r="AF83" i="48"/>
  <c r="AC83" i="48"/>
  <c r="Z83" i="48"/>
  <c r="W83" i="48"/>
  <c r="T83" i="48"/>
  <c r="Q83" i="48"/>
  <c r="N83" i="48"/>
  <c r="K83" i="48"/>
  <c r="H83" i="48"/>
  <c r="D83" i="48"/>
  <c r="C83" i="48"/>
  <c r="AF82" i="48"/>
  <c r="AC82" i="48"/>
  <c r="Z82" i="48"/>
  <c r="W82" i="48"/>
  <c r="T82" i="48"/>
  <c r="Q82" i="48"/>
  <c r="N82" i="48"/>
  <c r="K82" i="48"/>
  <c r="H82" i="48"/>
  <c r="D82" i="48"/>
  <c r="C82" i="48"/>
  <c r="AF81" i="48"/>
  <c r="AC81" i="48"/>
  <c r="Z81" i="48"/>
  <c r="W81" i="48"/>
  <c r="T81" i="48"/>
  <c r="T85" i="48" s="1"/>
  <c r="Q81" i="48"/>
  <c r="N81" i="48"/>
  <c r="K81" i="48"/>
  <c r="H81" i="48"/>
  <c r="D81" i="48"/>
  <c r="C81" i="48"/>
  <c r="AE80" i="48"/>
  <c r="AD80" i="48"/>
  <c r="AB80" i="48"/>
  <c r="AA80" i="48"/>
  <c r="Y80" i="48"/>
  <c r="X80" i="48"/>
  <c r="V80" i="48"/>
  <c r="U80" i="48"/>
  <c r="S80" i="48"/>
  <c r="R80" i="48"/>
  <c r="P80" i="48"/>
  <c r="O80" i="48"/>
  <c r="M80" i="48"/>
  <c r="L80" i="48"/>
  <c r="J80" i="48"/>
  <c r="I80" i="48"/>
  <c r="G80" i="48"/>
  <c r="F80" i="48"/>
  <c r="AF79" i="48"/>
  <c r="AC79" i="48"/>
  <c r="Z79" i="48"/>
  <c r="W79" i="48"/>
  <c r="T79" i="48"/>
  <c r="Q79" i="48"/>
  <c r="N79" i="48"/>
  <c r="K79" i="48"/>
  <c r="H79" i="48"/>
  <c r="D79" i="48"/>
  <c r="C79" i="48"/>
  <c r="AF78" i="48"/>
  <c r="AC78" i="48"/>
  <c r="Z78" i="48"/>
  <c r="W78" i="48"/>
  <c r="T78" i="48"/>
  <c r="Q78" i="48"/>
  <c r="N78" i="48"/>
  <c r="K78" i="48"/>
  <c r="H78" i="48"/>
  <c r="D78" i="48"/>
  <c r="C78" i="48"/>
  <c r="AF77" i="48"/>
  <c r="AC77" i="48"/>
  <c r="Z77" i="48"/>
  <c r="W77" i="48"/>
  <c r="T77" i="48"/>
  <c r="Q77" i="48"/>
  <c r="N77" i="48"/>
  <c r="K77" i="48"/>
  <c r="H77" i="48"/>
  <c r="D77" i="48"/>
  <c r="C77" i="48"/>
  <c r="AF76" i="48"/>
  <c r="AC76" i="48"/>
  <c r="Z76" i="48"/>
  <c r="Z80" i="48" s="1"/>
  <c r="W76" i="48"/>
  <c r="T76" i="48"/>
  <c r="Q76" i="48"/>
  <c r="N76" i="48"/>
  <c r="K76" i="48"/>
  <c r="H76" i="48"/>
  <c r="D76" i="48"/>
  <c r="C76" i="48"/>
  <c r="AE75" i="48"/>
  <c r="AD75" i="48"/>
  <c r="AB75" i="48"/>
  <c r="AA75" i="48"/>
  <c r="Y75" i="48"/>
  <c r="X75" i="48"/>
  <c r="V75" i="48"/>
  <c r="U75" i="48"/>
  <c r="S75" i="48"/>
  <c r="R75" i="48"/>
  <c r="P75" i="48"/>
  <c r="O75" i="48"/>
  <c r="M75" i="48"/>
  <c r="L75" i="48"/>
  <c r="J75" i="48"/>
  <c r="I75" i="48"/>
  <c r="G75" i="48"/>
  <c r="F75" i="48"/>
  <c r="AF74" i="48"/>
  <c r="AC74" i="48"/>
  <c r="Z74" i="48"/>
  <c r="W74" i="48"/>
  <c r="T74" i="48"/>
  <c r="Q74" i="48"/>
  <c r="N74" i="48"/>
  <c r="K74" i="48"/>
  <c r="H74" i="48"/>
  <c r="D74" i="48"/>
  <c r="C74" i="48"/>
  <c r="AF73" i="48"/>
  <c r="AC73" i="48"/>
  <c r="Z73" i="48"/>
  <c r="Z75" i="48" s="1"/>
  <c r="W73" i="48"/>
  <c r="T73" i="48"/>
  <c r="Q73" i="48"/>
  <c r="N73" i="48"/>
  <c r="K73" i="48"/>
  <c r="H73" i="48"/>
  <c r="D73" i="48"/>
  <c r="C73" i="48"/>
  <c r="AF72" i="48"/>
  <c r="AC72" i="48"/>
  <c r="Z72" i="48"/>
  <c r="W72" i="48"/>
  <c r="T72" i="48"/>
  <c r="Q72" i="48"/>
  <c r="N72" i="48"/>
  <c r="K72" i="48"/>
  <c r="H72" i="48"/>
  <c r="D72" i="48"/>
  <c r="C72" i="48"/>
  <c r="AF71" i="48"/>
  <c r="AF75" i="48" s="1"/>
  <c r="AC71" i="48"/>
  <c r="Z71" i="48"/>
  <c r="W71" i="48"/>
  <c r="T71" i="48"/>
  <c r="Q71" i="48"/>
  <c r="N71" i="48"/>
  <c r="K71" i="48"/>
  <c r="H71" i="48"/>
  <c r="H75" i="48" s="1"/>
  <c r="D71" i="48"/>
  <c r="C71" i="48"/>
  <c r="AE70" i="48"/>
  <c r="AD70" i="48"/>
  <c r="AB70" i="48"/>
  <c r="AA70" i="48"/>
  <c r="Y70" i="48"/>
  <c r="X70" i="48"/>
  <c r="V70" i="48"/>
  <c r="U70" i="48"/>
  <c r="S70" i="48"/>
  <c r="R70" i="48"/>
  <c r="P70" i="48"/>
  <c r="O70" i="48"/>
  <c r="M70" i="48"/>
  <c r="L70" i="48"/>
  <c r="J70" i="48"/>
  <c r="I70" i="48"/>
  <c r="G70" i="48"/>
  <c r="F70" i="48"/>
  <c r="AF69" i="48"/>
  <c r="AC69" i="48"/>
  <c r="Z69" i="48"/>
  <c r="W69" i="48"/>
  <c r="T69" i="48"/>
  <c r="Q69" i="48"/>
  <c r="N69" i="48"/>
  <c r="K69" i="48"/>
  <c r="H69" i="48"/>
  <c r="D69" i="48"/>
  <c r="C69" i="48"/>
  <c r="AF68" i="48"/>
  <c r="AC68" i="48"/>
  <c r="Z68" i="48"/>
  <c r="W68" i="48"/>
  <c r="T68" i="48"/>
  <c r="Q68" i="48"/>
  <c r="N68" i="48"/>
  <c r="K68" i="48"/>
  <c r="H68" i="48"/>
  <c r="D68" i="48"/>
  <c r="C68" i="48"/>
  <c r="AF67" i="48"/>
  <c r="AC67" i="48"/>
  <c r="Z67" i="48"/>
  <c r="W67" i="48"/>
  <c r="T67" i="48"/>
  <c r="Q67" i="48"/>
  <c r="N67" i="48"/>
  <c r="K67" i="48"/>
  <c r="H67" i="48"/>
  <c r="D67" i="48"/>
  <c r="C67" i="48"/>
  <c r="AF66" i="48"/>
  <c r="AC66" i="48"/>
  <c r="Z66" i="48"/>
  <c r="W66" i="48"/>
  <c r="T66" i="48"/>
  <c r="Q66" i="48"/>
  <c r="N66" i="48"/>
  <c r="N70" i="48" s="1"/>
  <c r="K66" i="48"/>
  <c r="H66" i="48"/>
  <c r="D66" i="48"/>
  <c r="D70" i="48" s="1"/>
  <c r="C66" i="48"/>
  <c r="AE65" i="48"/>
  <c r="AD65" i="48"/>
  <c r="AB65" i="48"/>
  <c r="AA65" i="48"/>
  <c r="Y65" i="48"/>
  <c r="X65" i="48"/>
  <c r="V65" i="48"/>
  <c r="U65" i="48"/>
  <c r="S65" i="48"/>
  <c r="R65" i="48"/>
  <c r="P65" i="48"/>
  <c r="O65" i="48"/>
  <c r="M65" i="48"/>
  <c r="L65" i="48"/>
  <c r="J65" i="48"/>
  <c r="I65" i="48"/>
  <c r="G65" i="48"/>
  <c r="F65" i="48"/>
  <c r="AF64" i="48"/>
  <c r="AC64" i="48"/>
  <c r="Z64" i="48"/>
  <c r="W64" i="48"/>
  <c r="T64" i="48"/>
  <c r="Q64" i="48"/>
  <c r="N64" i="48"/>
  <c r="K64" i="48"/>
  <c r="H64" i="48"/>
  <c r="D64" i="48"/>
  <c r="C64" i="48"/>
  <c r="AF63" i="48"/>
  <c r="AC63" i="48"/>
  <c r="Z63" i="48"/>
  <c r="W63" i="48"/>
  <c r="T63" i="48"/>
  <c r="Q63" i="48"/>
  <c r="N63" i="48"/>
  <c r="K63" i="48"/>
  <c r="H63" i="48"/>
  <c r="D63" i="48"/>
  <c r="C63" i="48"/>
  <c r="AF62" i="48"/>
  <c r="AC62" i="48"/>
  <c r="Z62" i="48"/>
  <c r="W62" i="48"/>
  <c r="T62" i="48"/>
  <c r="Q62" i="48"/>
  <c r="N62" i="48"/>
  <c r="K62" i="48"/>
  <c r="H62" i="48"/>
  <c r="D62" i="48"/>
  <c r="C62" i="48"/>
  <c r="AF61" i="48"/>
  <c r="AC61" i="48"/>
  <c r="Z61" i="48"/>
  <c r="W61" i="48"/>
  <c r="T61" i="48"/>
  <c r="T65" i="48" s="1"/>
  <c r="Q61" i="48"/>
  <c r="N61" i="48"/>
  <c r="K61" i="48"/>
  <c r="K65" i="48" s="1"/>
  <c r="H61" i="48"/>
  <c r="H65" i="48" s="1"/>
  <c r="D61" i="48"/>
  <c r="C61" i="48"/>
  <c r="AE60" i="48"/>
  <c r="AD60" i="48"/>
  <c r="AB60" i="48"/>
  <c r="AA60" i="48"/>
  <c r="Y60" i="48"/>
  <c r="X60" i="48"/>
  <c r="V60" i="48"/>
  <c r="U60" i="48"/>
  <c r="S60" i="48"/>
  <c r="R60" i="48"/>
  <c r="P60" i="48"/>
  <c r="O60" i="48"/>
  <c r="M60" i="48"/>
  <c r="L60" i="48"/>
  <c r="J60" i="48"/>
  <c r="I60" i="48"/>
  <c r="G60" i="48"/>
  <c r="F60" i="48"/>
  <c r="AF59" i="48"/>
  <c r="AC59" i="48"/>
  <c r="Z59" i="48"/>
  <c r="W59" i="48"/>
  <c r="T59" i="48"/>
  <c r="Q59" i="48"/>
  <c r="N59" i="48"/>
  <c r="K59" i="48"/>
  <c r="H59" i="48"/>
  <c r="D59" i="48"/>
  <c r="C59" i="48"/>
  <c r="AF58" i="48"/>
  <c r="AC58" i="48"/>
  <c r="Z58" i="48"/>
  <c r="W58" i="48"/>
  <c r="T58" i="48"/>
  <c r="Q58" i="48"/>
  <c r="N58" i="48"/>
  <c r="K58" i="48"/>
  <c r="H58" i="48"/>
  <c r="D58" i="48"/>
  <c r="C58" i="48"/>
  <c r="AF57" i="48"/>
  <c r="AC57" i="48"/>
  <c r="Z57" i="48"/>
  <c r="W57" i="48"/>
  <c r="T57" i="48"/>
  <c r="Q57" i="48"/>
  <c r="N57" i="48"/>
  <c r="K57" i="48"/>
  <c r="H57" i="48"/>
  <c r="D57" i="48"/>
  <c r="C57" i="48"/>
  <c r="AF56" i="48"/>
  <c r="AC56" i="48"/>
  <c r="Z56" i="48"/>
  <c r="Z60" i="48" s="1"/>
  <c r="W56" i="48"/>
  <c r="T56" i="48"/>
  <c r="Q56" i="48"/>
  <c r="Q60" i="48" s="1"/>
  <c r="N56" i="48"/>
  <c r="N60" i="48" s="1"/>
  <c r="K56" i="48"/>
  <c r="H56" i="48"/>
  <c r="D56" i="48"/>
  <c r="C56" i="48"/>
  <c r="AE55" i="48"/>
  <c r="AD55" i="48"/>
  <c r="AB55" i="48"/>
  <c r="AA55" i="48"/>
  <c r="Y55" i="48"/>
  <c r="X55" i="48"/>
  <c r="V55" i="48"/>
  <c r="U55" i="48"/>
  <c r="S55" i="48"/>
  <c r="R55" i="48"/>
  <c r="P55" i="48"/>
  <c r="O55" i="48"/>
  <c r="M55" i="48"/>
  <c r="L55" i="48"/>
  <c r="J55" i="48"/>
  <c r="I55" i="48"/>
  <c r="G55" i="48"/>
  <c r="F55" i="48"/>
  <c r="AF54" i="48"/>
  <c r="AC54" i="48"/>
  <c r="Z54" i="48"/>
  <c r="W54" i="48"/>
  <c r="T54" i="48"/>
  <c r="Q54" i="48"/>
  <c r="N54" i="48"/>
  <c r="K54" i="48"/>
  <c r="H54" i="48"/>
  <c r="D54" i="48"/>
  <c r="C54" i="48"/>
  <c r="AF53" i="48"/>
  <c r="AC53" i="48"/>
  <c r="Z53" i="48"/>
  <c r="W53" i="48"/>
  <c r="T53" i="48"/>
  <c r="Q53" i="48"/>
  <c r="N53" i="48"/>
  <c r="K53" i="48"/>
  <c r="H53" i="48"/>
  <c r="D53" i="48"/>
  <c r="C53" i="48"/>
  <c r="AF52" i="48"/>
  <c r="AC52" i="48"/>
  <c r="Z52" i="48"/>
  <c r="W52" i="48"/>
  <c r="T52" i="48"/>
  <c r="Q52" i="48"/>
  <c r="N52" i="48"/>
  <c r="K52" i="48"/>
  <c r="H52" i="48"/>
  <c r="D52" i="48"/>
  <c r="C52" i="48"/>
  <c r="AF51" i="48"/>
  <c r="AF55" i="48" s="1"/>
  <c r="AC51" i="48"/>
  <c r="Z51" i="48"/>
  <c r="W51" i="48"/>
  <c r="W55" i="48" s="1"/>
  <c r="T51" i="48"/>
  <c r="T55" i="48" s="1"/>
  <c r="Q51" i="48"/>
  <c r="N51" i="48"/>
  <c r="K51" i="48"/>
  <c r="H51" i="48"/>
  <c r="D51" i="48"/>
  <c r="C51" i="48"/>
  <c r="AE50" i="48"/>
  <c r="AD50" i="48"/>
  <c r="AB50" i="48"/>
  <c r="AA50" i="48"/>
  <c r="Y50" i="48"/>
  <c r="X50" i="48"/>
  <c r="V50" i="48"/>
  <c r="U50" i="48"/>
  <c r="S50" i="48"/>
  <c r="R50" i="48"/>
  <c r="P50" i="48"/>
  <c r="O50" i="48"/>
  <c r="M50" i="48"/>
  <c r="L50" i="48"/>
  <c r="J50" i="48"/>
  <c r="I50" i="48"/>
  <c r="G50" i="48"/>
  <c r="F50" i="48"/>
  <c r="AF49" i="48"/>
  <c r="AC49" i="48"/>
  <c r="Z49" i="48"/>
  <c r="W49" i="48"/>
  <c r="T49" i="48"/>
  <c r="Q49" i="48"/>
  <c r="N49" i="48"/>
  <c r="K49" i="48"/>
  <c r="H49" i="48"/>
  <c r="D49" i="48"/>
  <c r="C49" i="48"/>
  <c r="AF48" i="48"/>
  <c r="AC48" i="48"/>
  <c r="Z48" i="48"/>
  <c r="W48" i="48"/>
  <c r="T48" i="48"/>
  <c r="Q48" i="48"/>
  <c r="N48" i="48"/>
  <c r="K48" i="48"/>
  <c r="H48" i="48"/>
  <c r="D48" i="48"/>
  <c r="C48" i="48"/>
  <c r="AF47" i="48"/>
  <c r="AC47" i="48"/>
  <c r="Z47" i="48"/>
  <c r="W47" i="48"/>
  <c r="T47" i="48"/>
  <c r="Q47" i="48"/>
  <c r="N47" i="48"/>
  <c r="K47" i="48"/>
  <c r="H47" i="48"/>
  <c r="D47" i="48"/>
  <c r="C47" i="48"/>
  <c r="AF46" i="48"/>
  <c r="AF50" i="48" s="1"/>
  <c r="AC46" i="48"/>
  <c r="AC50" i="48" s="1"/>
  <c r="Z46" i="48"/>
  <c r="W46" i="48"/>
  <c r="T46" i="48"/>
  <c r="Q46" i="48"/>
  <c r="N46" i="48"/>
  <c r="K46" i="48"/>
  <c r="H46" i="48"/>
  <c r="D46" i="48"/>
  <c r="D50" i="48" s="1"/>
  <c r="C46" i="48"/>
  <c r="AE45" i="48"/>
  <c r="AD45" i="48"/>
  <c r="AB45" i="48"/>
  <c r="AA45" i="48"/>
  <c r="Y45" i="48"/>
  <c r="X45" i="48"/>
  <c r="V45" i="48"/>
  <c r="U45" i="48"/>
  <c r="S45" i="48"/>
  <c r="R45" i="48"/>
  <c r="P45" i="48"/>
  <c r="O45" i="48"/>
  <c r="M45" i="48"/>
  <c r="L45" i="48"/>
  <c r="J45" i="48"/>
  <c r="I45" i="48"/>
  <c r="G45" i="48"/>
  <c r="F45" i="48"/>
  <c r="AF44" i="48"/>
  <c r="AC44" i="48"/>
  <c r="Z44" i="48"/>
  <c r="W44" i="48"/>
  <c r="T44" i="48"/>
  <c r="Q44" i="48"/>
  <c r="N44" i="48"/>
  <c r="K44" i="48"/>
  <c r="H44" i="48"/>
  <c r="D44" i="48"/>
  <c r="C44" i="48"/>
  <c r="AF43" i="48"/>
  <c r="AC43" i="48"/>
  <c r="Z43" i="48"/>
  <c r="W43" i="48"/>
  <c r="T43" i="48"/>
  <c r="Q43" i="48"/>
  <c r="N43" i="48"/>
  <c r="K43" i="48"/>
  <c r="H43" i="48"/>
  <c r="D43" i="48"/>
  <c r="C43" i="48"/>
  <c r="AF42" i="48"/>
  <c r="AC42" i="48"/>
  <c r="Z42" i="48"/>
  <c r="W42" i="48"/>
  <c r="T42" i="48"/>
  <c r="Q42" i="48"/>
  <c r="N42" i="48"/>
  <c r="E42" i="48" s="1"/>
  <c r="K42" i="48"/>
  <c r="H42" i="48"/>
  <c r="D42" i="48"/>
  <c r="C42" i="48"/>
  <c r="AF41" i="48"/>
  <c r="AC41" i="48"/>
  <c r="Z41" i="48"/>
  <c r="W41" i="48"/>
  <c r="T41" i="48"/>
  <c r="Q41" i="48"/>
  <c r="N41" i="48"/>
  <c r="K41" i="48"/>
  <c r="K45" i="48" s="1"/>
  <c r="H41" i="48"/>
  <c r="D41" i="48"/>
  <c r="C41" i="48"/>
  <c r="C45" i="48" s="1"/>
  <c r="AE40" i="48"/>
  <c r="AD40" i="48"/>
  <c r="AB40" i="48"/>
  <c r="AA40" i="48"/>
  <c r="Y40" i="48"/>
  <c r="X40" i="48"/>
  <c r="V40" i="48"/>
  <c r="U40" i="48"/>
  <c r="S40" i="48"/>
  <c r="R40" i="48"/>
  <c r="P40" i="48"/>
  <c r="O40" i="48"/>
  <c r="M40" i="48"/>
  <c r="L40" i="48"/>
  <c r="J40" i="48"/>
  <c r="I40" i="48"/>
  <c r="G40" i="48"/>
  <c r="F40" i="48"/>
  <c r="AF39" i="48"/>
  <c r="AC39" i="48"/>
  <c r="Z39" i="48"/>
  <c r="W39" i="48"/>
  <c r="T39" i="48"/>
  <c r="Q39" i="48"/>
  <c r="N39" i="48"/>
  <c r="K39" i="48"/>
  <c r="H39" i="48"/>
  <c r="D39" i="48"/>
  <c r="C39" i="48"/>
  <c r="AF38" i="48"/>
  <c r="AC38" i="48"/>
  <c r="Z38" i="48"/>
  <c r="W38" i="48"/>
  <c r="T38" i="48"/>
  <c r="Q38" i="48"/>
  <c r="N38" i="48"/>
  <c r="K38" i="48"/>
  <c r="H38" i="48"/>
  <c r="D38" i="48"/>
  <c r="C38" i="48"/>
  <c r="AF37" i="48"/>
  <c r="AC37" i="48"/>
  <c r="Z37" i="48"/>
  <c r="W37" i="48"/>
  <c r="T37" i="48"/>
  <c r="Q37" i="48"/>
  <c r="N37" i="48"/>
  <c r="K37" i="48"/>
  <c r="H37" i="48"/>
  <c r="D37" i="48"/>
  <c r="C37" i="48"/>
  <c r="AF36" i="48"/>
  <c r="AC36" i="48"/>
  <c r="Z36" i="48"/>
  <c r="W36" i="48"/>
  <c r="T36" i="48"/>
  <c r="Q36" i="48"/>
  <c r="N36" i="48"/>
  <c r="K36" i="48"/>
  <c r="H36" i="48"/>
  <c r="H40" i="48" s="1"/>
  <c r="D36" i="48"/>
  <c r="D40" i="48" s="1"/>
  <c r="C36" i="48"/>
  <c r="AE35" i="48"/>
  <c r="AD35" i="48"/>
  <c r="AB35" i="48"/>
  <c r="AA35" i="48"/>
  <c r="Y35" i="48"/>
  <c r="X35" i="48"/>
  <c r="V35" i="48"/>
  <c r="U35" i="48"/>
  <c r="S35" i="48"/>
  <c r="R35" i="48"/>
  <c r="P35" i="48"/>
  <c r="O35" i="48"/>
  <c r="M35" i="48"/>
  <c r="L35" i="48"/>
  <c r="J35" i="48"/>
  <c r="I35" i="48"/>
  <c r="G35" i="48"/>
  <c r="F35" i="48"/>
  <c r="AF34" i="48"/>
  <c r="AC34" i="48"/>
  <c r="Z34" i="48"/>
  <c r="W34" i="48"/>
  <c r="T34" i="48"/>
  <c r="Q34" i="48"/>
  <c r="N34" i="48"/>
  <c r="K34" i="48"/>
  <c r="H34" i="48"/>
  <c r="D34" i="48"/>
  <c r="C34" i="48"/>
  <c r="AF33" i="48"/>
  <c r="AC33" i="48"/>
  <c r="Z33" i="48"/>
  <c r="W33" i="48"/>
  <c r="T33" i="48"/>
  <c r="Q33" i="48"/>
  <c r="N33" i="48"/>
  <c r="K33" i="48"/>
  <c r="H33" i="48"/>
  <c r="D33" i="48"/>
  <c r="C33" i="48"/>
  <c r="AF32" i="48"/>
  <c r="AC32" i="48"/>
  <c r="Z32" i="48"/>
  <c r="W32" i="48"/>
  <c r="T32" i="48"/>
  <c r="Q32" i="48"/>
  <c r="N32" i="48"/>
  <c r="K32" i="48"/>
  <c r="H32" i="48"/>
  <c r="D32" i="48"/>
  <c r="C32" i="48"/>
  <c r="AF31" i="48"/>
  <c r="AC31" i="48"/>
  <c r="Z31" i="48"/>
  <c r="W31" i="48"/>
  <c r="W35" i="48" s="1"/>
  <c r="T31" i="48"/>
  <c r="Q31" i="48"/>
  <c r="N31" i="48"/>
  <c r="K31" i="48"/>
  <c r="K35" i="48" s="1"/>
  <c r="H31" i="48"/>
  <c r="D31" i="48"/>
  <c r="C31" i="48"/>
  <c r="AE30" i="48"/>
  <c r="AD30" i="48"/>
  <c r="AB30" i="48"/>
  <c r="AA30" i="48"/>
  <c r="Y30" i="48"/>
  <c r="X30" i="48"/>
  <c r="V30" i="48"/>
  <c r="U30" i="48"/>
  <c r="S30" i="48"/>
  <c r="R30" i="48"/>
  <c r="P30" i="48"/>
  <c r="O30" i="48"/>
  <c r="M30" i="48"/>
  <c r="L30" i="48"/>
  <c r="J30" i="48"/>
  <c r="I30" i="48"/>
  <c r="G30" i="48"/>
  <c r="F30" i="48"/>
  <c r="AF29" i="48"/>
  <c r="AC29" i="48"/>
  <c r="Z29" i="48"/>
  <c r="W29" i="48"/>
  <c r="T29" i="48"/>
  <c r="Q29" i="48"/>
  <c r="N29" i="48"/>
  <c r="K29" i="48"/>
  <c r="H29" i="48"/>
  <c r="D29" i="48"/>
  <c r="C29" i="48"/>
  <c r="AF28" i="48"/>
  <c r="AC28" i="48"/>
  <c r="Z28" i="48"/>
  <c r="W28" i="48"/>
  <c r="T28" i="48"/>
  <c r="Q28" i="48"/>
  <c r="N28" i="48"/>
  <c r="K28" i="48"/>
  <c r="H28" i="48"/>
  <c r="D28" i="48"/>
  <c r="C28" i="48"/>
  <c r="AF27" i="48"/>
  <c r="AC27" i="48"/>
  <c r="Z27" i="48"/>
  <c r="W27" i="48"/>
  <c r="T27" i="48"/>
  <c r="Q27" i="48"/>
  <c r="N27" i="48"/>
  <c r="K27" i="48"/>
  <c r="H27" i="48"/>
  <c r="D27" i="48"/>
  <c r="C27" i="48"/>
  <c r="AF26" i="48"/>
  <c r="AC26" i="48"/>
  <c r="Z26" i="48"/>
  <c r="W26" i="48"/>
  <c r="T26" i="48"/>
  <c r="Q26" i="48"/>
  <c r="Q30" i="48" s="1"/>
  <c r="N26" i="48"/>
  <c r="K26" i="48"/>
  <c r="H26" i="48"/>
  <c r="D26" i="48"/>
  <c r="C26" i="48"/>
  <c r="AE25" i="48"/>
  <c r="AD25" i="48"/>
  <c r="AB25" i="48"/>
  <c r="AA25" i="48"/>
  <c r="Y25" i="48"/>
  <c r="X25" i="48"/>
  <c r="V25" i="48"/>
  <c r="U25" i="48"/>
  <c r="S25" i="48"/>
  <c r="R25" i="48"/>
  <c r="P25" i="48"/>
  <c r="O25" i="48"/>
  <c r="M25" i="48"/>
  <c r="L25" i="48"/>
  <c r="J25" i="48"/>
  <c r="I25" i="48"/>
  <c r="G25" i="48"/>
  <c r="F25" i="48"/>
  <c r="AF24" i="48"/>
  <c r="AC24" i="48"/>
  <c r="Z24" i="48"/>
  <c r="W24" i="48"/>
  <c r="T24" i="48"/>
  <c r="Q24" i="48"/>
  <c r="N24" i="48"/>
  <c r="K24" i="48"/>
  <c r="H24" i="48"/>
  <c r="D24" i="48"/>
  <c r="C24" i="48"/>
  <c r="AF23" i="48"/>
  <c r="AC23" i="48"/>
  <c r="Z23" i="48"/>
  <c r="W23" i="48"/>
  <c r="T23" i="48"/>
  <c r="Q23" i="48"/>
  <c r="N23" i="48"/>
  <c r="K23" i="48"/>
  <c r="H23" i="48"/>
  <c r="D23" i="48"/>
  <c r="C23" i="48"/>
  <c r="AF22" i="48"/>
  <c r="AC22" i="48"/>
  <c r="Z22" i="48"/>
  <c r="W22" i="48"/>
  <c r="T22" i="48"/>
  <c r="Q22" i="48"/>
  <c r="N22" i="48"/>
  <c r="K22" i="48"/>
  <c r="H22" i="48"/>
  <c r="D22" i="48"/>
  <c r="C22" i="48"/>
  <c r="AF21" i="48"/>
  <c r="AC21" i="48"/>
  <c r="Z21" i="48"/>
  <c r="Z25" i="48" s="1"/>
  <c r="W21" i="48"/>
  <c r="T21" i="48"/>
  <c r="T25" i="48" s="1"/>
  <c r="Q21" i="48"/>
  <c r="N21" i="48"/>
  <c r="K21" i="48"/>
  <c r="H21" i="48"/>
  <c r="D21" i="48"/>
  <c r="C21" i="48"/>
  <c r="C25" i="48" s="1"/>
  <c r="AE20" i="48"/>
  <c r="AD20" i="48"/>
  <c r="AB20" i="48"/>
  <c r="AA20" i="48"/>
  <c r="Y20" i="48"/>
  <c r="X20" i="48"/>
  <c r="V20" i="48"/>
  <c r="U20" i="48"/>
  <c r="S20" i="48"/>
  <c r="R20" i="48"/>
  <c r="P20" i="48"/>
  <c r="O20" i="48"/>
  <c r="M20" i="48"/>
  <c r="L20" i="48"/>
  <c r="J20" i="48"/>
  <c r="I20" i="48"/>
  <c r="G20" i="48"/>
  <c r="F20" i="48"/>
  <c r="AF19" i="48"/>
  <c r="AC19" i="48"/>
  <c r="Z19" i="48"/>
  <c r="W19" i="48"/>
  <c r="T19" i="48"/>
  <c r="Q19" i="48"/>
  <c r="N19" i="48"/>
  <c r="K19" i="48"/>
  <c r="H19" i="48"/>
  <c r="D19" i="48"/>
  <c r="C19" i="48"/>
  <c r="AF18" i="48"/>
  <c r="AC18" i="48"/>
  <c r="Z18" i="48"/>
  <c r="W18" i="48"/>
  <c r="T18" i="48"/>
  <c r="Q18" i="48"/>
  <c r="N18" i="48"/>
  <c r="K18" i="48"/>
  <c r="H18" i="48"/>
  <c r="D18" i="48"/>
  <c r="C18" i="48"/>
  <c r="AF17" i="48"/>
  <c r="AC17" i="48"/>
  <c r="Z17" i="48"/>
  <c r="W17" i="48"/>
  <c r="T17" i="48"/>
  <c r="Q17" i="48"/>
  <c r="N17" i="48"/>
  <c r="K17" i="48"/>
  <c r="H17" i="48"/>
  <c r="D17" i="48"/>
  <c r="C17" i="48"/>
  <c r="AF16" i="48"/>
  <c r="AC16" i="48"/>
  <c r="Z16" i="48"/>
  <c r="W16" i="48"/>
  <c r="T16" i="48"/>
  <c r="Q16" i="48"/>
  <c r="N16" i="48"/>
  <c r="K16" i="48"/>
  <c r="H16" i="48"/>
  <c r="D16" i="48"/>
  <c r="C16" i="48"/>
  <c r="AE15" i="48"/>
  <c r="AD15" i="48"/>
  <c r="AB15" i="48"/>
  <c r="AA15" i="48"/>
  <c r="Y15" i="48"/>
  <c r="X15" i="48"/>
  <c r="V15" i="48"/>
  <c r="U15" i="48"/>
  <c r="S15" i="48"/>
  <c r="R15" i="48"/>
  <c r="P15" i="48"/>
  <c r="O15" i="48"/>
  <c r="M15" i="48"/>
  <c r="L15" i="48"/>
  <c r="J15" i="48"/>
  <c r="I15" i="48"/>
  <c r="G15" i="48"/>
  <c r="F15" i="48"/>
  <c r="AF14" i="48"/>
  <c r="AC14" i="48"/>
  <c r="Z14" i="48"/>
  <c r="W14" i="48"/>
  <c r="T14" i="48"/>
  <c r="Q14" i="48"/>
  <c r="N14" i="48"/>
  <c r="K14" i="48"/>
  <c r="H14" i="48"/>
  <c r="D14" i="48"/>
  <c r="C14" i="48"/>
  <c r="AF13" i="48"/>
  <c r="AC13" i="48"/>
  <c r="Z13" i="48"/>
  <c r="W13" i="48"/>
  <c r="T13" i="48"/>
  <c r="Q13" i="48"/>
  <c r="N13" i="48"/>
  <c r="K13" i="48"/>
  <c r="H13" i="48"/>
  <c r="D13" i="48"/>
  <c r="C13" i="48"/>
  <c r="AF12" i="48"/>
  <c r="AC12" i="48"/>
  <c r="Z12" i="48"/>
  <c r="W12" i="48"/>
  <c r="T12" i="48"/>
  <c r="Q12" i="48"/>
  <c r="N12" i="48"/>
  <c r="K12" i="48"/>
  <c r="H12" i="48"/>
  <c r="D12" i="48"/>
  <c r="C12" i="48"/>
  <c r="AF11" i="48"/>
  <c r="AC11" i="48"/>
  <c r="Z11" i="48"/>
  <c r="W11" i="48"/>
  <c r="T11" i="48"/>
  <c r="Q11" i="48"/>
  <c r="N11" i="48"/>
  <c r="E11" i="48" s="1"/>
  <c r="K11" i="48"/>
  <c r="H11" i="48"/>
  <c r="D11" i="48"/>
  <c r="C11" i="48"/>
  <c r="AE10" i="48"/>
  <c r="AD10" i="48"/>
  <c r="AB10" i="48"/>
  <c r="AA10" i="48"/>
  <c r="Y10" i="48"/>
  <c r="X10" i="48"/>
  <c r="V10" i="48"/>
  <c r="U10" i="48"/>
  <c r="S10" i="48"/>
  <c r="R10" i="48"/>
  <c r="P10" i="48"/>
  <c r="O10" i="48"/>
  <c r="M10" i="48"/>
  <c r="L10" i="48"/>
  <c r="J10" i="48"/>
  <c r="I10" i="48"/>
  <c r="G10" i="48"/>
  <c r="F10" i="48"/>
  <c r="AF9" i="48"/>
  <c r="AC9" i="48"/>
  <c r="Z9" i="48"/>
  <c r="W9" i="48"/>
  <c r="T9" i="48"/>
  <c r="Q9" i="48"/>
  <c r="N9" i="48"/>
  <c r="K9" i="48"/>
  <c r="H9" i="48"/>
  <c r="D9" i="48"/>
  <c r="C9" i="48"/>
  <c r="AF8" i="48"/>
  <c r="AC8" i="48"/>
  <c r="AC194" i="48" s="1"/>
  <c r="Z8" i="48"/>
  <c r="W8" i="48"/>
  <c r="T8" i="48"/>
  <c r="Q8" i="48"/>
  <c r="N8" i="48"/>
  <c r="K8" i="48"/>
  <c r="H8" i="48"/>
  <c r="D8" i="48"/>
  <c r="C8" i="48"/>
  <c r="AF7" i="48"/>
  <c r="AC7" i="48"/>
  <c r="Z7" i="48"/>
  <c r="W7" i="48"/>
  <c r="T7" i="48"/>
  <c r="Q7" i="48"/>
  <c r="Q10" i="48" s="1"/>
  <c r="N7" i="48"/>
  <c r="K7" i="48"/>
  <c r="H7" i="48"/>
  <c r="D7" i="48"/>
  <c r="C7" i="48"/>
  <c r="AF6" i="48"/>
  <c r="AC6" i="48"/>
  <c r="Z6" i="48"/>
  <c r="W6" i="48"/>
  <c r="T6" i="48"/>
  <c r="Q6" i="48"/>
  <c r="N6" i="48"/>
  <c r="K6" i="48"/>
  <c r="H6" i="48"/>
  <c r="D6" i="48"/>
  <c r="C6" i="48"/>
  <c r="K15" i="48" l="1"/>
  <c r="Z30" i="48"/>
  <c r="AC30" i="48"/>
  <c r="T35" i="48"/>
  <c r="N40" i="48"/>
  <c r="H45" i="48"/>
  <c r="C50" i="48"/>
  <c r="AC55" i="48"/>
  <c r="W60" i="48"/>
  <c r="Q65" i="48"/>
  <c r="K70" i="48"/>
  <c r="D75" i="48"/>
  <c r="K75" i="48"/>
  <c r="E74" i="48"/>
  <c r="AF80" i="48"/>
  <c r="Q90" i="48"/>
  <c r="K95" i="48"/>
  <c r="E92" i="48"/>
  <c r="AF105" i="48"/>
  <c r="W110" i="48"/>
  <c r="AC125" i="48"/>
  <c r="K140" i="48"/>
  <c r="D145" i="48"/>
  <c r="E149" i="48"/>
  <c r="W160" i="48"/>
  <c r="E157" i="48"/>
  <c r="H170" i="48"/>
  <c r="AF180" i="48"/>
  <c r="E186" i="48"/>
  <c r="AC193" i="48"/>
  <c r="T15" i="48"/>
  <c r="K20" i="48"/>
  <c r="D25" i="48"/>
  <c r="Z35" i="48"/>
  <c r="H50" i="48"/>
  <c r="AC60" i="48"/>
  <c r="Q70" i="48"/>
  <c r="AF85" i="48"/>
  <c r="Q95" i="48"/>
  <c r="AC110" i="48"/>
  <c r="W115" i="48"/>
  <c r="N120" i="48"/>
  <c r="E119" i="48"/>
  <c r="AC130" i="48"/>
  <c r="Q140" i="48"/>
  <c r="K145" i="48"/>
  <c r="D150" i="48"/>
  <c r="AC160" i="48"/>
  <c r="N170" i="48"/>
  <c r="E168" i="48"/>
  <c r="H175" i="48"/>
  <c r="C180" i="48"/>
  <c r="AC185" i="48"/>
  <c r="W190" i="48"/>
  <c r="AC10" i="48"/>
  <c r="N20" i="48"/>
  <c r="H25" i="48"/>
  <c r="AC35" i="48"/>
  <c r="W40" i="48"/>
  <c r="E39" i="48"/>
  <c r="Q45" i="48"/>
  <c r="K50" i="48"/>
  <c r="AF60" i="48"/>
  <c r="Z65" i="48"/>
  <c r="T70" i="48"/>
  <c r="D80" i="48"/>
  <c r="H80" i="48"/>
  <c r="Z90" i="48"/>
  <c r="T95" i="48"/>
  <c r="K100" i="48"/>
  <c r="AF110" i="48"/>
  <c r="Z115" i="48"/>
  <c r="Q120" i="48"/>
  <c r="C125" i="48"/>
  <c r="AF130" i="48"/>
  <c r="Z135" i="48"/>
  <c r="T140" i="48"/>
  <c r="H150" i="48"/>
  <c r="C155" i="48"/>
  <c r="AF160" i="48"/>
  <c r="Q170" i="48"/>
  <c r="E167" i="48"/>
  <c r="K175" i="48"/>
  <c r="D180" i="48"/>
  <c r="Z190" i="48"/>
  <c r="Q20" i="48"/>
  <c r="K25" i="48"/>
  <c r="AF35" i="48"/>
  <c r="Z40" i="48"/>
  <c r="T45" i="48"/>
  <c r="N50" i="48"/>
  <c r="D55" i="48"/>
  <c r="AC65" i="48"/>
  <c r="W70" i="48"/>
  <c r="AC90" i="48"/>
  <c r="N100" i="48"/>
  <c r="D125" i="48"/>
  <c r="W140" i="48"/>
  <c r="K150" i="48"/>
  <c r="D155" i="48"/>
  <c r="AC165" i="48"/>
  <c r="T170" i="48"/>
  <c r="N175" i="48"/>
  <c r="H180" i="48"/>
  <c r="E179" i="48"/>
  <c r="AC190" i="48"/>
  <c r="Z15" i="48"/>
  <c r="AC15" i="48"/>
  <c r="AF15" i="48"/>
  <c r="AC40" i="48"/>
  <c r="H55" i="48"/>
  <c r="C60" i="48"/>
  <c r="AF65" i="48"/>
  <c r="Z70" i="48"/>
  <c r="T75" i="48"/>
  <c r="AF90" i="48"/>
  <c r="Q100" i="48"/>
  <c r="K105" i="48"/>
  <c r="E102" i="48"/>
  <c r="W120" i="48"/>
  <c r="AF135" i="48"/>
  <c r="Z140" i="48"/>
  <c r="N150" i="48"/>
  <c r="C160" i="48"/>
  <c r="AF165" i="48"/>
  <c r="W170" i="48"/>
  <c r="Q175" i="48"/>
  <c r="K180" i="48"/>
  <c r="E178" i="48"/>
  <c r="AF190" i="48"/>
  <c r="W20" i="48"/>
  <c r="H30" i="48"/>
  <c r="C35" i="48"/>
  <c r="H35" i="48"/>
  <c r="Z45" i="48"/>
  <c r="K55" i="48"/>
  <c r="D60" i="48"/>
  <c r="K60" i="48"/>
  <c r="AC70" i="48"/>
  <c r="E67" i="48"/>
  <c r="W75" i="48"/>
  <c r="N80" i="48"/>
  <c r="Z120" i="48"/>
  <c r="K125" i="48"/>
  <c r="AC140" i="48"/>
  <c r="W145" i="48"/>
  <c r="Q150" i="48"/>
  <c r="K155" i="48"/>
  <c r="D160" i="48"/>
  <c r="E164" i="48"/>
  <c r="Z170" i="48"/>
  <c r="T175" i="48"/>
  <c r="N180" i="48"/>
  <c r="E177" i="48"/>
  <c r="E180" i="48" s="1"/>
  <c r="E189" i="48"/>
  <c r="Z20" i="48"/>
  <c r="K30" i="48"/>
  <c r="AC45" i="48"/>
  <c r="H60" i="48"/>
  <c r="C65" i="48"/>
  <c r="Q80" i="48"/>
  <c r="K85" i="48"/>
  <c r="E82" i="48"/>
  <c r="C90" i="48"/>
  <c r="AF95" i="48"/>
  <c r="Q105" i="48"/>
  <c r="H110" i="48"/>
  <c r="C115" i="48"/>
  <c r="N125" i="48"/>
  <c r="H130" i="48"/>
  <c r="AF140" i="48"/>
  <c r="Z145" i="48"/>
  <c r="T150" i="48"/>
  <c r="H160" i="48"/>
  <c r="AC170" i="48"/>
  <c r="W175" i="48"/>
  <c r="E176" i="48"/>
  <c r="H185" i="48"/>
  <c r="C190" i="48"/>
  <c r="H192" i="48"/>
  <c r="K193" i="48"/>
  <c r="N10" i="48"/>
  <c r="AE191" i="48"/>
  <c r="AC20" i="48"/>
  <c r="W25" i="48"/>
  <c r="AF25" i="48"/>
  <c r="N30" i="48"/>
  <c r="AF45" i="48"/>
  <c r="Z50" i="48"/>
  <c r="Q55" i="48"/>
  <c r="D65" i="48"/>
  <c r="AC75" i="48"/>
  <c r="Z100" i="48"/>
  <c r="T105" i="48"/>
  <c r="K110" i="48"/>
  <c r="N110" i="48"/>
  <c r="D115" i="48"/>
  <c r="K130" i="48"/>
  <c r="D135" i="48"/>
  <c r="E139" i="48"/>
  <c r="AC145" i="48"/>
  <c r="W150" i="48"/>
  <c r="Q155" i="48"/>
  <c r="K160" i="48"/>
  <c r="E162" i="48"/>
  <c r="AF170" i="48"/>
  <c r="Z175" i="48"/>
  <c r="T180" i="48"/>
  <c r="K185" i="48"/>
  <c r="D190" i="48"/>
  <c r="E32" i="48"/>
  <c r="T110" i="48"/>
  <c r="E138" i="48"/>
  <c r="AC25" i="48"/>
  <c r="E137" i="48"/>
  <c r="E159" i="48"/>
  <c r="E188" i="48"/>
  <c r="Q192" i="48"/>
  <c r="Z195" i="48"/>
  <c r="H15" i="48"/>
  <c r="C20" i="48"/>
  <c r="H20" i="48"/>
  <c r="K40" i="48"/>
  <c r="Z55" i="48"/>
  <c r="T60" i="48"/>
  <c r="H70" i="48"/>
  <c r="AC80" i="48"/>
  <c r="N90" i="48"/>
  <c r="AC105" i="48"/>
  <c r="E116" i="48"/>
  <c r="Z125" i="48"/>
  <c r="T130" i="48"/>
  <c r="N135" i="48"/>
  <c r="H140" i="48"/>
  <c r="C145" i="48"/>
  <c r="AF150" i="48"/>
  <c r="Z155" i="48"/>
  <c r="T160" i="48"/>
  <c r="E158" i="48"/>
  <c r="N165" i="48"/>
  <c r="D170" i="48"/>
  <c r="E169" i="48"/>
  <c r="T185" i="48"/>
  <c r="N190" i="48"/>
  <c r="E187" i="48"/>
  <c r="K192" i="48"/>
  <c r="Q194" i="48"/>
  <c r="T195" i="48"/>
  <c r="D20" i="48"/>
  <c r="Q25" i="48"/>
  <c r="E27" i="48"/>
  <c r="D35" i="48"/>
  <c r="E34" i="48"/>
  <c r="Q40" i="48"/>
  <c r="E62" i="48"/>
  <c r="E69" i="48"/>
  <c r="K80" i="48"/>
  <c r="Z85" i="48"/>
  <c r="H90" i="48"/>
  <c r="Z95" i="48"/>
  <c r="H100" i="48"/>
  <c r="D110" i="48"/>
  <c r="Q115" i="48"/>
  <c r="E142" i="48"/>
  <c r="E154" i="48"/>
  <c r="Z160" i="48"/>
  <c r="T194" i="48"/>
  <c r="W195" i="48"/>
  <c r="AF30" i="48"/>
  <c r="E33" i="48"/>
  <c r="T40" i="48"/>
  <c r="E61" i="48"/>
  <c r="E68" i="48"/>
  <c r="C75" i="48"/>
  <c r="AC85" i="48"/>
  <c r="K90" i="48"/>
  <c r="AC95" i="48"/>
  <c r="Q135" i="48"/>
  <c r="E153" i="48"/>
  <c r="T192" i="48"/>
  <c r="W193" i="48"/>
  <c r="Z194" i="48"/>
  <c r="AC195" i="48"/>
  <c r="R191" i="48"/>
  <c r="C15" i="48"/>
  <c r="C30" i="48"/>
  <c r="E31" i="48"/>
  <c r="E38" i="48"/>
  <c r="D45" i="48"/>
  <c r="E44" i="48"/>
  <c r="Q50" i="48"/>
  <c r="AF70" i="48"/>
  <c r="E73" i="48"/>
  <c r="T80" i="48"/>
  <c r="E120" i="48"/>
  <c r="C130" i="48"/>
  <c r="W135" i="48"/>
  <c r="N145" i="48"/>
  <c r="H155" i="48"/>
  <c r="C165" i="48"/>
  <c r="E163" i="48"/>
  <c r="AF185" i="48"/>
  <c r="Z193" i="48"/>
  <c r="AF195" i="48"/>
  <c r="S191" i="48"/>
  <c r="D15" i="48"/>
  <c r="E14" i="48"/>
  <c r="D30" i="48"/>
  <c r="Q35" i="48"/>
  <c r="E37" i="48"/>
  <c r="E43" i="48"/>
  <c r="T50" i="48"/>
  <c r="W65" i="48"/>
  <c r="E72" i="48"/>
  <c r="W80" i="48"/>
  <c r="E79" i="48"/>
  <c r="C85" i="48"/>
  <c r="T90" i="48"/>
  <c r="C95" i="48"/>
  <c r="T100" i="48"/>
  <c r="C105" i="48"/>
  <c r="AC115" i="48"/>
  <c r="D130" i="48"/>
  <c r="E136" i="48"/>
  <c r="Q145" i="48"/>
  <c r="D165" i="48"/>
  <c r="C175" i="48"/>
  <c r="Q190" i="48"/>
  <c r="Z192" i="48"/>
  <c r="AF194" i="48"/>
  <c r="F191" i="48"/>
  <c r="E13" i="48"/>
  <c r="T20" i="48"/>
  <c r="AF40" i="48"/>
  <c r="W50" i="48"/>
  <c r="E49" i="48"/>
  <c r="C55" i="48"/>
  <c r="C70" i="48"/>
  <c r="E71" i="48"/>
  <c r="E78" i="48"/>
  <c r="D85" i="48"/>
  <c r="E84" i="48"/>
  <c r="W90" i="48"/>
  <c r="E89" i="48"/>
  <c r="D95" i="48"/>
  <c r="E94" i="48"/>
  <c r="W100" i="48"/>
  <c r="E99" i="48"/>
  <c r="D105" i="48"/>
  <c r="E104" i="48"/>
  <c r="AC135" i="48"/>
  <c r="T145" i="48"/>
  <c r="E146" i="48"/>
  <c r="E150" i="48" s="1"/>
  <c r="N155" i="48"/>
  <c r="H165" i="48"/>
  <c r="D175" i="48"/>
  <c r="Q180" i="48"/>
  <c r="C185" i="48"/>
  <c r="AC192" i="48"/>
  <c r="AF193" i="48"/>
  <c r="C195" i="48"/>
  <c r="G191" i="48"/>
  <c r="V191" i="48"/>
  <c r="E12" i="48"/>
  <c r="E15" i="48" s="1"/>
  <c r="E19" i="48"/>
  <c r="E41" i="48"/>
  <c r="E48" i="48"/>
  <c r="E54" i="48"/>
  <c r="Q75" i="48"/>
  <c r="E77" i="48"/>
  <c r="E83" i="48"/>
  <c r="E88" i="48"/>
  <c r="E93" i="48"/>
  <c r="E98" i="48"/>
  <c r="E103" i="48"/>
  <c r="E109" i="48"/>
  <c r="E114" i="48"/>
  <c r="E129" i="48"/>
  <c r="D185" i="48"/>
  <c r="AF192" i="48"/>
  <c r="C194" i="48"/>
  <c r="X191" i="48"/>
  <c r="E18" i="48"/>
  <c r="C40" i="48"/>
  <c r="E47" i="48"/>
  <c r="E53" i="48"/>
  <c r="E87" i="48"/>
  <c r="E97" i="48"/>
  <c r="E108" i="48"/>
  <c r="E128" i="48"/>
  <c r="E134" i="48"/>
  <c r="E156" i="48"/>
  <c r="C193" i="48"/>
  <c r="D194" i="48"/>
  <c r="H195" i="48"/>
  <c r="J191" i="48"/>
  <c r="Y191" i="48"/>
  <c r="Q15" i="48"/>
  <c r="E17" i="48"/>
  <c r="E24" i="48"/>
  <c r="E52" i="48"/>
  <c r="E59" i="48"/>
  <c r="E81" i="48"/>
  <c r="E85" i="48" s="1"/>
  <c r="E91" i="48"/>
  <c r="E95" i="48" s="1"/>
  <c r="E101" i="48"/>
  <c r="E105" i="48" s="1"/>
  <c r="E107" i="48"/>
  <c r="E127" i="48"/>
  <c r="C135" i="48"/>
  <c r="E133" i="48"/>
  <c r="W155" i="48"/>
  <c r="Q165" i="48"/>
  <c r="C192" i="48"/>
  <c r="D193" i="48"/>
  <c r="H194" i="48"/>
  <c r="K195" i="48"/>
  <c r="L191" i="48"/>
  <c r="Z10" i="48"/>
  <c r="AF20" i="48"/>
  <c r="E23" i="48"/>
  <c r="T30" i="48"/>
  <c r="W45" i="48"/>
  <c r="E51" i="48"/>
  <c r="E58" i="48"/>
  <c r="C80" i="48"/>
  <c r="Q85" i="48"/>
  <c r="E124" i="48"/>
  <c r="E166" i="48"/>
  <c r="H193" i="48"/>
  <c r="K194" i="48"/>
  <c r="M191" i="48"/>
  <c r="AA191" i="48"/>
  <c r="W15" i="48"/>
  <c r="E22" i="48"/>
  <c r="W30" i="48"/>
  <c r="E29" i="48"/>
  <c r="E57" i="48"/>
  <c r="E64" i="48"/>
  <c r="C100" i="48"/>
  <c r="E123" i="48"/>
  <c r="W130" i="48"/>
  <c r="AC155" i="48"/>
  <c r="W165" i="48"/>
  <c r="AB191" i="48"/>
  <c r="E21" i="48"/>
  <c r="E28" i="48"/>
  <c r="E63" i="48"/>
  <c r="W85" i="48"/>
  <c r="D90" i="48"/>
  <c r="W95" i="48"/>
  <c r="D100" i="48"/>
  <c r="W105" i="48"/>
  <c r="C110" i="48"/>
  <c r="N115" i="48"/>
  <c r="E122" i="48"/>
  <c r="W185" i="48"/>
  <c r="E35" i="48"/>
  <c r="C10" i="48"/>
  <c r="O191" i="48"/>
  <c r="T115" i="48"/>
  <c r="D192" i="48"/>
  <c r="D195" i="48"/>
  <c r="D10" i="48"/>
  <c r="P191" i="48"/>
  <c r="E6" i="48"/>
  <c r="E7" i="48"/>
  <c r="E8" i="48"/>
  <c r="E9" i="48"/>
  <c r="E16" i="48"/>
  <c r="E26" i="48"/>
  <c r="E36" i="48"/>
  <c r="E46" i="48"/>
  <c r="E56" i="48"/>
  <c r="E60" i="48" s="1"/>
  <c r="E66" i="48"/>
  <c r="E76" i="48"/>
  <c r="E86" i="48"/>
  <c r="E90" i="48" s="1"/>
  <c r="E96" i="48"/>
  <c r="E106" i="48"/>
  <c r="AD191" i="48"/>
  <c r="H125" i="48"/>
  <c r="E121" i="48"/>
  <c r="AF115" i="48"/>
  <c r="N192" i="48"/>
  <c r="N193" i="48"/>
  <c r="N194" i="48"/>
  <c r="N195" i="48"/>
  <c r="H10" i="48"/>
  <c r="T10" i="48"/>
  <c r="AF10" i="48"/>
  <c r="N15" i="48"/>
  <c r="N25" i="48"/>
  <c r="N35" i="48"/>
  <c r="N45" i="48"/>
  <c r="N55" i="48"/>
  <c r="N65" i="48"/>
  <c r="N75" i="48"/>
  <c r="N85" i="48"/>
  <c r="N95" i="48"/>
  <c r="N105" i="48"/>
  <c r="Q193" i="48"/>
  <c r="Q195" i="48"/>
  <c r="I191" i="48"/>
  <c r="U191" i="48"/>
  <c r="E113" i="48"/>
  <c r="Q125" i="48"/>
  <c r="E132" i="48"/>
  <c r="E174" i="48"/>
  <c r="T193" i="48"/>
  <c r="E112" i="48"/>
  <c r="T125" i="48"/>
  <c r="E173" i="48"/>
  <c r="Z191" i="48"/>
  <c r="W192" i="48"/>
  <c r="W194" i="48"/>
  <c r="K10" i="48"/>
  <c r="W10" i="48"/>
  <c r="H115" i="48"/>
  <c r="E111" i="48"/>
  <c r="E172" i="48"/>
  <c r="E184" i="48"/>
  <c r="E126" i="48"/>
  <c r="E130" i="48" s="1"/>
  <c r="E144" i="48"/>
  <c r="E183" i="48"/>
  <c r="E143" i="48"/>
  <c r="E182" i="48"/>
  <c r="E131" i="48"/>
  <c r="E141" i="48"/>
  <c r="E151" i="48"/>
  <c r="E161" i="48"/>
  <c r="E165" i="48" s="1"/>
  <c r="E171" i="48"/>
  <c r="E181" i="48"/>
  <c r="E70" i="48" l="1"/>
  <c r="E160" i="48"/>
  <c r="E170" i="48"/>
  <c r="E80" i="48"/>
  <c r="E40" i="48"/>
  <c r="E190" i="48"/>
  <c r="E125" i="48"/>
  <c r="E20" i="48"/>
  <c r="AC191" i="48"/>
  <c r="E75" i="48"/>
  <c r="E65" i="48"/>
  <c r="E55" i="48"/>
  <c r="K191" i="48"/>
  <c r="E25" i="48"/>
  <c r="E140" i="48"/>
  <c r="E100" i="48"/>
  <c r="D191" i="48"/>
  <c r="D197" i="48" s="1"/>
  <c r="E50" i="48"/>
  <c r="E185" i="48"/>
  <c r="E30" i="48"/>
  <c r="E175" i="48"/>
  <c r="Q191" i="48"/>
  <c r="C191" i="48"/>
  <c r="C197" i="48" s="1"/>
  <c r="E115" i="48"/>
  <c r="E155" i="48"/>
  <c r="W191" i="48"/>
  <c r="E45" i="48"/>
  <c r="N191" i="48"/>
  <c r="E145" i="48"/>
  <c r="E110" i="48"/>
  <c r="E135" i="48"/>
  <c r="E195" i="48"/>
  <c r="AF191" i="48"/>
  <c r="E194" i="48"/>
  <c r="T191" i="48"/>
  <c r="E193" i="48"/>
  <c r="H191" i="48"/>
  <c r="E10" i="48"/>
  <c r="E192" i="48"/>
  <c r="E191" i="48" l="1"/>
  <c r="D196" i="47" l="1"/>
  <c r="C196" i="47"/>
  <c r="AE195" i="47" l="1"/>
  <c r="AD195" i="47"/>
  <c r="AB195" i="47"/>
  <c r="AA195" i="47"/>
  <c r="Y195" i="47"/>
  <c r="X195" i="47"/>
  <c r="V195" i="47"/>
  <c r="U195" i="47"/>
  <c r="S195" i="47"/>
  <c r="R195" i="47"/>
  <c r="P195" i="47"/>
  <c r="O195" i="47"/>
  <c r="M195" i="47"/>
  <c r="L195" i="47"/>
  <c r="J195" i="47"/>
  <c r="I195" i="47"/>
  <c r="G195" i="47"/>
  <c r="F195" i="47"/>
  <c r="AE194" i="47"/>
  <c r="AD194" i="47"/>
  <c r="AB194" i="47"/>
  <c r="AA194" i="47"/>
  <c r="Y194" i="47"/>
  <c r="X194" i="47"/>
  <c r="V194" i="47"/>
  <c r="U194" i="47"/>
  <c r="S194" i="47"/>
  <c r="R194" i="47"/>
  <c r="P194" i="47"/>
  <c r="O194" i="47"/>
  <c r="M194" i="47"/>
  <c r="L194" i="47"/>
  <c r="J194" i="47"/>
  <c r="I194" i="47"/>
  <c r="G194" i="47"/>
  <c r="F194" i="47"/>
  <c r="AE193" i="47"/>
  <c r="AD193" i="47"/>
  <c r="AB193" i="47"/>
  <c r="AA193" i="47"/>
  <c r="Y193" i="47"/>
  <c r="X193" i="47"/>
  <c r="V193" i="47"/>
  <c r="U193" i="47"/>
  <c r="S193" i="47"/>
  <c r="R193" i="47"/>
  <c r="P193" i="47"/>
  <c r="O193" i="47"/>
  <c r="M193" i="47"/>
  <c r="L193" i="47"/>
  <c r="J193" i="47"/>
  <c r="I193" i="47"/>
  <c r="G193" i="47"/>
  <c r="F193" i="47"/>
  <c r="AE192" i="47"/>
  <c r="AD192" i="47"/>
  <c r="AB192" i="47"/>
  <c r="AA192" i="47"/>
  <c r="Y192" i="47"/>
  <c r="X192" i="47"/>
  <c r="V192" i="47"/>
  <c r="U192" i="47"/>
  <c r="S192" i="47"/>
  <c r="R192" i="47"/>
  <c r="P192" i="47"/>
  <c r="O192" i="47"/>
  <c r="M192" i="47"/>
  <c r="L192" i="47"/>
  <c r="J192" i="47"/>
  <c r="I192" i="47"/>
  <c r="G192" i="47"/>
  <c r="F192" i="47"/>
  <c r="AE190" i="47"/>
  <c r="AD190" i="47"/>
  <c r="AC190" i="47"/>
  <c r="AB190" i="47"/>
  <c r="AA190" i="47"/>
  <c r="Y190" i="47"/>
  <c r="X190" i="47"/>
  <c r="V190" i="47"/>
  <c r="U190" i="47"/>
  <c r="S190" i="47"/>
  <c r="R190" i="47"/>
  <c r="Q190" i="47"/>
  <c r="P190" i="47"/>
  <c r="O190" i="47"/>
  <c r="M190" i="47"/>
  <c r="L190" i="47"/>
  <c r="K190" i="47"/>
  <c r="J190" i="47"/>
  <c r="I190" i="47"/>
  <c r="G190" i="47"/>
  <c r="F190" i="47"/>
  <c r="AF189" i="47"/>
  <c r="AC189" i="47"/>
  <c r="Z189" i="47"/>
  <c r="W189" i="47"/>
  <c r="T189" i="47"/>
  <c r="Q189" i="47"/>
  <c r="N189" i="47"/>
  <c r="K189" i="47"/>
  <c r="H189" i="47"/>
  <c r="E189" i="47" s="1"/>
  <c r="D189" i="47"/>
  <c r="C189" i="47"/>
  <c r="AF188" i="47"/>
  <c r="AC188" i="47"/>
  <c r="Z188" i="47"/>
  <c r="W188" i="47"/>
  <c r="T188" i="47"/>
  <c r="Q188" i="47"/>
  <c r="N188" i="47"/>
  <c r="K188" i="47"/>
  <c r="H188" i="47"/>
  <c r="D188" i="47"/>
  <c r="C188" i="47"/>
  <c r="AF187" i="47"/>
  <c r="AC187" i="47"/>
  <c r="Z187" i="47"/>
  <c r="W187" i="47"/>
  <c r="T187" i="47"/>
  <c r="Q187" i="47"/>
  <c r="N187" i="47"/>
  <c r="K187" i="47"/>
  <c r="H187" i="47"/>
  <c r="E187" i="47" s="1"/>
  <c r="D187" i="47"/>
  <c r="C187" i="47"/>
  <c r="C190" i="47" s="1"/>
  <c r="AF186" i="47"/>
  <c r="AF190" i="47" s="1"/>
  <c r="AC186" i="47"/>
  <c r="Z186" i="47"/>
  <c r="W186" i="47"/>
  <c r="W190" i="47" s="1"/>
  <c r="T186" i="47"/>
  <c r="T190" i="47" s="1"/>
  <c r="Q186" i="47"/>
  <c r="N186" i="47"/>
  <c r="N190" i="47" s="1"/>
  <c r="K186" i="47"/>
  <c r="H186" i="47"/>
  <c r="D186" i="47"/>
  <c r="D190" i="47" s="1"/>
  <c r="C186" i="47"/>
  <c r="AE185" i="47"/>
  <c r="AD185" i="47"/>
  <c r="AC185" i="47"/>
  <c r="AB185" i="47"/>
  <c r="AA185" i="47"/>
  <c r="Y185" i="47"/>
  <c r="X185" i="47"/>
  <c r="V185" i="47"/>
  <c r="U185" i="47"/>
  <c r="S185" i="47"/>
  <c r="R185" i="47"/>
  <c r="P185" i="47"/>
  <c r="O185" i="47"/>
  <c r="M185" i="47"/>
  <c r="L185" i="47"/>
  <c r="K185" i="47"/>
  <c r="J185" i="47"/>
  <c r="I185" i="47"/>
  <c r="G185" i="47"/>
  <c r="F185" i="47"/>
  <c r="AF184" i="47"/>
  <c r="AC184" i="47"/>
  <c r="Z184" i="47"/>
  <c r="W184" i="47"/>
  <c r="T184" i="47"/>
  <c r="Q184" i="47"/>
  <c r="N184" i="47"/>
  <c r="K184" i="47"/>
  <c r="H184" i="47"/>
  <c r="D184" i="47"/>
  <c r="C184" i="47"/>
  <c r="AF183" i="47"/>
  <c r="AC183" i="47"/>
  <c r="Z183" i="47"/>
  <c r="W183" i="47"/>
  <c r="T183" i="47"/>
  <c r="Q183" i="47"/>
  <c r="N183" i="47"/>
  <c r="K183" i="47"/>
  <c r="H183" i="47"/>
  <c r="D183" i="47"/>
  <c r="C183" i="47"/>
  <c r="AF182" i="47"/>
  <c r="AC182" i="47"/>
  <c r="Z182" i="47"/>
  <c r="W182" i="47"/>
  <c r="T182" i="47"/>
  <c r="Q182" i="47"/>
  <c r="N182" i="47"/>
  <c r="K182" i="47"/>
  <c r="H182" i="47"/>
  <c r="D182" i="47"/>
  <c r="C182" i="47"/>
  <c r="AF181" i="47"/>
  <c r="AF185" i="47" s="1"/>
  <c r="AC181" i="47"/>
  <c r="Z181" i="47"/>
  <c r="W181" i="47"/>
  <c r="W185" i="47" s="1"/>
  <c r="T181" i="47"/>
  <c r="T185" i="47" s="1"/>
  <c r="Q181" i="47"/>
  <c r="N181" i="47"/>
  <c r="N185" i="47" s="1"/>
  <c r="K181" i="47"/>
  <c r="H181" i="47"/>
  <c r="D181" i="47"/>
  <c r="D185" i="47" s="1"/>
  <c r="C181" i="47"/>
  <c r="C185" i="47" s="1"/>
  <c r="AE180" i="47"/>
  <c r="AD180" i="47"/>
  <c r="AC180" i="47"/>
  <c r="AB180" i="47"/>
  <c r="AA180" i="47"/>
  <c r="Y180" i="47"/>
  <c r="X180" i="47"/>
  <c r="V180" i="47"/>
  <c r="U180" i="47"/>
  <c r="S180" i="47"/>
  <c r="R180" i="47"/>
  <c r="Q180" i="47"/>
  <c r="P180" i="47"/>
  <c r="O180" i="47"/>
  <c r="M180" i="47"/>
  <c r="L180" i="47"/>
  <c r="K180" i="47"/>
  <c r="J180" i="47"/>
  <c r="I180" i="47"/>
  <c r="G180" i="47"/>
  <c r="F180" i="47"/>
  <c r="AF179" i="47"/>
  <c r="AC179" i="47"/>
  <c r="Z179" i="47"/>
  <c r="W179" i="47"/>
  <c r="T179" i="47"/>
  <c r="Q179" i="47"/>
  <c r="N179" i="47"/>
  <c r="K179" i="47"/>
  <c r="H179" i="47"/>
  <c r="E179" i="47" s="1"/>
  <c r="D179" i="47"/>
  <c r="C179" i="47"/>
  <c r="AF178" i="47"/>
  <c r="AC178" i="47"/>
  <c r="Z178" i="47"/>
  <c r="W178" i="47"/>
  <c r="T178" i="47"/>
  <c r="Q178" i="47"/>
  <c r="N178" i="47"/>
  <c r="K178" i="47"/>
  <c r="H178" i="47"/>
  <c r="E178" i="47" s="1"/>
  <c r="D178" i="47"/>
  <c r="C178" i="47"/>
  <c r="AF177" i="47"/>
  <c r="AC177" i="47"/>
  <c r="Z177" i="47"/>
  <c r="W177" i="47"/>
  <c r="T177" i="47"/>
  <c r="Q177" i="47"/>
  <c r="N177" i="47"/>
  <c r="K177" i="47"/>
  <c r="H177" i="47"/>
  <c r="E177" i="47" s="1"/>
  <c r="D177" i="47"/>
  <c r="C177" i="47"/>
  <c r="AF176" i="47"/>
  <c r="AF180" i="47" s="1"/>
  <c r="AC176" i="47"/>
  <c r="Z176" i="47"/>
  <c r="W176" i="47"/>
  <c r="W180" i="47" s="1"/>
  <c r="T176" i="47"/>
  <c r="T180" i="47" s="1"/>
  <c r="Q176" i="47"/>
  <c r="N176" i="47"/>
  <c r="N180" i="47" s="1"/>
  <c r="K176" i="47"/>
  <c r="H176" i="47"/>
  <c r="D176" i="47"/>
  <c r="D180" i="47" s="1"/>
  <c r="C176" i="47"/>
  <c r="C180" i="47" s="1"/>
  <c r="AE175" i="47"/>
  <c r="AD175" i="47"/>
  <c r="AC175" i="47"/>
  <c r="AB175" i="47"/>
  <c r="AA175" i="47"/>
  <c r="Y175" i="47"/>
  <c r="X175" i="47"/>
  <c r="V175" i="47"/>
  <c r="U175" i="47"/>
  <c r="S175" i="47"/>
  <c r="R175" i="47"/>
  <c r="P175" i="47"/>
  <c r="O175" i="47"/>
  <c r="M175" i="47"/>
  <c r="L175" i="47"/>
  <c r="K175" i="47"/>
  <c r="J175" i="47"/>
  <c r="I175" i="47"/>
  <c r="G175" i="47"/>
  <c r="F175" i="47"/>
  <c r="AF174" i="47"/>
  <c r="AC174" i="47"/>
  <c r="Z174" i="47"/>
  <c r="W174" i="47"/>
  <c r="T174" i="47"/>
  <c r="Q174" i="47"/>
  <c r="N174" i="47"/>
  <c r="K174" i="47"/>
  <c r="H174" i="47"/>
  <c r="D174" i="47"/>
  <c r="C174" i="47"/>
  <c r="AF173" i="47"/>
  <c r="AC173" i="47"/>
  <c r="Z173" i="47"/>
  <c r="W173" i="47"/>
  <c r="T173" i="47"/>
  <c r="Q173" i="47"/>
  <c r="N173" i="47"/>
  <c r="K173" i="47"/>
  <c r="H173" i="47"/>
  <c r="D173" i="47"/>
  <c r="C173" i="47"/>
  <c r="AF172" i="47"/>
  <c r="AC172" i="47"/>
  <c r="Z172" i="47"/>
  <c r="W172" i="47"/>
  <c r="T172" i="47"/>
  <c r="Q172" i="47"/>
  <c r="N172" i="47"/>
  <c r="K172" i="47"/>
  <c r="H172" i="47"/>
  <c r="E172" i="47" s="1"/>
  <c r="D172" i="47"/>
  <c r="C172" i="47"/>
  <c r="AF171" i="47"/>
  <c r="AF175" i="47" s="1"/>
  <c r="AC171" i="47"/>
  <c r="Z171" i="47"/>
  <c r="W171" i="47"/>
  <c r="W175" i="47" s="1"/>
  <c r="T171" i="47"/>
  <c r="T175" i="47" s="1"/>
  <c r="Q171" i="47"/>
  <c r="Q175" i="47" s="1"/>
  <c r="N171" i="47"/>
  <c r="N175" i="47" s="1"/>
  <c r="K171" i="47"/>
  <c r="H171" i="47"/>
  <c r="D171" i="47"/>
  <c r="D175" i="47" s="1"/>
  <c r="C171" i="47"/>
  <c r="C175" i="47" s="1"/>
  <c r="AE170" i="47"/>
  <c r="AD170" i="47"/>
  <c r="AC170" i="47"/>
  <c r="AB170" i="47"/>
  <c r="AA170" i="47"/>
  <c r="Y170" i="47"/>
  <c r="X170" i="47"/>
  <c r="V170" i="47"/>
  <c r="U170" i="47"/>
  <c r="S170" i="47"/>
  <c r="R170" i="47"/>
  <c r="Q170" i="47"/>
  <c r="P170" i="47"/>
  <c r="O170" i="47"/>
  <c r="M170" i="47"/>
  <c r="L170" i="47"/>
  <c r="K170" i="47"/>
  <c r="J170" i="47"/>
  <c r="I170" i="47"/>
  <c r="G170" i="47"/>
  <c r="F170" i="47"/>
  <c r="AF169" i="47"/>
  <c r="AC169" i="47"/>
  <c r="Z169" i="47"/>
  <c r="W169" i="47"/>
  <c r="T169" i="47"/>
  <c r="Q169" i="47"/>
  <c r="N169" i="47"/>
  <c r="K169" i="47"/>
  <c r="H169" i="47"/>
  <c r="E169" i="47" s="1"/>
  <c r="D169" i="47"/>
  <c r="C169" i="47"/>
  <c r="AF168" i="47"/>
  <c r="AC168" i="47"/>
  <c r="Z168" i="47"/>
  <c r="W168" i="47"/>
  <c r="T168" i="47"/>
  <c r="Q168" i="47"/>
  <c r="N168" i="47"/>
  <c r="K168" i="47"/>
  <c r="H168" i="47"/>
  <c r="E168" i="47" s="1"/>
  <c r="D168" i="47"/>
  <c r="C168" i="47"/>
  <c r="AF167" i="47"/>
  <c r="AC167" i="47"/>
  <c r="Z167" i="47"/>
  <c r="W167" i="47"/>
  <c r="T167" i="47"/>
  <c r="Q167" i="47"/>
  <c r="N167" i="47"/>
  <c r="K167" i="47"/>
  <c r="H167" i="47"/>
  <c r="D167" i="47"/>
  <c r="C167" i="47"/>
  <c r="AF166" i="47"/>
  <c r="AF170" i="47" s="1"/>
  <c r="AC166" i="47"/>
  <c r="Z166" i="47"/>
  <c r="W166" i="47"/>
  <c r="W170" i="47" s="1"/>
  <c r="T166" i="47"/>
  <c r="T170" i="47" s="1"/>
  <c r="Q166" i="47"/>
  <c r="N166" i="47"/>
  <c r="N170" i="47" s="1"/>
  <c r="K166" i="47"/>
  <c r="H166" i="47"/>
  <c r="D166" i="47"/>
  <c r="D170" i="47" s="1"/>
  <c r="C166" i="47"/>
  <c r="C170" i="47" s="1"/>
  <c r="AE165" i="47"/>
  <c r="AD165" i="47"/>
  <c r="AC165" i="47"/>
  <c r="AB165" i="47"/>
  <c r="AA165" i="47"/>
  <c r="Y165" i="47"/>
  <c r="X165" i="47"/>
  <c r="V165" i="47"/>
  <c r="U165" i="47"/>
  <c r="S165" i="47"/>
  <c r="R165" i="47"/>
  <c r="P165" i="47"/>
  <c r="O165" i="47"/>
  <c r="M165" i="47"/>
  <c r="L165" i="47"/>
  <c r="K165" i="47"/>
  <c r="J165" i="47"/>
  <c r="I165" i="47"/>
  <c r="G165" i="47"/>
  <c r="F165" i="47"/>
  <c r="AF164" i="47"/>
  <c r="AC164" i="47"/>
  <c r="Z164" i="47"/>
  <c r="W164" i="47"/>
  <c r="T164" i="47"/>
  <c r="Q164" i="47"/>
  <c r="N164" i="47"/>
  <c r="K164" i="47"/>
  <c r="H164" i="47"/>
  <c r="E164" i="47" s="1"/>
  <c r="D164" i="47"/>
  <c r="C164" i="47"/>
  <c r="AF163" i="47"/>
  <c r="AC163" i="47"/>
  <c r="Z163" i="47"/>
  <c r="W163" i="47"/>
  <c r="T163" i="47"/>
  <c r="Q163" i="47"/>
  <c r="N163" i="47"/>
  <c r="K163" i="47"/>
  <c r="H163" i="47"/>
  <c r="E163" i="47" s="1"/>
  <c r="D163" i="47"/>
  <c r="C163" i="47"/>
  <c r="AF162" i="47"/>
  <c r="AC162" i="47"/>
  <c r="Z162" i="47"/>
  <c r="W162" i="47"/>
  <c r="T162" i="47"/>
  <c r="Q162" i="47"/>
  <c r="N162" i="47"/>
  <c r="K162" i="47"/>
  <c r="H162" i="47"/>
  <c r="E162" i="47" s="1"/>
  <c r="D162" i="47"/>
  <c r="C162" i="47"/>
  <c r="AF161" i="47"/>
  <c r="AF165" i="47" s="1"/>
  <c r="AC161" i="47"/>
  <c r="Z161" i="47"/>
  <c r="Z165" i="47" s="1"/>
  <c r="W161" i="47"/>
  <c r="T161" i="47"/>
  <c r="T165" i="47" s="1"/>
  <c r="Q161" i="47"/>
  <c r="Q165" i="47" s="1"/>
  <c r="N161" i="47"/>
  <c r="N165" i="47" s="1"/>
  <c r="K161" i="47"/>
  <c r="H161" i="47"/>
  <c r="H165" i="47" s="1"/>
  <c r="D161" i="47"/>
  <c r="D165" i="47" s="1"/>
  <c r="C161" i="47"/>
  <c r="C165" i="47" s="1"/>
  <c r="AE160" i="47"/>
  <c r="AD160" i="47"/>
  <c r="AC160" i="47"/>
  <c r="AB160" i="47"/>
  <c r="AA160" i="47"/>
  <c r="Y160" i="47"/>
  <c r="X160" i="47"/>
  <c r="V160" i="47"/>
  <c r="U160" i="47"/>
  <c r="S160" i="47"/>
  <c r="R160" i="47"/>
  <c r="Q160" i="47"/>
  <c r="P160" i="47"/>
  <c r="O160" i="47"/>
  <c r="M160" i="47"/>
  <c r="L160" i="47"/>
  <c r="K160" i="47"/>
  <c r="J160" i="47"/>
  <c r="I160" i="47"/>
  <c r="G160" i="47"/>
  <c r="F160" i="47"/>
  <c r="AF159" i="47"/>
  <c r="AC159" i="47"/>
  <c r="Z159" i="47"/>
  <c r="W159" i="47"/>
  <c r="T159" i="47"/>
  <c r="Q159" i="47"/>
  <c r="N159" i="47"/>
  <c r="K159" i="47"/>
  <c r="H159" i="47"/>
  <c r="E159" i="47" s="1"/>
  <c r="D159" i="47"/>
  <c r="C159" i="47"/>
  <c r="AF158" i="47"/>
  <c r="AC158" i="47"/>
  <c r="Z158" i="47"/>
  <c r="W158" i="47"/>
  <c r="T158" i="47"/>
  <c r="Q158" i="47"/>
  <c r="N158" i="47"/>
  <c r="K158" i="47"/>
  <c r="H158" i="47"/>
  <c r="E158" i="47" s="1"/>
  <c r="D158" i="47"/>
  <c r="C158" i="47"/>
  <c r="AF157" i="47"/>
  <c r="AC157" i="47"/>
  <c r="Z157" i="47"/>
  <c r="W157" i="47"/>
  <c r="T157" i="47"/>
  <c r="Q157" i="47"/>
  <c r="N157" i="47"/>
  <c r="K157" i="47"/>
  <c r="H157" i="47"/>
  <c r="E157" i="47" s="1"/>
  <c r="D157" i="47"/>
  <c r="C157" i="47"/>
  <c r="AF156" i="47"/>
  <c r="AF160" i="47" s="1"/>
  <c r="AC156" i="47"/>
  <c r="Z156" i="47"/>
  <c r="Z160" i="47" s="1"/>
  <c r="W156" i="47"/>
  <c r="W160" i="47" s="1"/>
  <c r="T156" i="47"/>
  <c r="T160" i="47" s="1"/>
  <c r="Q156" i="47"/>
  <c r="N156" i="47"/>
  <c r="N160" i="47" s="1"/>
  <c r="K156" i="47"/>
  <c r="H156" i="47"/>
  <c r="H160" i="47" s="1"/>
  <c r="D156" i="47"/>
  <c r="D160" i="47" s="1"/>
  <c r="C156" i="47"/>
  <c r="C160" i="47" s="1"/>
  <c r="AE155" i="47"/>
  <c r="AD155" i="47"/>
  <c r="AC155" i="47"/>
  <c r="AB155" i="47"/>
  <c r="AA155" i="47"/>
  <c r="Y155" i="47"/>
  <c r="X155" i="47"/>
  <c r="V155" i="47"/>
  <c r="U155" i="47"/>
  <c r="S155" i="47"/>
  <c r="R155" i="47"/>
  <c r="P155" i="47"/>
  <c r="O155" i="47"/>
  <c r="M155" i="47"/>
  <c r="L155" i="47"/>
  <c r="K155" i="47"/>
  <c r="J155" i="47"/>
  <c r="I155" i="47"/>
  <c r="G155" i="47"/>
  <c r="F155" i="47"/>
  <c r="AF154" i="47"/>
  <c r="AC154" i="47"/>
  <c r="Z154" i="47"/>
  <c r="W154" i="47"/>
  <c r="T154" i="47"/>
  <c r="Q154" i="47"/>
  <c r="E154" i="47" s="1"/>
  <c r="N154" i="47"/>
  <c r="K154" i="47"/>
  <c r="H154" i="47"/>
  <c r="D154" i="47"/>
  <c r="C154" i="47"/>
  <c r="AF153" i="47"/>
  <c r="AC153" i="47"/>
  <c r="Z153" i="47"/>
  <c r="W153" i="47"/>
  <c r="T153" i="47"/>
  <c r="Q153" i="47"/>
  <c r="E153" i="47" s="1"/>
  <c r="N153" i="47"/>
  <c r="K153" i="47"/>
  <c r="H153" i="47"/>
  <c r="D153" i="47"/>
  <c r="C153" i="47"/>
  <c r="AF152" i="47"/>
  <c r="AC152" i="47"/>
  <c r="Z152" i="47"/>
  <c r="W152" i="47"/>
  <c r="T152" i="47"/>
  <c r="Q152" i="47"/>
  <c r="E152" i="47" s="1"/>
  <c r="N152" i="47"/>
  <c r="K152" i="47"/>
  <c r="H152" i="47"/>
  <c r="D152" i="47"/>
  <c r="C152" i="47"/>
  <c r="AF151" i="47"/>
  <c r="AF155" i="47" s="1"/>
  <c r="AC151" i="47"/>
  <c r="Z151" i="47"/>
  <c r="Z155" i="47" s="1"/>
  <c r="W151" i="47"/>
  <c r="W155" i="47" s="1"/>
  <c r="T151" i="47"/>
  <c r="T155" i="47" s="1"/>
  <c r="Q151" i="47"/>
  <c r="E151" i="47" s="1"/>
  <c r="N151" i="47"/>
  <c r="N155" i="47" s="1"/>
  <c r="K151" i="47"/>
  <c r="H151" i="47"/>
  <c r="H155" i="47" s="1"/>
  <c r="D151" i="47"/>
  <c r="D155" i="47" s="1"/>
  <c r="C151" i="47"/>
  <c r="C155" i="47" s="1"/>
  <c r="AE150" i="47"/>
  <c r="AD150" i="47"/>
  <c r="AC150" i="47"/>
  <c r="AB150" i="47"/>
  <c r="AA150" i="47"/>
  <c r="Y150" i="47"/>
  <c r="X150" i="47"/>
  <c r="W150" i="47"/>
  <c r="V150" i="47"/>
  <c r="U150" i="47"/>
  <c r="S150" i="47"/>
  <c r="R150" i="47"/>
  <c r="Q150" i="47"/>
  <c r="P150" i="47"/>
  <c r="O150" i="47"/>
  <c r="M150" i="47"/>
  <c r="L150" i="47"/>
  <c r="K150" i="47"/>
  <c r="J150" i="47"/>
  <c r="I150" i="47"/>
  <c r="G150" i="47"/>
  <c r="F150" i="47"/>
  <c r="AF149" i="47"/>
  <c r="AC149" i="47"/>
  <c r="Z149" i="47"/>
  <c r="W149" i="47"/>
  <c r="T149" i="47"/>
  <c r="Q149" i="47"/>
  <c r="N149" i="47"/>
  <c r="K149" i="47"/>
  <c r="H149" i="47"/>
  <c r="E149" i="47"/>
  <c r="D149" i="47"/>
  <c r="C149" i="47"/>
  <c r="AF148" i="47"/>
  <c r="AC148" i="47"/>
  <c r="Z148" i="47"/>
  <c r="W148" i="47"/>
  <c r="T148" i="47"/>
  <c r="Q148" i="47"/>
  <c r="N148" i="47"/>
  <c r="K148" i="47"/>
  <c r="H148" i="47"/>
  <c r="E148" i="47"/>
  <c r="D148" i="47"/>
  <c r="C148" i="47"/>
  <c r="AF147" i="47"/>
  <c r="AC147" i="47"/>
  <c r="Z147" i="47"/>
  <c r="W147" i="47"/>
  <c r="T147" i="47"/>
  <c r="Q147" i="47"/>
  <c r="N147" i="47"/>
  <c r="K147" i="47"/>
  <c r="H147" i="47"/>
  <c r="E147" i="47"/>
  <c r="D147" i="47"/>
  <c r="C147" i="47"/>
  <c r="AF146" i="47"/>
  <c r="AF150" i="47" s="1"/>
  <c r="AC146" i="47"/>
  <c r="Z146" i="47"/>
  <c r="Z150" i="47" s="1"/>
  <c r="W146" i="47"/>
  <c r="T146" i="47"/>
  <c r="T150" i="47" s="1"/>
  <c r="Q146" i="47"/>
  <c r="N146" i="47"/>
  <c r="N150" i="47" s="1"/>
  <c r="K146" i="47"/>
  <c r="H146" i="47"/>
  <c r="H150" i="47" s="1"/>
  <c r="E146" i="47"/>
  <c r="E150" i="47" s="1"/>
  <c r="D146" i="47"/>
  <c r="D150" i="47" s="1"/>
  <c r="C146" i="47"/>
  <c r="C150" i="47" s="1"/>
  <c r="AE145" i="47"/>
  <c r="AD145" i="47"/>
  <c r="AC145" i="47"/>
  <c r="AB145" i="47"/>
  <c r="AA145" i="47"/>
  <c r="Y145" i="47"/>
  <c r="X145" i="47"/>
  <c r="W145" i="47"/>
  <c r="V145" i="47"/>
  <c r="U145" i="47"/>
  <c r="S145" i="47"/>
  <c r="R145" i="47"/>
  <c r="P145" i="47"/>
  <c r="O145" i="47"/>
  <c r="M145" i="47"/>
  <c r="L145" i="47"/>
  <c r="K145" i="47"/>
  <c r="J145" i="47"/>
  <c r="I145" i="47"/>
  <c r="G145" i="47"/>
  <c r="F145" i="47"/>
  <c r="AF144" i="47"/>
  <c r="AC144" i="47"/>
  <c r="Z144" i="47"/>
  <c r="W144" i="47"/>
  <c r="T144" i="47"/>
  <c r="Q144" i="47"/>
  <c r="N144" i="47"/>
  <c r="K144" i="47"/>
  <c r="H144" i="47"/>
  <c r="E144" i="47" s="1"/>
  <c r="D144" i="47"/>
  <c r="C144" i="47"/>
  <c r="AF143" i="47"/>
  <c r="AC143" i="47"/>
  <c r="Z143" i="47"/>
  <c r="W143" i="47"/>
  <c r="T143" i="47"/>
  <c r="Q143" i="47"/>
  <c r="N143" i="47"/>
  <c r="K143" i="47"/>
  <c r="H143" i="47"/>
  <c r="E143" i="47" s="1"/>
  <c r="D143" i="47"/>
  <c r="C143" i="47"/>
  <c r="AF142" i="47"/>
  <c r="AC142" i="47"/>
  <c r="Z142" i="47"/>
  <c r="W142" i="47"/>
  <c r="T142" i="47"/>
  <c r="Q142" i="47"/>
  <c r="N142" i="47"/>
  <c r="K142" i="47"/>
  <c r="H142" i="47"/>
  <c r="E142" i="47" s="1"/>
  <c r="D142" i="47"/>
  <c r="C142" i="47"/>
  <c r="AF141" i="47"/>
  <c r="AF145" i="47" s="1"/>
  <c r="AC141" i="47"/>
  <c r="Z141" i="47"/>
  <c r="Z145" i="47" s="1"/>
  <c r="W141" i="47"/>
  <c r="T141" i="47"/>
  <c r="T145" i="47" s="1"/>
  <c r="Q141" i="47"/>
  <c r="Q145" i="47" s="1"/>
  <c r="N141" i="47"/>
  <c r="N145" i="47" s="1"/>
  <c r="K141" i="47"/>
  <c r="H141" i="47"/>
  <c r="H145" i="47" s="1"/>
  <c r="D141" i="47"/>
  <c r="D145" i="47" s="1"/>
  <c r="C141" i="47"/>
  <c r="C145" i="47" s="1"/>
  <c r="AE140" i="47"/>
  <c r="AD140" i="47"/>
  <c r="AC140" i="47"/>
  <c r="AB140" i="47"/>
  <c r="AA140" i="47"/>
  <c r="Y140" i="47"/>
  <c r="X140" i="47"/>
  <c r="W140" i="47"/>
  <c r="V140" i="47"/>
  <c r="U140" i="47"/>
  <c r="S140" i="47"/>
  <c r="R140" i="47"/>
  <c r="Q140" i="47"/>
  <c r="P140" i="47"/>
  <c r="O140" i="47"/>
  <c r="M140" i="47"/>
  <c r="L140" i="47"/>
  <c r="K140" i="47"/>
  <c r="J140" i="47"/>
  <c r="I140" i="47"/>
  <c r="G140" i="47"/>
  <c r="F140" i="47"/>
  <c r="AF139" i="47"/>
  <c r="AC139" i="47"/>
  <c r="Z139" i="47"/>
  <c r="W139" i="47"/>
  <c r="T139" i="47"/>
  <c r="Q139" i="47"/>
  <c r="N139" i="47"/>
  <c r="K139" i="47"/>
  <c r="H139" i="47"/>
  <c r="E139" i="47" s="1"/>
  <c r="D139" i="47"/>
  <c r="C139" i="47"/>
  <c r="AF138" i="47"/>
  <c r="AC138" i="47"/>
  <c r="Z138" i="47"/>
  <c r="W138" i="47"/>
  <c r="T138" i="47"/>
  <c r="Q138" i="47"/>
  <c r="N138" i="47"/>
  <c r="K138" i="47"/>
  <c r="H138" i="47"/>
  <c r="E138" i="47" s="1"/>
  <c r="D138" i="47"/>
  <c r="C138" i="47"/>
  <c r="AF137" i="47"/>
  <c r="AC137" i="47"/>
  <c r="Z137" i="47"/>
  <c r="W137" i="47"/>
  <c r="T137" i="47"/>
  <c r="Q137" i="47"/>
  <c r="N137" i="47"/>
  <c r="K137" i="47"/>
  <c r="H137" i="47"/>
  <c r="E137" i="47" s="1"/>
  <c r="D137" i="47"/>
  <c r="C137" i="47"/>
  <c r="AF136" i="47"/>
  <c r="AF140" i="47" s="1"/>
  <c r="AC136" i="47"/>
  <c r="Z136" i="47"/>
  <c r="Z140" i="47" s="1"/>
  <c r="W136" i="47"/>
  <c r="T136" i="47"/>
  <c r="T140" i="47" s="1"/>
  <c r="Q136" i="47"/>
  <c r="N136" i="47"/>
  <c r="N140" i="47" s="1"/>
  <c r="K136" i="47"/>
  <c r="H136" i="47"/>
  <c r="H140" i="47" s="1"/>
  <c r="D136" i="47"/>
  <c r="D140" i="47" s="1"/>
  <c r="C136" i="47"/>
  <c r="C140" i="47" s="1"/>
  <c r="AE135" i="47"/>
  <c r="AD135" i="47"/>
  <c r="AC135" i="47"/>
  <c r="AB135" i="47"/>
  <c r="AA135" i="47"/>
  <c r="Y135" i="47"/>
  <c r="X135" i="47"/>
  <c r="V135" i="47"/>
  <c r="U135" i="47"/>
  <c r="S135" i="47"/>
  <c r="R135" i="47"/>
  <c r="P135" i="47"/>
  <c r="O135" i="47"/>
  <c r="M135" i="47"/>
  <c r="L135" i="47"/>
  <c r="K135" i="47"/>
  <c r="J135" i="47"/>
  <c r="I135" i="47"/>
  <c r="G135" i="47"/>
  <c r="F135" i="47"/>
  <c r="E135" i="47"/>
  <c r="AF134" i="47"/>
  <c r="AC134" i="47"/>
  <c r="Z134" i="47"/>
  <c r="W134" i="47"/>
  <c r="T134" i="47"/>
  <c r="Q134" i="47"/>
  <c r="N134" i="47"/>
  <c r="K134" i="47"/>
  <c r="H134" i="47"/>
  <c r="E134" i="47"/>
  <c r="D134" i="47"/>
  <c r="C134" i="47"/>
  <c r="AF133" i="47"/>
  <c r="AC133" i="47"/>
  <c r="Z133" i="47"/>
  <c r="W133" i="47"/>
  <c r="T133" i="47"/>
  <c r="Q133" i="47"/>
  <c r="N133" i="47"/>
  <c r="K133" i="47"/>
  <c r="H133" i="47"/>
  <c r="E133" i="47"/>
  <c r="D133" i="47"/>
  <c r="C133" i="47"/>
  <c r="AF132" i="47"/>
  <c r="AC132" i="47"/>
  <c r="Z132" i="47"/>
  <c r="W132" i="47"/>
  <c r="T132" i="47"/>
  <c r="Q132" i="47"/>
  <c r="N132" i="47"/>
  <c r="K132" i="47"/>
  <c r="H132" i="47"/>
  <c r="E132" i="47"/>
  <c r="D132" i="47"/>
  <c r="C132" i="47"/>
  <c r="AF131" i="47"/>
  <c r="AF135" i="47" s="1"/>
  <c r="AC131" i="47"/>
  <c r="Z131" i="47"/>
  <c r="Z135" i="47" s="1"/>
  <c r="W131" i="47"/>
  <c r="W135" i="47" s="1"/>
  <c r="T131" i="47"/>
  <c r="T135" i="47" s="1"/>
  <c r="Q131" i="47"/>
  <c r="Q135" i="47" s="1"/>
  <c r="N131" i="47"/>
  <c r="N135" i="47" s="1"/>
  <c r="K131" i="47"/>
  <c r="H131" i="47"/>
  <c r="H135" i="47" s="1"/>
  <c r="E131" i="47"/>
  <c r="D131" i="47"/>
  <c r="D135" i="47" s="1"/>
  <c r="C131" i="47"/>
  <c r="C135" i="47" s="1"/>
  <c r="AE130" i="47"/>
  <c r="AD130" i="47"/>
  <c r="AC130" i="47"/>
  <c r="AB130" i="47"/>
  <c r="AA130" i="47"/>
  <c r="Y130" i="47"/>
  <c r="X130" i="47"/>
  <c r="W130" i="47"/>
  <c r="V130" i="47"/>
  <c r="U130" i="47"/>
  <c r="S130" i="47"/>
  <c r="R130" i="47"/>
  <c r="Q130" i="47"/>
  <c r="P130" i="47"/>
  <c r="O130" i="47"/>
  <c r="M130" i="47"/>
  <c r="L130" i="47"/>
  <c r="K130" i="47"/>
  <c r="J130" i="47"/>
  <c r="I130" i="47"/>
  <c r="G130" i="47"/>
  <c r="F130" i="47"/>
  <c r="AF129" i="47"/>
  <c r="AC129" i="47"/>
  <c r="Z129" i="47"/>
  <c r="W129" i="47"/>
  <c r="T129" i="47"/>
  <c r="Q129" i="47"/>
  <c r="N129" i="47"/>
  <c r="K129" i="47"/>
  <c r="H129" i="47"/>
  <c r="E129" i="47"/>
  <c r="D129" i="47"/>
  <c r="C129" i="47"/>
  <c r="AF128" i="47"/>
  <c r="AC128" i="47"/>
  <c r="Z128" i="47"/>
  <c r="W128" i="47"/>
  <c r="T128" i="47"/>
  <c r="Q128" i="47"/>
  <c r="N128" i="47"/>
  <c r="K128" i="47"/>
  <c r="H128" i="47"/>
  <c r="E128" i="47"/>
  <c r="D128" i="47"/>
  <c r="C128" i="47"/>
  <c r="AF127" i="47"/>
  <c r="AC127" i="47"/>
  <c r="Z127" i="47"/>
  <c r="W127" i="47"/>
  <c r="T127" i="47"/>
  <c r="Q127" i="47"/>
  <c r="N127" i="47"/>
  <c r="K127" i="47"/>
  <c r="H127" i="47"/>
  <c r="E127" i="47"/>
  <c r="D127" i="47"/>
  <c r="C127" i="47"/>
  <c r="AF126" i="47"/>
  <c r="AF130" i="47" s="1"/>
  <c r="AC126" i="47"/>
  <c r="Z126" i="47"/>
  <c r="Z130" i="47" s="1"/>
  <c r="W126" i="47"/>
  <c r="T126" i="47"/>
  <c r="T130" i="47" s="1"/>
  <c r="Q126" i="47"/>
  <c r="N126" i="47"/>
  <c r="N130" i="47" s="1"/>
  <c r="K126" i="47"/>
  <c r="H126" i="47"/>
  <c r="H130" i="47" s="1"/>
  <c r="E126" i="47"/>
  <c r="E130" i="47" s="1"/>
  <c r="D126" i="47"/>
  <c r="D130" i="47" s="1"/>
  <c r="C126" i="47"/>
  <c r="C130" i="47" s="1"/>
  <c r="AE125" i="47"/>
  <c r="AD125" i="47"/>
  <c r="AC125" i="47"/>
  <c r="AB125" i="47"/>
  <c r="AA125" i="47"/>
  <c r="Y125" i="47"/>
  <c r="X125" i="47"/>
  <c r="W125" i="47"/>
  <c r="V125" i="47"/>
  <c r="U125" i="47"/>
  <c r="S125" i="47"/>
  <c r="R125" i="47"/>
  <c r="P125" i="47"/>
  <c r="O125" i="47"/>
  <c r="M125" i="47"/>
  <c r="L125" i="47"/>
  <c r="J125" i="47"/>
  <c r="I125" i="47"/>
  <c r="G125" i="47"/>
  <c r="F125" i="47"/>
  <c r="AF124" i="47"/>
  <c r="AC124" i="47"/>
  <c r="Z124" i="47"/>
  <c r="W124" i="47"/>
  <c r="T124" i="47"/>
  <c r="Q124" i="47"/>
  <c r="N124" i="47"/>
  <c r="K124" i="47"/>
  <c r="H124" i="47"/>
  <c r="E124" i="47" s="1"/>
  <c r="D124" i="47"/>
  <c r="C124" i="47"/>
  <c r="AF123" i="47"/>
  <c r="AC123" i="47"/>
  <c r="Z123" i="47"/>
  <c r="W123" i="47"/>
  <c r="T123" i="47"/>
  <c r="Q123" i="47"/>
  <c r="N123" i="47"/>
  <c r="K123" i="47"/>
  <c r="H123" i="47"/>
  <c r="E123" i="47" s="1"/>
  <c r="D123" i="47"/>
  <c r="C123" i="47"/>
  <c r="AF122" i="47"/>
  <c r="AC122" i="47"/>
  <c r="Z122" i="47"/>
  <c r="W122" i="47"/>
  <c r="T122" i="47"/>
  <c r="Q122" i="47"/>
  <c r="N122" i="47"/>
  <c r="K122" i="47"/>
  <c r="H122" i="47"/>
  <c r="E122" i="47" s="1"/>
  <c r="D122" i="47"/>
  <c r="C122" i="47"/>
  <c r="AF121" i="47"/>
  <c r="AF125" i="47" s="1"/>
  <c r="AC121" i="47"/>
  <c r="Z121" i="47"/>
  <c r="Z125" i="47" s="1"/>
  <c r="W121" i="47"/>
  <c r="T121" i="47"/>
  <c r="T125" i="47" s="1"/>
  <c r="Q121" i="47"/>
  <c r="Q125" i="47" s="1"/>
  <c r="N121" i="47"/>
  <c r="N125" i="47" s="1"/>
  <c r="K121" i="47"/>
  <c r="K125" i="47" s="1"/>
  <c r="H121" i="47"/>
  <c r="D121" i="47"/>
  <c r="D125" i="47" s="1"/>
  <c r="C121" i="47"/>
  <c r="C125" i="47" s="1"/>
  <c r="AE120" i="47"/>
  <c r="AD120" i="47"/>
  <c r="AB120" i="47"/>
  <c r="AA120" i="47"/>
  <c r="Y120" i="47"/>
  <c r="X120" i="47"/>
  <c r="W120" i="47"/>
  <c r="V120" i="47"/>
  <c r="U120" i="47"/>
  <c r="S120" i="47"/>
  <c r="R120" i="47"/>
  <c r="Q120" i="47"/>
  <c r="P120" i="47"/>
  <c r="O120" i="47"/>
  <c r="M120" i="47"/>
  <c r="L120" i="47"/>
  <c r="K120" i="47"/>
  <c r="J120" i="47"/>
  <c r="I120" i="47"/>
  <c r="G120" i="47"/>
  <c r="F120" i="47"/>
  <c r="AF119" i="47"/>
  <c r="AC119" i="47"/>
  <c r="Z119" i="47"/>
  <c r="W119" i="47"/>
  <c r="T119" i="47"/>
  <c r="Q119" i="47"/>
  <c r="N119" i="47"/>
  <c r="K119" i="47"/>
  <c r="H119" i="47"/>
  <c r="E119" i="47" s="1"/>
  <c r="D119" i="47"/>
  <c r="C119" i="47"/>
  <c r="AF118" i="47"/>
  <c r="AC118" i="47"/>
  <c r="Z118" i="47"/>
  <c r="W118" i="47"/>
  <c r="T118" i="47"/>
  <c r="Q118" i="47"/>
  <c r="N118" i="47"/>
  <c r="K118" i="47"/>
  <c r="H118" i="47"/>
  <c r="E118" i="47" s="1"/>
  <c r="D118" i="47"/>
  <c r="C118" i="47"/>
  <c r="AF117" i="47"/>
  <c r="AC117" i="47"/>
  <c r="Z117" i="47"/>
  <c r="W117" i="47"/>
  <c r="T117" i="47"/>
  <c r="Q117" i="47"/>
  <c r="N117" i="47"/>
  <c r="K117" i="47"/>
  <c r="H117" i="47"/>
  <c r="E117" i="47" s="1"/>
  <c r="D117" i="47"/>
  <c r="C117" i="47"/>
  <c r="AF116" i="47"/>
  <c r="AF120" i="47" s="1"/>
  <c r="AC116" i="47"/>
  <c r="AC120" i="47" s="1"/>
  <c r="Z116" i="47"/>
  <c r="Z120" i="47" s="1"/>
  <c r="W116" i="47"/>
  <c r="T116" i="47"/>
  <c r="T120" i="47" s="1"/>
  <c r="Q116" i="47"/>
  <c r="N116" i="47"/>
  <c r="N120" i="47" s="1"/>
  <c r="K116" i="47"/>
  <c r="H116" i="47"/>
  <c r="D116" i="47"/>
  <c r="D120" i="47" s="1"/>
  <c r="C116" i="47"/>
  <c r="C120" i="47" s="1"/>
  <c r="AE115" i="47"/>
  <c r="AD115" i="47"/>
  <c r="AC115" i="47"/>
  <c r="AB115" i="47"/>
  <c r="AA115" i="47"/>
  <c r="Y115" i="47"/>
  <c r="X115" i="47"/>
  <c r="W115" i="47"/>
  <c r="V115" i="47"/>
  <c r="U115" i="47"/>
  <c r="S115" i="47"/>
  <c r="R115" i="47"/>
  <c r="Q115" i="47"/>
  <c r="P115" i="47"/>
  <c r="O115" i="47"/>
  <c r="M115" i="47"/>
  <c r="L115" i="47"/>
  <c r="J115" i="47"/>
  <c r="I115" i="47"/>
  <c r="G115" i="47"/>
  <c r="F115" i="47"/>
  <c r="AF114" i="47"/>
  <c r="AC114" i="47"/>
  <c r="Z114" i="47"/>
  <c r="W114" i="47"/>
  <c r="T114" i="47"/>
  <c r="Q114" i="47"/>
  <c r="N114" i="47"/>
  <c r="K114" i="47"/>
  <c r="H114" i="47"/>
  <c r="E114" i="47"/>
  <c r="D114" i="47"/>
  <c r="C114" i="47"/>
  <c r="AF113" i="47"/>
  <c r="AC113" i="47"/>
  <c r="Z113" i="47"/>
  <c r="W113" i="47"/>
  <c r="T113" i="47"/>
  <c r="Q113" i="47"/>
  <c r="N113" i="47"/>
  <c r="K113" i="47"/>
  <c r="H113" i="47"/>
  <c r="E113" i="47"/>
  <c r="D113" i="47"/>
  <c r="C113" i="47"/>
  <c r="AF112" i="47"/>
  <c r="AC112" i="47"/>
  <c r="Z112" i="47"/>
  <c r="W112" i="47"/>
  <c r="T112" i="47"/>
  <c r="Q112" i="47"/>
  <c r="N112" i="47"/>
  <c r="K112" i="47"/>
  <c r="H112" i="47"/>
  <c r="E112" i="47"/>
  <c r="D112" i="47"/>
  <c r="C112" i="47"/>
  <c r="AF111" i="47"/>
  <c r="AF115" i="47" s="1"/>
  <c r="AC111" i="47"/>
  <c r="Z111" i="47"/>
  <c r="Z115" i="47" s="1"/>
  <c r="W111" i="47"/>
  <c r="T111" i="47"/>
  <c r="T115" i="47" s="1"/>
  <c r="Q111" i="47"/>
  <c r="N111" i="47"/>
  <c r="N115" i="47" s="1"/>
  <c r="K111" i="47"/>
  <c r="K115" i="47" s="1"/>
  <c r="H111" i="47"/>
  <c r="H115" i="47" s="1"/>
  <c r="E111" i="47"/>
  <c r="E115" i="47" s="1"/>
  <c r="D111" i="47"/>
  <c r="D115" i="47" s="1"/>
  <c r="C111" i="47"/>
  <c r="C115" i="47" s="1"/>
  <c r="AE110" i="47"/>
  <c r="AD110" i="47"/>
  <c r="AB110" i="47"/>
  <c r="AA110" i="47"/>
  <c r="Y110" i="47"/>
  <c r="X110" i="47"/>
  <c r="W110" i="47"/>
  <c r="V110" i="47"/>
  <c r="U110" i="47"/>
  <c r="S110" i="47"/>
  <c r="R110" i="47"/>
  <c r="Q110" i="47"/>
  <c r="P110" i="47"/>
  <c r="O110" i="47"/>
  <c r="M110" i="47"/>
  <c r="L110" i="47"/>
  <c r="K110" i="47"/>
  <c r="J110" i="47"/>
  <c r="I110" i="47"/>
  <c r="G110" i="47"/>
  <c r="F110" i="47"/>
  <c r="AF109" i="47"/>
  <c r="AC109" i="47"/>
  <c r="Z109" i="47"/>
  <c r="W109" i="47"/>
  <c r="T109" i="47"/>
  <c r="Q109" i="47"/>
  <c r="N109" i="47"/>
  <c r="K109" i="47"/>
  <c r="H109" i="47"/>
  <c r="E109" i="47"/>
  <c r="D109" i="47"/>
  <c r="C109" i="47"/>
  <c r="AF108" i="47"/>
  <c r="AC108" i="47"/>
  <c r="Z108" i="47"/>
  <c r="W108" i="47"/>
  <c r="T108" i="47"/>
  <c r="Q108" i="47"/>
  <c r="N108" i="47"/>
  <c r="K108" i="47"/>
  <c r="H108" i="47"/>
  <c r="E108" i="47"/>
  <c r="D108" i="47"/>
  <c r="C108" i="47"/>
  <c r="AF107" i="47"/>
  <c r="AC107" i="47"/>
  <c r="Z107" i="47"/>
  <c r="W107" i="47"/>
  <c r="T107" i="47"/>
  <c r="Q107" i="47"/>
  <c r="N107" i="47"/>
  <c r="K107" i="47"/>
  <c r="H107" i="47"/>
  <c r="E107" i="47"/>
  <c r="D107" i="47"/>
  <c r="C107" i="47"/>
  <c r="AF106" i="47"/>
  <c r="AF110" i="47" s="1"/>
  <c r="AC106" i="47"/>
  <c r="AC110" i="47" s="1"/>
  <c r="Z106" i="47"/>
  <c r="Z110" i="47" s="1"/>
  <c r="W106" i="47"/>
  <c r="T106" i="47"/>
  <c r="T110" i="47" s="1"/>
  <c r="Q106" i="47"/>
  <c r="N106" i="47"/>
  <c r="N110" i="47" s="1"/>
  <c r="K106" i="47"/>
  <c r="H106" i="47"/>
  <c r="E106" i="47"/>
  <c r="E110" i="47" s="1"/>
  <c r="D106" i="47"/>
  <c r="D110" i="47" s="1"/>
  <c r="C106" i="47"/>
  <c r="C110" i="47" s="1"/>
  <c r="AE105" i="47"/>
  <c r="AD105" i="47"/>
  <c r="AC105" i="47"/>
  <c r="AB105" i="47"/>
  <c r="AA105" i="47"/>
  <c r="Y105" i="47"/>
  <c r="X105" i="47"/>
  <c r="W105" i="47"/>
  <c r="V105" i="47"/>
  <c r="U105" i="47"/>
  <c r="S105" i="47"/>
  <c r="R105" i="47"/>
  <c r="P105" i="47"/>
  <c r="O105" i="47"/>
  <c r="M105" i="47"/>
  <c r="L105" i="47"/>
  <c r="K105" i="47"/>
  <c r="J105" i="47"/>
  <c r="I105" i="47"/>
  <c r="G105" i="47"/>
  <c r="F105" i="47"/>
  <c r="AF104" i="47"/>
  <c r="AC104" i="47"/>
  <c r="Z104" i="47"/>
  <c r="W104" i="47"/>
  <c r="T104" i="47"/>
  <c r="Q104" i="47"/>
  <c r="N104" i="47"/>
  <c r="K104" i="47"/>
  <c r="H104" i="47"/>
  <c r="E104" i="47"/>
  <c r="D104" i="47"/>
  <c r="C104" i="47"/>
  <c r="AF103" i="47"/>
  <c r="AC103" i="47"/>
  <c r="Z103" i="47"/>
  <c r="W103" i="47"/>
  <c r="T103" i="47"/>
  <c r="Q103" i="47"/>
  <c r="N103" i="47"/>
  <c r="K103" i="47"/>
  <c r="H103" i="47"/>
  <c r="E103" i="47"/>
  <c r="D103" i="47"/>
  <c r="C103" i="47"/>
  <c r="AF102" i="47"/>
  <c r="AC102" i="47"/>
  <c r="Z102" i="47"/>
  <c r="W102" i="47"/>
  <c r="T102" i="47"/>
  <c r="Q102" i="47"/>
  <c r="N102" i="47"/>
  <c r="K102" i="47"/>
  <c r="H102" i="47"/>
  <c r="E102" i="47"/>
  <c r="D102" i="47"/>
  <c r="C102" i="47"/>
  <c r="AF101" i="47"/>
  <c r="AF105" i="47" s="1"/>
  <c r="AC101" i="47"/>
  <c r="Z101" i="47"/>
  <c r="Z105" i="47" s="1"/>
  <c r="W101" i="47"/>
  <c r="T101" i="47"/>
  <c r="T105" i="47" s="1"/>
  <c r="Q101" i="47"/>
  <c r="Q105" i="47" s="1"/>
  <c r="N101" i="47"/>
  <c r="N105" i="47" s="1"/>
  <c r="K101" i="47"/>
  <c r="H101" i="47"/>
  <c r="H105" i="47" s="1"/>
  <c r="E101" i="47"/>
  <c r="E105" i="47" s="1"/>
  <c r="D101" i="47"/>
  <c r="D105" i="47" s="1"/>
  <c r="C101" i="47"/>
  <c r="C105" i="47" s="1"/>
  <c r="AE100" i="47"/>
  <c r="AD100" i="47"/>
  <c r="AC100" i="47"/>
  <c r="AB100" i="47"/>
  <c r="AA100" i="47"/>
  <c r="Y100" i="47"/>
  <c r="X100" i="47"/>
  <c r="W100" i="47"/>
  <c r="V100" i="47"/>
  <c r="U100" i="47"/>
  <c r="S100" i="47"/>
  <c r="R100" i="47"/>
  <c r="Q100" i="47"/>
  <c r="P100" i="47"/>
  <c r="O100" i="47"/>
  <c r="M100" i="47"/>
  <c r="L100" i="47"/>
  <c r="K100" i="47"/>
  <c r="J100" i="47"/>
  <c r="I100" i="47"/>
  <c r="G100" i="47"/>
  <c r="F100" i="47"/>
  <c r="E100" i="47"/>
  <c r="AF99" i="47"/>
  <c r="AC99" i="47"/>
  <c r="Z99" i="47"/>
  <c r="W99" i="47"/>
  <c r="T99" i="47"/>
  <c r="Q99" i="47"/>
  <c r="N99" i="47"/>
  <c r="K99" i="47"/>
  <c r="H99" i="47"/>
  <c r="E99" i="47"/>
  <c r="D99" i="47"/>
  <c r="C99" i="47"/>
  <c r="AF98" i="47"/>
  <c r="AC98" i="47"/>
  <c r="Z98" i="47"/>
  <c r="W98" i="47"/>
  <c r="T98" i="47"/>
  <c r="Q98" i="47"/>
  <c r="N98" i="47"/>
  <c r="K98" i="47"/>
  <c r="H98" i="47"/>
  <c r="E98" i="47"/>
  <c r="D98" i="47"/>
  <c r="C98" i="47"/>
  <c r="AF97" i="47"/>
  <c r="AC97" i="47"/>
  <c r="Z97" i="47"/>
  <c r="W97" i="47"/>
  <c r="T97" i="47"/>
  <c r="Q97" i="47"/>
  <c r="N97" i="47"/>
  <c r="K97" i="47"/>
  <c r="H97" i="47"/>
  <c r="E97" i="47"/>
  <c r="D97" i="47"/>
  <c r="C97" i="47"/>
  <c r="AF96" i="47"/>
  <c r="AF100" i="47" s="1"/>
  <c r="AC96" i="47"/>
  <c r="Z96" i="47"/>
  <c r="Z100" i="47" s="1"/>
  <c r="W96" i="47"/>
  <c r="T96" i="47"/>
  <c r="T100" i="47" s="1"/>
  <c r="Q96" i="47"/>
  <c r="N96" i="47"/>
  <c r="N100" i="47" s="1"/>
  <c r="K96" i="47"/>
  <c r="H96" i="47"/>
  <c r="H100" i="47" s="1"/>
  <c r="E96" i="47"/>
  <c r="D96" i="47"/>
  <c r="D100" i="47" s="1"/>
  <c r="C96" i="47"/>
  <c r="C100" i="47" s="1"/>
  <c r="AE95" i="47"/>
  <c r="AD95" i="47"/>
  <c r="AC95" i="47"/>
  <c r="AB95" i="47"/>
  <c r="AA95" i="47"/>
  <c r="Y95" i="47"/>
  <c r="X95" i="47"/>
  <c r="V95" i="47"/>
  <c r="U95" i="47"/>
  <c r="S95" i="47"/>
  <c r="R95" i="47"/>
  <c r="Q95" i="47"/>
  <c r="P95" i="47"/>
  <c r="O95" i="47"/>
  <c r="M95" i="47"/>
  <c r="L95" i="47"/>
  <c r="J95" i="47"/>
  <c r="I95" i="47"/>
  <c r="G95" i="47"/>
  <c r="F95" i="47"/>
  <c r="AF94" i="47"/>
  <c r="AC94" i="47"/>
  <c r="Z94" i="47"/>
  <c r="W94" i="47"/>
  <c r="E94" i="47" s="1"/>
  <c r="T94" i="47"/>
  <c r="Q94" i="47"/>
  <c r="N94" i="47"/>
  <c r="K94" i="47"/>
  <c r="H94" i="47"/>
  <c r="D94" i="47"/>
  <c r="C94" i="47"/>
  <c r="AF93" i="47"/>
  <c r="AC93" i="47"/>
  <c r="Z93" i="47"/>
  <c r="W93" i="47"/>
  <c r="E93" i="47" s="1"/>
  <c r="T93" i="47"/>
  <c r="Q93" i="47"/>
  <c r="N93" i="47"/>
  <c r="K93" i="47"/>
  <c r="H93" i="47"/>
  <c r="D93" i="47"/>
  <c r="C93" i="47"/>
  <c r="AF92" i="47"/>
  <c r="AC92" i="47"/>
  <c r="Z92" i="47"/>
  <c r="W92" i="47"/>
  <c r="E92" i="47" s="1"/>
  <c r="T92" i="47"/>
  <c r="Q92" i="47"/>
  <c r="N92" i="47"/>
  <c r="K92" i="47"/>
  <c r="H92" i="47"/>
  <c r="D92" i="47"/>
  <c r="C92" i="47"/>
  <c r="AF91" i="47"/>
  <c r="AF95" i="47" s="1"/>
  <c r="AC91" i="47"/>
  <c r="Z91" i="47"/>
  <c r="Z95" i="47" s="1"/>
  <c r="W91" i="47"/>
  <c r="W95" i="47" s="1"/>
  <c r="T91" i="47"/>
  <c r="T95" i="47" s="1"/>
  <c r="Q91" i="47"/>
  <c r="N91" i="47"/>
  <c r="N95" i="47" s="1"/>
  <c r="K91" i="47"/>
  <c r="K95" i="47" s="1"/>
  <c r="H91" i="47"/>
  <c r="H95" i="47" s="1"/>
  <c r="D91" i="47"/>
  <c r="D95" i="47" s="1"/>
  <c r="C91" i="47"/>
  <c r="C95" i="47" s="1"/>
  <c r="AE90" i="47"/>
  <c r="AD90" i="47"/>
  <c r="AB90" i="47"/>
  <c r="AA90" i="47"/>
  <c r="Y90" i="47"/>
  <c r="X90" i="47"/>
  <c r="V90" i="47"/>
  <c r="U90" i="47"/>
  <c r="S90" i="47"/>
  <c r="R90" i="47"/>
  <c r="Q90" i="47"/>
  <c r="P90" i="47"/>
  <c r="O90" i="47"/>
  <c r="M90" i="47"/>
  <c r="L90" i="47"/>
  <c r="K90" i="47"/>
  <c r="J90" i="47"/>
  <c r="I90" i="47"/>
  <c r="G90" i="47"/>
  <c r="F90" i="47"/>
  <c r="AF89" i="47"/>
  <c r="AC89" i="47"/>
  <c r="Z89" i="47"/>
  <c r="W89" i="47"/>
  <c r="E89" i="47" s="1"/>
  <c r="T89" i="47"/>
  <c r="Q89" i="47"/>
  <c r="N89" i="47"/>
  <c r="K89" i="47"/>
  <c r="H89" i="47"/>
  <c r="D89" i="47"/>
  <c r="C89" i="47"/>
  <c r="AF88" i="47"/>
  <c r="AC88" i="47"/>
  <c r="Z88" i="47"/>
  <c r="W88" i="47"/>
  <c r="E88" i="47" s="1"/>
  <c r="T88" i="47"/>
  <c r="Q88" i="47"/>
  <c r="N88" i="47"/>
  <c r="K88" i="47"/>
  <c r="H88" i="47"/>
  <c r="D88" i="47"/>
  <c r="C88" i="47"/>
  <c r="AF87" i="47"/>
  <c r="AC87" i="47"/>
  <c r="Z87" i="47"/>
  <c r="W87" i="47"/>
  <c r="E87" i="47" s="1"/>
  <c r="T87" i="47"/>
  <c r="Q87" i="47"/>
  <c r="N87" i="47"/>
  <c r="K87" i="47"/>
  <c r="H87" i="47"/>
  <c r="D87" i="47"/>
  <c r="C87" i="47"/>
  <c r="AF86" i="47"/>
  <c r="AF90" i="47" s="1"/>
  <c r="AC86" i="47"/>
  <c r="AC90" i="47" s="1"/>
  <c r="Z86" i="47"/>
  <c r="Z90" i="47" s="1"/>
  <c r="W86" i="47"/>
  <c r="W90" i="47" s="1"/>
  <c r="T86" i="47"/>
  <c r="T90" i="47" s="1"/>
  <c r="Q86" i="47"/>
  <c r="N86" i="47"/>
  <c r="N90" i="47" s="1"/>
  <c r="K86" i="47"/>
  <c r="H86" i="47"/>
  <c r="H90" i="47" s="1"/>
  <c r="D86" i="47"/>
  <c r="D90" i="47" s="1"/>
  <c r="C86" i="47"/>
  <c r="C90" i="47" s="1"/>
  <c r="AE85" i="47"/>
  <c r="AD85" i="47"/>
  <c r="AC85" i="47"/>
  <c r="AB85" i="47"/>
  <c r="AA85" i="47"/>
  <c r="Y85" i="47"/>
  <c r="X85" i="47"/>
  <c r="V85" i="47"/>
  <c r="U85" i="47"/>
  <c r="S85" i="47"/>
  <c r="R85" i="47"/>
  <c r="Q85" i="47"/>
  <c r="P85" i="47"/>
  <c r="O85" i="47"/>
  <c r="N85" i="47"/>
  <c r="M85" i="47"/>
  <c r="L85" i="47"/>
  <c r="J85" i="47"/>
  <c r="I85" i="47"/>
  <c r="G85" i="47"/>
  <c r="F85" i="47"/>
  <c r="AF84" i="47"/>
  <c r="AC84" i="47"/>
  <c r="Z84" i="47"/>
  <c r="W84" i="47"/>
  <c r="E84" i="47" s="1"/>
  <c r="T84" i="47"/>
  <c r="Q84" i="47"/>
  <c r="N84" i="47"/>
  <c r="K84" i="47"/>
  <c r="H84" i="47"/>
  <c r="D84" i="47"/>
  <c r="C84" i="47"/>
  <c r="AF83" i="47"/>
  <c r="AC83" i="47"/>
  <c r="Z83" i="47"/>
  <c r="W83" i="47"/>
  <c r="E83" i="47" s="1"/>
  <c r="T83" i="47"/>
  <c r="Q83" i="47"/>
  <c r="N83" i="47"/>
  <c r="K83" i="47"/>
  <c r="H83" i="47"/>
  <c r="D83" i="47"/>
  <c r="C83" i="47"/>
  <c r="AF82" i="47"/>
  <c r="AC82" i="47"/>
  <c r="Z82" i="47"/>
  <c r="W82" i="47"/>
  <c r="E82" i="47" s="1"/>
  <c r="T82" i="47"/>
  <c r="Q82" i="47"/>
  <c r="N82" i="47"/>
  <c r="K82" i="47"/>
  <c r="H82" i="47"/>
  <c r="D82" i="47"/>
  <c r="C82" i="47"/>
  <c r="AF81" i="47"/>
  <c r="AF85" i="47" s="1"/>
  <c r="AC81" i="47"/>
  <c r="Z81" i="47"/>
  <c r="Z85" i="47" s="1"/>
  <c r="W81" i="47"/>
  <c r="W85" i="47" s="1"/>
  <c r="T81" i="47"/>
  <c r="T85" i="47" s="1"/>
  <c r="Q81" i="47"/>
  <c r="N81" i="47"/>
  <c r="K81" i="47"/>
  <c r="K85" i="47" s="1"/>
  <c r="H81" i="47"/>
  <c r="H85" i="47" s="1"/>
  <c r="D81" i="47"/>
  <c r="D85" i="47" s="1"/>
  <c r="C81" i="47"/>
  <c r="C85" i="47" s="1"/>
  <c r="AE80" i="47"/>
  <c r="AD80" i="47"/>
  <c r="AB80" i="47"/>
  <c r="AA80" i="47"/>
  <c r="Y80" i="47"/>
  <c r="X80" i="47"/>
  <c r="V80" i="47"/>
  <c r="U80" i="47"/>
  <c r="S80" i="47"/>
  <c r="R80" i="47"/>
  <c r="Q80" i="47"/>
  <c r="P80" i="47"/>
  <c r="O80" i="47"/>
  <c r="M80" i="47"/>
  <c r="L80" i="47"/>
  <c r="K80" i="47"/>
  <c r="J80" i="47"/>
  <c r="I80" i="47"/>
  <c r="G80" i="47"/>
  <c r="F80" i="47"/>
  <c r="AF79" i="47"/>
  <c r="AC79" i="47"/>
  <c r="Z79" i="47"/>
  <c r="W79" i="47"/>
  <c r="E79" i="47" s="1"/>
  <c r="T79" i="47"/>
  <c r="Q79" i="47"/>
  <c r="N79" i="47"/>
  <c r="K79" i="47"/>
  <c r="H79" i="47"/>
  <c r="D79" i="47"/>
  <c r="C79" i="47"/>
  <c r="AF78" i="47"/>
  <c r="AC78" i="47"/>
  <c r="Z78" i="47"/>
  <c r="W78" i="47"/>
  <c r="E78" i="47" s="1"/>
  <c r="T78" i="47"/>
  <c r="Q78" i="47"/>
  <c r="N78" i="47"/>
  <c r="K78" i="47"/>
  <c r="H78" i="47"/>
  <c r="D78" i="47"/>
  <c r="C78" i="47"/>
  <c r="AF77" i="47"/>
  <c r="AC77" i="47"/>
  <c r="Z77" i="47"/>
  <c r="W77" i="47"/>
  <c r="E77" i="47" s="1"/>
  <c r="T77" i="47"/>
  <c r="Q77" i="47"/>
  <c r="N77" i="47"/>
  <c r="K77" i="47"/>
  <c r="H77" i="47"/>
  <c r="D77" i="47"/>
  <c r="C77" i="47"/>
  <c r="AF76" i="47"/>
  <c r="AF80" i="47" s="1"/>
  <c r="AC76" i="47"/>
  <c r="AC80" i="47" s="1"/>
  <c r="Z76" i="47"/>
  <c r="Z80" i="47" s="1"/>
  <c r="W76" i="47"/>
  <c r="W80" i="47" s="1"/>
  <c r="T76" i="47"/>
  <c r="T80" i="47" s="1"/>
  <c r="Q76" i="47"/>
  <c r="N76" i="47"/>
  <c r="N80" i="47" s="1"/>
  <c r="K76" i="47"/>
  <c r="H76" i="47"/>
  <c r="H80" i="47" s="1"/>
  <c r="D76" i="47"/>
  <c r="D80" i="47" s="1"/>
  <c r="C76" i="47"/>
  <c r="C80" i="47" s="1"/>
  <c r="AE75" i="47"/>
  <c r="AD75" i="47"/>
  <c r="AC75" i="47"/>
  <c r="AB75" i="47"/>
  <c r="AA75" i="47"/>
  <c r="Y75" i="47"/>
  <c r="X75" i="47"/>
  <c r="W75" i="47"/>
  <c r="V75" i="47"/>
  <c r="U75" i="47"/>
  <c r="S75" i="47"/>
  <c r="R75" i="47"/>
  <c r="Q75" i="47"/>
  <c r="P75" i="47"/>
  <c r="O75" i="47"/>
  <c r="M75" i="47"/>
  <c r="L75" i="47"/>
  <c r="J75" i="47"/>
  <c r="I75" i="47"/>
  <c r="G75" i="47"/>
  <c r="F75" i="47"/>
  <c r="AF74" i="47"/>
  <c r="AC74" i="47"/>
  <c r="Z74" i="47"/>
  <c r="W74" i="47"/>
  <c r="T74" i="47"/>
  <c r="Q74" i="47"/>
  <c r="N74" i="47"/>
  <c r="K74" i="47"/>
  <c r="H74" i="47"/>
  <c r="E74" i="47"/>
  <c r="D74" i="47"/>
  <c r="C74" i="47"/>
  <c r="AF73" i="47"/>
  <c r="AC73" i="47"/>
  <c r="Z73" i="47"/>
  <c r="W73" i="47"/>
  <c r="T73" i="47"/>
  <c r="Q73" i="47"/>
  <c r="N73" i="47"/>
  <c r="K73" i="47"/>
  <c r="H73" i="47"/>
  <c r="E73" i="47"/>
  <c r="D73" i="47"/>
  <c r="C73" i="47"/>
  <c r="AF72" i="47"/>
  <c r="AC72" i="47"/>
  <c r="Z72" i="47"/>
  <c r="W72" i="47"/>
  <c r="T72" i="47"/>
  <c r="Q72" i="47"/>
  <c r="N72" i="47"/>
  <c r="K72" i="47"/>
  <c r="H72" i="47"/>
  <c r="E72" i="47"/>
  <c r="D72" i="47"/>
  <c r="C72" i="47"/>
  <c r="AF71" i="47"/>
  <c r="AF75" i="47" s="1"/>
  <c r="AC71" i="47"/>
  <c r="Z71" i="47"/>
  <c r="Z75" i="47" s="1"/>
  <c r="W71" i="47"/>
  <c r="T71" i="47"/>
  <c r="T75" i="47" s="1"/>
  <c r="Q71" i="47"/>
  <c r="N71" i="47"/>
  <c r="N75" i="47" s="1"/>
  <c r="K71" i="47"/>
  <c r="K75" i="47" s="1"/>
  <c r="H71" i="47"/>
  <c r="H75" i="47" s="1"/>
  <c r="E71" i="47"/>
  <c r="E75" i="47" s="1"/>
  <c r="D71" i="47"/>
  <c r="D75" i="47" s="1"/>
  <c r="C71" i="47"/>
  <c r="C75" i="47" s="1"/>
  <c r="AE70" i="47"/>
  <c r="AD70" i="47"/>
  <c r="AC70" i="47"/>
  <c r="AB70" i="47"/>
  <c r="AA70" i="47"/>
  <c r="Y70" i="47"/>
  <c r="X70" i="47"/>
  <c r="W70" i="47"/>
  <c r="V70" i="47"/>
  <c r="U70" i="47"/>
  <c r="S70" i="47"/>
  <c r="R70" i="47"/>
  <c r="Q70" i="47"/>
  <c r="P70" i="47"/>
  <c r="O70" i="47"/>
  <c r="M70" i="47"/>
  <c r="L70" i="47"/>
  <c r="K70" i="47"/>
  <c r="J70" i="47"/>
  <c r="I70" i="47"/>
  <c r="G70" i="47"/>
  <c r="F70" i="47"/>
  <c r="E70" i="47"/>
  <c r="AF69" i="47"/>
  <c r="AC69" i="47"/>
  <c r="Z69" i="47"/>
  <c r="W69" i="47"/>
  <c r="T69" i="47"/>
  <c r="Q69" i="47"/>
  <c r="N69" i="47"/>
  <c r="K69" i="47"/>
  <c r="H69" i="47"/>
  <c r="E69" i="47"/>
  <c r="D69" i="47"/>
  <c r="C69" i="47"/>
  <c r="AF68" i="47"/>
  <c r="AC68" i="47"/>
  <c r="Z68" i="47"/>
  <c r="W68" i="47"/>
  <c r="T68" i="47"/>
  <c r="Q68" i="47"/>
  <c r="N68" i="47"/>
  <c r="K68" i="47"/>
  <c r="H68" i="47"/>
  <c r="E68" i="47"/>
  <c r="D68" i="47"/>
  <c r="C68" i="47"/>
  <c r="AF67" i="47"/>
  <c r="AC67" i="47"/>
  <c r="Z67" i="47"/>
  <c r="W67" i="47"/>
  <c r="T67" i="47"/>
  <c r="Q67" i="47"/>
  <c r="N67" i="47"/>
  <c r="K67" i="47"/>
  <c r="H67" i="47"/>
  <c r="E67" i="47"/>
  <c r="D67" i="47"/>
  <c r="C67" i="47"/>
  <c r="AF66" i="47"/>
  <c r="AF70" i="47" s="1"/>
  <c r="AC66" i="47"/>
  <c r="Z66" i="47"/>
  <c r="Z70" i="47" s="1"/>
  <c r="W66" i="47"/>
  <c r="T66" i="47"/>
  <c r="T70" i="47" s="1"/>
  <c r="Q66" i="47"/>
  <c r="N66" i="47"/>
  <c r="N70" i="47" s="1"/>
  <c r="K66" i="47"/>
  <c r="H66" i="47"/>
  <c r="H70" i="47" s="1"/>
  <c r="E66" i="47"/>
  <c r="D66" i="47"/>
  <c r="D70" i="47" s="1"/>
  <c r="C66" i="47"/>
  <c r="C70" i="47" s="1"/>
  <c r="AE65" i="47"/>
  <c r="AD65" i="47"/>
  <c r="AC65" i="47"/>
  <c r="AB65" i="47"/>
  <c r="AA65" i="47"/>
  <c r="Y65" i="47"/>
  <c r="X65" i="47"/>
  <c r="W65" i="47"/>
  <c r="V65" i="47"/>
  <c r="U65" i="47"/>
  <c r="S65" i="47"/>
  <c r="R65" i="47"/>
  <c r="Q65" i="47"/>
  <c r="P65" i="47"/>
  <c r="O65" i="47"/>
  <c r="N65" i="47"/>
  <c r="M65" i="47"/>
  <c r="L65" i="47"/>
  <c r="J65" i="47"/>
  <c r="I65" i="47"/>
  <c r="G65" i="47"/>
  <c r="F65" i="47"/>
  <c r="AF64" i="47"/>
  <c r="AC64" i="47"/>
  <c r="Z64" i="47"/>
  <c r="W64" i="47"/>
  <c r="T64" i="47"/>
  <c r="Q64" i="47"/>
  <c r="N64" i="47"/>
  <c r="K64" i="47"/>
  <c r="H64" i="47"/>
  <c r="E64" i="47" s="1"/>
  <c r="D64" i="47"/>
  <c r="C64" i="47"/>
  <c r="AF63" i="47"/>
  <c r="AC63" i="47"/>
  <c r="Z63" i="47"/>
  <c r="W63" i="47"/>
  <c r="T63" i="47"/>
  <c r="Q63" i="47"/>
  <c r="N63" i="47"/>
  <c r="K63" i="47"/>
  <c r="H63" i="47"/>
  <c r="E63" i="47" s="1"/>
  <c r="D63" i="47"/>
  <c r="C63" i="47"/>
  <c r="AF62" i="47"/>
  <c r="AC62" i="47"/>
  <c r="Z62" i="47"/>
  <c r="W62" i="47"/>
  <c r="T62" i="47"/>
  <c r="Q62" i="47"/>
  <c r="N62" i="47"/>
  <c r="K62" i="47"/>
  <c r="H62" i="47"/>
  <c r="E62" i="47" s="1"/>
  <c r="D62" i="47"/>
  <c r="C62" i="47"/>
  <c r="AF61" i="47"/>
  <c r="AF65" i="47" s="1"/>
  <c r="AC61" i="47"/>
  <c r="Z61" i="47"/>
  <c r="Z65" i="47" s="1"/>
  <c r="W61" i="47"/>
  <c r="T61" i="47"/>
  <c r="T65" i="47" s="1"/>
  <c r="Q61" i="47"/>
  <c r="N61" i="47"/>
  <c r="K61" i="47"/>
  <c r="K65" i="47" s="1"/>
  <c r="H61" i="47"/>
  <c r="D61" i="47"/>
  <c r="D65" i="47" s="1"/>
  <c r="C61" i="47"/>
  <c r="C65" i="47" s="1"/>
  <c r="AE60" i="47"/>
  <c r="AD60" i="47"/>
  <c r="AB60" i="47"/>
  <c r="AA60" i="47"/>
  <c r="Y60" i="47"/>
  <c r="X60" i="47"/>
  <c r="W60" i="47"/>
  <c r="V60" i="47"/>
  <c r="U60" i="47"/>
  <c r="S60" i="47"/>
  <c r="R60" i="47"/>
  <c r="Q60" i="47"/>
  <c r="P60" i="47"/>
  <c r="O60" i="47"/>
  <c r="M60" i="47"/>
  <c r="L60" i="47"/>
  <c r="K60" i="47"/>
  <c r="J60" i="47"/>
  <c r="I60" i="47"/>
  <c r="G60" i="47"/>
  <c r="F60" i="47"/>
  <c r="AF59" i="47"/>
  <c r="AC59" i="47"/>
  <c r="Z59" i="47"/>
  <c r="W59" i="47"/>
  <c r="T59" i="47"/>
  <c r="Q59" i="47"/>
  <c r="N59" i="47"/>
  <c r="K59" i="47"/>
  <c r="H59" i="47"/>
  <c r="E59" i="47"/>
  <c r="D59" i="47"/>
  <c r="C59" i="47"/>
  <c r="AF58" i="47"/>
  <c r="AC58" i="47"/>
  <c r="Z58" i="47"/>
  <c r="W58" i="47"/>
  <c r="T58" i="47"/>
  <c r="Q58" i="47"/>
  <c r="N58" i="47"/>
  <c r="K58" i="47"/>
  <c r="H58" i="47"/>
  <c r="E58" i="47"/>
  <c r="D58" i="47"/>
  <c r="C58" i="47"/>
  <c r="AF57" i="47"/>
  <c r="AC57" i="47"/>
  <c r="Z57" i="47"/>
  <c r="W57" i="47"/>
  <c r="T57" i="47"/>
  <c r="Q57" i="47"/>
  <c r="N57" i="47"/>
  <c r="K57" i="47"/>
  <c r="H57" i="47"/>
  <c r="E57" i="47"/>
  <c r="D57" i="47"/>
  <c r="C57" i="47"/>
  <c r="AF56" i="47"/>
  <c r="AF60" i="47" s="1"/>
  <c r="AC56" i="47"/>
  <c r="AC60" i="47" s="1"/>
  <c r="Z56" i="47"/>
  <c r="Z60" i="47" s="1"/>
  <c r="W56" i="47"/>
  <c r="T56" i="47"/>
  <c r="T60" i="47" s="1"/>
  <c r="Q56" i="47"/>
  <c r="N56" i="47"/>
  <c r="N60" i="47" s="1"/>
  <c r="K56" i="47"/>
  <c r="H56" i="47"/>
  <c r="H60" i="47" s="1"/>
  <c r="E56" i="47"/>
  <c r="E60" i="47" s="1"/>
  <c r="D56" i="47"/>
  <c r="D60" i="47" s="1"/>
  <c r="C56" i="47"/>
  <c r="C60" i="47" s="1"/>
  <c r="AE55" i="47"/>
  <c r="AD55" i="47"/>
  <c r="AC55" i="47"/>
  <c r="AB55" i="47"/>
  <c r="AA55" i="47"/>
  <c r="Y55" i="47"/>
  <c r="X55" i="47"/>
  <c r="W55" i="47"/>
  <c r="V55" i="47"/>
  <c r="U55" i="47"/>
  <c r="S55" i="47"/>
  <c r="R55" i="47"/>
  <c r="P55" i="47"/>
  <c r="O55" i="47"/>
  <c r="N55" i="47"/>
  <c r="M55" i="47"/>
  <c r="L55" i="47"/>
  <c r="K55" i="47"/>
  <c r="J55" i="47"/>
  <c r="I55" i="47"/>
  <c r="G55" i="47"/>
  <c r="F55" i="47"/>
  <c r="AF54" i="47"/>
  <c r="AC54" i="47"/>
  <c r="Z54" i="47"/>
  <c r="W54" i="47"/>
  <c r="T54" i="47"/>
  <c r="Q54" i="47"/>
  <c r="E54" i="47" s="1"/>
  <c r="N54" i="47"/>
  <c r="K54" i="47"/>
  <c r="H54" i="47"/>
  <c r="D54" i="47"/>
  <c r="C54" i="47"/>
  <c r="AF53" i="47"/>
  <c r="AC53" i="47"/>
  <c r="Z53" i="47"/>
  <c r="W53" i="47"/>
  <c r="T53" i="47"/>
  <c r="Q53" i="47"/>
  <c r="E53" i="47" s="1"/>
  <c r="N53" i="47"/>
  <c r="K53" i="47"/>
  <c r="H53" i="47"/>
  <c r="D53" i="47"/>
  <c r="C53" i="47"/>
  <c r="AF52" i="47"/>
  <c r="AC52" i="47"/>
  <c r="Z52" i="47"/>
  <c r="W52" i="47"/>
  <c r="T52" i="47"/>
  <c r="Q52" i="47"/>
  <c r="E52" i="47" s="1"/>
  <c r="N52" i="47"/>
  <c r="K52" i="47"/>
  <c r="H52" i="47"/>
  <c r="D52" i="47"/>
  <c r="C52" i="47"/>
  <c r="AF51" i="47"/>
  <c r="AF55" i="47" s="1"/>
  <c r="AC51" i="47"/>
  <c r="Z51" i="47"/>
  <c r="Z55" i="47" s="1"/>
  <c r="W51" i="47"/>
  <c r="T51" i="47"/>
  <c r="T55" i="47" s="1"/>
  <c r="Q51" i="47"/>
  <c r="E51" i="47" s="1"/>
  <c r="N51" i="47"/>
  <c r="K51" i="47"/>
  <c r="H51" i="47"/>
  <c r="H55" i="47" s="1"/>
  <c r="D51" i="47"/>
  <c r="D55" i="47" s="1"/>
  <c r="C51" i="47"/>
  <c r="C55" i="47" s="1"/>
  <c r="AE50" i="47"/>
  <c r="AD50" i="47"/>
  <c r="AB50" i="47"/>
  <c r="AA50" i="47"/>
  <c r="Y50" i="47"/>
  <c r="X50" i="47"/>
  <c r="W50" i="47"/>
  <c r="V50" i="47"/>
  <c r="U50" i="47"/>
  <c r="S50" i="47"/>
  <c r="R50" i="47"/>
  <c r="Q50" i="47"/>
  <c r="P50" i="47"/>
  <c r="O50" i="47"/>
  <c r="M50" i="47"/>
  <c r="L50" i="47"/>
  <c r="K50" i="47"/>
  <c r="J50" i="47"/>
  <c r="I50" i="47"/>
  <c r="H50" i="47"/>
  <c r="G50" i="47"/>
  <c r="F50" i="47"/>
  <c r="AF49" i="47"/>
  <c r="AC49" i="47"/>
  <c r="Z49" i="47"/>
  <c r="W49" i="47"/>
  <c r="T49" i="47"/>
  <c r="Q49" i="47"/>
  <c r="N49" i="47"/>
  <c r="K49" i="47"/>
  <c r="H49" i="47"/>
  <c r="E49" i="47" s="1"/>
  <c r="D49" i="47"/>
  <c r="C49" i="47"/>
  <c r="AF48" i="47"/>
  <c r="AC48" i="47"/>
  <c r="Z48" i="47"/>
  <c r="W48" i="47"/>
  <c r="T48" i="47"/>
  <c r="Q48" i="47"/>
  <c r="N48" i="47"/>
  <c r="K48" i="47"/>
  <c r="H48" i="47"/>
  <c r="E48" i="47" s="1"/>
  <c r="D48" i="47"/>
  <c r="C48" i="47"/>
  <c r="AF47" i="47"/>
  <c r="AC47" i="47"/>
  <c r="Z47" i="47"/>
  <c r="W47" i="47"/>
  <c r="T47" i="47"/>
  <c r="Q47" i="47"/>
  <c r="N47" i="47"/>
  <c r="K47" i="47"/>
  <c r="H47" i="47"/>
  <c r="E47" i="47" s="1"/>
  <c r="D47" i="47"/>
  <c r="C47" i="47"/>
  <c r="AF46" i="47"/>
  <c r="AF50" i="47" s="1"/>
  <c r="AC46" i="47"/>
  <c r="AC50" i="47" s="1"/>
  <c r="Z46" i="47"/>
  <c r="W46" i="47"/>
  <c r="T46" i="47"/>
  <c r="T50" i="47" s="1"/>
  <c r="Q46" i="47"/>
  <c r="N46" i="47"/>
  <c r="N50" i="47" s="1"/>
  <c r="K46" i="47"/>
  <c r="H46" i="47"/>
  <c r="E46" i="47" s="1"/>
  <c r="D46" i="47"/>
  <c r="D50" i="47" s="1"/>
  <c r="C46" i="47"/>
  <c r="C50" i="47" s="1"/>
  <c r="AE45" i="47"/>
  <c r="AD45" i="47"/>
  <c r="AC45" i="47"/>
  <c r="AB45" i="47"/>
  <c r="AA45" i="47"/>
  <c r="Z45" i="47"/>
  <c r="Y45" i="47"/>
  <c r="X45" i="47"/>
  <c r="V45" i="47"/>
  <c r="U45" i="47"/>
  <c r="T45" i="47"/>
  <c r="S45" i="47"/>
  <c r="R45" i="47"/>
  <c r="Q45" i="47"/>
  <c r="P45" i="47"/>
  <c r="O45" i="47"/>
  <c r="N45" i="47"/>
  <c r="M45" i="47"/>
  <c r="L45" i="47"/>
  <c r="J45" i="47"/>
  <c r="I45" i="47"/>
  <c r="G45" i="47"/>
  <c r="F45" i="47"/>
  <c r="AF44" i="47"/>
  <c r="AC44" i="47"/>
  <c r="Z44" i="47"/>
  <c r="W44" i="47"/>
  <c r="T44" i="47"/>
  <c r="Q44" i="47"/>
  <c r="N44" i="47"/>
  <c r="K44" i="47"/>
  <c r="H44" i="47"/>
  <c r="E44" i="47" s="1"/>
  <c r="D44" i="47"/>
  <c r="C44" i="47"/>
  <c r="AF43" i="47"/>
  <c r="AC43" i="47"/>
  <c r="Z43" i="47"/>
  <c r="W43" i="47"/>
  <c r="T43" i="47"/>
  <c r="Q43" i="47"/>
  <c r="N43" i="47"/>
  <c r="K43" i="47"/>
  <c r="H43" i="47"/>
  <c r="E43" i="47" s="1"/>
  <c r="D43" i="47"/>
  <c r="C43" i="47"/>
  <c r="AF42" i="47"/>
  <c r="AC42" i="47"/>
  <c r="Z42" i="47"/>
  <c r="W42" i="47"/>
  <c r="T42" i="47"/>
  <c r="Q42" i="47"/>
  <c r="N42" i="47"/>
  <c r="K42" i="47"/>
  <c r="H42" i="47"/>
  <c r="E42" i="47" s="1"/>
  <c r="D42" i="47"/>
  <c r="C42" i="47"/>
  <c r="AF41" i="47"/>
  <c r="AF45" i="47" s="1"/>
  <c r="AC41" i="47"/>
  <c r="Z41" i="47"/>
  <c r="W41" i="47"/>
  <c r="W45" i="47" s="1"/>
  <c r="T41" i="47"/>
  <c r="Q41" i="47"/>
  <c r="N41" i="47"/>
  <c r="K41" i="47"/>
  <c r="K45" i="47" s="1"/>
  <c r="H41" i="47"/>
  <c r="E41" i="47" s="1"/>
  <c r="E45" i="47" s="1"/>
  <c r="D41" i="47"/>
  <c r="D45" i="47" s="1"/>
  <c r="C41" i="47"/>
  <c r="C45" i="47" s="1"/>
  <c r="AF40" i="47"/>
  <c r="AE40" i="47"/>
  <c r="AD40" i="47"/>
  <c r="AB40" i="47"/>
  <c r="AA40" i="47"/>
  <c r="Y40" i="47"/>
  <c r="X40" i="47"/>
  <c r="V40" i="47"/>
  <c r="U40" i="47"/>
  <c r="T40" i="47"/>
  <c r="S40" i="47"/>
  <c r="R40" i="47"/>
  <c r="P40" i="47"/>
  <c r="O40" i="47"/>
  <c r="M40" i="47"/>
  <c r="L40" i="47"/>
  <c r="K40" i="47"/>
  <c r="J40" i="47"/>
  <c r="I40" i="47"/>
  <c r="H40" i="47"/>
  <c r="G40" i="47"/>
  <c r="F40" i="47"/>
  <c r="AF39" i="47"/>
  <c r="AC39" i="47"/>
  <c r="Z39" i="47"/>
  <c r="W39" i="47"/>
  <c r="T39" i="47"/>
  <c r="Q39" i="47"/>
  <c r="N39" i="47"/>
  <c r="K39" i="47"/>
  <c r="H39" i="47"/>
  <c r="E39" i="47" s="1"/>
  <c r="D39" i="47"/>
  <c r="C39" i="47"/>
  <c r="AF38" i="47"/>
  <c r="AC38" i="47"/>
  <c r="Z38" i="47"/>
  <c r="W38" i="47"/>
  <c r="T38" i="47"/>
  <c r="Q38" i="47"/>
  <c r="N38" i="47"/>
  <c r="K38" i="47"/>
  <c r="H38" i="47"/>
  <c r="E38" i="47" s="1"/>
  <c r="D38" i="47"/>
  <c r="C38" i="47"/>
  <c r="AF37" i="47"/>
  <c r="AC37" i="47"/>
  <c r="Z37" i="47"/>
  <c r="W37" i="47"/>
  <c r="T37" i="47"/>
  <c r="Q37" i="47"/>
  <c r="N37" i="47"/>
  <c r="K37" i="47"/>
  <c r="H37" i="47"/>
  <c r="E37" i="47" s="1"/>
  <c r="D37" i="47"/>
  <c r="C37" i="47"/>
  <c r="AF36" i="47"/>
  <c r="AC36" i="47"/>
  <c r="AC40" i="47" s="1"/>
  <c r="Z36" i="47"/>
  <c r="Z40" i="47" s="1"/>
  <c r="W36" i="47"/>
  <c r="W40" i="47" s="1"/>
  <c r="T36" i="47"/>
  <c r="Q36" i="47"/>
  <c r="Q40" i="47" s="1"/>
  <c r="N36" i="47"/>
  <c r="N40" i="47" s="1"/>
  <c r="K36" i="47"/>
  <c r="H36" i="47"/>
  <c r="E36" i="47" s="1"/>
  <c r="D36" i="47"/>
  <c r="D40" i="47" s="1"/>
  <c r="C36" i="47"/>
  <c r="C40" i="47" s="1"/>
  <c r="AE35" i="47"/>
  <c r="AD35" i="47"/>
  <c r="AC35" i="47"/>
  <c r="AB35" i="47"/>
  <c r="AA35" i="47"/>
  <c r="Z35" i="47"/>
  <c r="Y35" i="47"/>
  <c r="X35" i="47"/>
  <c r="V35" i="47"/>
  <c r="U35" i="47"/>
  <c r="T35" i="47"/>
  <c r="S35" i="47"/>
  <c r="R35" i="47"/>
  <c r="Q35" i="47"/>
  <c r="P35" i="47"/>
  <c r="O35" i="47"/>
  <c r="N35" i="47"/>
  <c r="M35" i="47"/>
  <c r="L35" i="47"/>
  <c r="J35" i="47"/>
  <c r="I35" i="47"/>
  <c r="G35" i="47"/>
  <c r="F35" i="47"/>
  <c r="AF34" i="47"/>
  <c r="AC34" i="47"/>
  <c r="Z34" i="47"/>
  <c r="W34" i="47"/>
  <c r="T34" i="47"/>
  <c r="Q34" i="47"/>
  <c r="N34" i="47"/>
  <c r="K34" i="47"/>
  <c r="H34" i="47"/>
  <c r="E34" i="47" s="1"/>
  <c r="D34" i="47"/>
  <c r="C34" i="47"/>
  <c r="AF33" i="47"/>
  <c r="AC33" i="47"/>
  <c r="Z33" i="47"/>
  <c r="W33" i="47"/>
  <c r="T33" i="47"/>
  <c r="Q33" i="47"/>
  <c r="N33" i="47"/>
  <c r="K33" i="47"/>
  <c r="H33" i="47"/>
  <c r="E33" i="47" s="1"/>
  <c r="D33" i="47"/>
  <c r="C33" i="47"/>
  <c r="AF32" i="47"/>
  <c r="AC32" i="47"/>
  <c r="Z32" i="47"/>
  <c r="W32" i="47"/>
  <c r="T32" i="47"/>
  <c r="Q32" i="47"/>
  <c r="N32" i="47"/>
  <c r="K32" i="47"/>
  <c r="H32" i="47"/>
  <c r="E32" i="47" s="1"/>
  <c r="D32" i="47"/>
  <c r="C32" i="47"/>
  <c r="AF31" i="47"/>
  <c r="AF35" i="47" s="1"/>
  <c r="AC31" i="47"/>
  <c r="Z31" i="47"/>
  <c r="W31" i="47"/>
  <c r="W35" i="47" s="1"/>
  <c r="T31" i="47"/>
  <c r="Q31" i="47"/>
  <c r="N31" i="47"/>
  <c r="K31" i="47"/>
  <c r="K35" i="47" s="1"/>
  <c r="H31" i="47"/>
  <c r="E31" i="47" s="1"/>
  <c r="D31" i="47"/>
  <c r="D35" i="47" s="1"/>
  <c r="C31" i="47"/>
  <c r="C35" i="47" s="1"/>
  <c r="AF30" i="47"/>
  <c r="AE30" i="47"/>
  <c r="AD30" i="47"/>
  <c r="AB30" i="47"/>
  <c r="AA30" i="47"/>
  <c r="Y30" i="47"/>
  <c r="X30" i="47"/>
  <c r="V30" i="47"/>
  <c r="U30" i="47"/>
  <c r="S30" i="47"/>
  <c r="R30" i="47"/>
  <c r="P30" i="47"/>
  <c r="O30" i="47"/>
  <c r="M30" i="47"/>
  <c r="L30" i="47"/>
  <c r="K30" i="47"/>
  <c r="J30" i="47"/>
  <c r="I30" i="47"/>
  <c r="H30" i="47"/>
  <c r="G30" i="47"/>
  <c r="F30" i="47"/>
  <c r="AF29" i="47"/>
  <c r="AC29" i="47"/>
  <c r="Z29" i="47"/>
  <c r="W29" i="47"/>
  <c r="T29" i="47"/>
  <c r="Q29" i="47"/>
  <c r="N29" i="47"/>
  <c r="K29" i="47"/>
  <c r="H29" i="47"/>
  <c r="E29" i="47" s="1"/>
  <c r="D29" i="47"/>
  <c r="C29" i="47"/>
  <c r="AF28" i="47"/>
  <c r="AC28" i="47"/>
  <c r="Z28" i="47"/>
  <c r="W28" i="47"/>
  <c r="T28" i="47"/>
  <c r="Q28" i="47"/>
  <c r="N28" i="47"/>
  <c r="K28" i="47"/>
  <c r="H28" i="47"/>
  <c r="E28" i="47" s="1"/>
  <c r="D28" i="47"/>
  <c r="C28" i="47"/>
  <c r="AF27" i="47"/>
  <c r="AC27" i="47"/>
  <c r="Z27" i="47"/>
  <c r="W27" i="47"/>
  <c r="T27" i="47"/>
  <c r="Q27" i="47"/>
  <c r="N27" i="47"/>
  <c r="K27" i="47"/>
  <c r="H27" i="47"/>
  <c r="E27" i="47" s="1"/>
  <c r="D27" i="47"/>
  <c r="C27" i="47"/>
  <c r="AF26" i="47"/>
  <c r="AC26" i="47"/>
  <c r="AC30" i="47" s="1"/>
  <c r="Z26" i="47"/>
  <c r="Z30" i="47" s="1"/>
  <c r="W26" i="47"/>
  <c r="W30" i="47" s="1"/>
  <c r="T26" i="47"/>
  <c r="T30" i="47" s="1"/>
  <c r="Q26" i="47"/>
  <c r="Q30" i="47" s="1"/>
  <c r="N26" i="47"/>
  <c r="N30" i="47" s="1"/>
  <c r="K26" i="47"/>
  <c r="H26" i="47"/>
  <c r="E26" i="47" s="1"/>
  <c r="D26" i="47"/>
  <c r="D30" i="47" s="1"/>
  <c r="C26" i="47"/>
  <c r="C30" i="47" s="1"/>
  <c r="AE25" i="47"/>
  <c r="AD25" i="47"/>
  <c r="AC25" i="47"/>
  <c r="AB25" i="47"/>
  <c r="AA25" i="47"/>
  <c r="Z25" i="47"/>
  <c r="Y25" i="47"/>
  <c r="X25" i="47"/>
  <c r="V25" i="47"/>
  <c r="U25" i="47"/>
  <c r="T25" i="47"/>
  <c r="S25" i="47"/>
  <c r="R25" i="47"/>
  <c r="Q25" i="47"/>
  <c r="P25" i="47"/>
  <c r="O25" i="47"/>
  <c r="N25" i="47"/>
  <c r="M25" i="47"/>
  <c r="L25" i="47"/>
  <c r="J25" i="47"/>
  <c r="I25" i="47"/>
  <c r="G25" i="47"/>
  <c r="F25" i="47"/>
  <c r="AF24" i="47"/>
  <c r="AC24" i="47"/>
  <c r="Z24" i="47"/>
  <c r="W24" i="47"/>
  <c r="T24" i="47"/>
  <c r="Q24" i="47"/>
  <c r="N24" i="47"/>
  <c r="K24" i="47"/>
  <c r="H24" i="47"/>
  <c r="E24" i="47" s="1"/>
  <c r="D24" i="47"/>
  <c r="C24" i="47"/>
  <c r="AF23" i="47"/>
  <c r="AC23" i="47"/>
  <c r="Z23" i="47"/>
  <c r="W23" i="47"/>
  <c r="T23" i="47"/>
  <c r="Q23" i="47"/>
  <c r="N23" i="47"/>
  <c r="K23" i="47"/>
  <c r="H23" i="47"/>
  <c r="E23" i="47" s="1"/>
  <c r="D23" i="47"/>
  <c r="C23" i="47"/>
  <c r="AF22" i="47"/>
  <c r="AC22" i="47"/>
  <c r="Z22" i="47"/>
  <c r="W22" i="47"/>
  <c r="T22" i="47"/>
  <c r="Q22" i="47"/>
  <c r="N22" i="47"/>
  <c r="K22" i="47"/>
  <c r="H22" i="47"/>
  <c r="E22" i="47" s="1"/>
  <c r="D22" i="47"/>
  <c r="C22" i="47"/>
  <c r="AF21" i="47"/>
  <c r="AF25" i="47" s="1"/>
  <c r="AC21" i="47"/>
  <c r="Z21" i="47"/>
  <c r="W21" i="47"/>
  <c r="W25" i="47" s="1"/>
  <c r="T21" i="47"/>
  <c r="Q21" i="47"/>
  <c r="N21" i="47"/>
  <c r="K21" i="47"/>
  <c r="K25" i="47" s="1"/>
  <c r="H21" i="47"/>
  <c r="E21" i="47" s="1"/>
  <c r="D21" i="47"/>
  <c r="D25" i="47" s="1"/>
  <c r="C21" i="47"/>
  <c r="C25" i="47" s="1"/>
  <c r="AF20" i="47"/>
  <c r="AE20" i="47"/>
  <c r="AD20" i="47"/>
  <c r="AB20" i="47"/>
  <c r="AA20" i="47"/>
  <c r="Y20" i="47"/>
  <c r="X20" i="47"/>
  <c r="V20" i="47"/>
  <c r="U20" i="47"/>
  <c r="S20" i="47"/>
  <c r="R20" i="47"/>
  <c r="P20" i="47"/>
  <c r="O20" i="47"/>
  <c r="M20" i="47"/>
  <c r="L20" i="47"/>
  <c r="K20" i="47"/>
  <c r="J20" i="47"/>
  <c r="I20" i="47"/>
  <c r="H20" i="47"/>
  <c r="G20" i="47"/>
  <c r="F20" i="47"/>
  <c r="AF19" i="47"/>
  <c r="AC19" i="47"/>
  <c r="Z19" i="47"/>
  <c r="W19" i="47"/>
  <c r="T19" i="47"/>
  <c r="Q19" i="47"/>
  <c r="N19" i="47"/>
  <c r="K19" i="47"/>
  <c r="H19" i="47"/>
  <c r="E19" i="47" s="1"/>
  <c r="D19" i="47"/>
  <c r="C19" i="47"/>
  <c r="AF18" i="47"/>
  <c r="AC18" i="47"/>
  <c r="Z18" i="47"/>
  <c r="W18" i="47"/>
  <c r="T18" i="47"/>
  <c r="Q18" i="47"/>
  <c r="N18" i="47"/>
  <c r="K18" i="47"/>
  <c r="H18" i="47"/>
  <c r="E18" i="47" s="1"/>
  <c r="D18" i="47"/>
  <c r="C18" i="47"/>
  <c r="AF17" i="47"/>
  <c r="AC17" i="47"/>
  <c r="Z17" i="47"/>
  <c r="W17" i="47"/>
  <c r="T17" i="47"/>
  <c r="Q17" i="47"/>
  <c r="N17" i="47"/>
  <c r="K17" i="47"/>
  <c r="H17" i="47"/>
  <c r="E17" i="47" s="1"/>
  <c r="D17" i="47"/>
  <c r="C17" i="47"/>
  <c r="AF16" i="47"/>
  <c r="AC16" i="47"/>
  <c r="AC20" i="47" s="1"/>
  <c r="Z16" i="47"/>
  <c r="Z20" i="47" s="1"/>
  <c r="W16" i="47"/>
  <c r="W20" i="47" s="1"/>
  <c r="T16" i="47"/>
  <c r="T20" i="47" s="1"/>
  <c r="Q16" i="47"/>
  <c r="Q20" i="47" s="1"/>
  <c r="N16" i="47"/>
  <c r="N20" i="47" s="1"/>
  <c r="K16" i="47"/>
  <c r="H16" i="47"/>
  <c r="E16" i="47" s="1"/>
  <c r="D16" i="47"/>
  <c r="D20" i="47" s="1"/>
  <c r="C16" i="47"/>
  <c r="C20" i="47" s="1"/>
  <c r="AE15" i="47"/>
  <c r="AD15" i="47"/>
  <c r="AC15" i="47"/>
  <c r="AB15" i="47"/>
  <c r="AA15" i="47"/>
  <c r="Z15" i="47"/>
  <c r="Y15" i="47"/>
  <c r="X15" i="47"/>
  <c r="V15" i="47"/>
  <c r="U15" i="47"/>
  <c r="T15" i="47"/>
  <c r="S15" i="47"/>
  <c r="R15" i="47"/>
  <c r="Q15" i="47"/>
  <c r="P15" i="47"/>
  <c r="O15" i="47"/>
  <c r="N15" i="47"/>
  <c r="M15" i="47"/>
  <c r="L15" i="47"/>
  <c r="J15" i="47"/>
  <c r="I15" i="47"/>
  <c r="G15" i="47"/>
  <c r="F15" i="47"/>
  <c r="AF14" i="47"/>
  <c r="AC14" i="47"/>
  <c r="Z14" i="47"/>
  <c r="W14" i="47"/>
  <c r="T14" i="47"/>
  <c r="Q14" i="47"/>
  <c r="N14" i="47"/>
  <c r="K14" i="47"/>
  <c r="H14" i="47"/>
  <c r="E14" i="47" s="1"/>
  <c r="D14" i="47"/>
  <c r="C14" i="47"/>
  <c r="AF13" i="47"/>
  <c r="AC13" i="47"/>
  <c r="Z13" i="47"/>
  <c r="W13" i="47"/>
  <c r="T13" i="47"/>
  <c r="Q13" i="47"/>
  <c r="N13" i="47"/>
  <c r="K13" i="47"/>
  <c r="H13" i="47"/>
  <c r="E13" i="47" s="1"/>
  <c r="D13" i="47"/>
  <c r="C13" i="47"/>
  <c r="AF12" i="47"/>
  <c r="AC12" i="47"/>
  <c r="Z12" i="47"/>
  <c r="W12" i="47"/>
  <c r="T12" i="47"/>
  <c r="Q12" i="47"/>
  <c r="N12" i="47"/>
  <c r="K12" i="47"/>
  <c r="H12" i="47"/>
  <c r="E12" i="47" s="1"/>
  <c r="D12" i="47"/>
  <c r="C12" i="47"/>
  <c r="AF11" i="47"/>
  <c r="AF15" i="47" s="1"/>
  <c r="AC11" i="47"/>
  <c r="Z11" i="47"/>
  <c r="W11" i="47"/>
  <c r="W15" i="47" s="1"/>
  <c r="T11" i="47"/>
  <c r="Q11" i="47"/>
  <c r="N11" i="47"/>
  <c r="K11" i="47"/>
  <c r="K15" i="47" s="1"/>
  <c r="H11" i="47"/>
  <c r="E11" i="47" s="1"/>
  <c r="D11" i="47"/>
  <c r="D15" i="47" s="1"/>
  <c r="C11" i="47"/>
  <c r="C15" i="47" s="1"/>
  <c r="AF10" i="47"/>
  <c r="AE10" i="47"/>
  <c r="AD10" i="47"/>
  <c r="AD191" i="47" s="1"/>
  <c r="AB10" i="47"/>
  <c r="AA10" i="47"/>
  <c r="Y10" i="47"/>
  <c r="X10" i="47"/>
  <c r="X191" i="47" s="1"/>
  <c r="V10" i="47"/>
  <c r="U10" i="47"/>
  <c r="U191" i="47" s="1"/>
  <c r="S10" i="47"/>
  <c r="R10" i="47"/>
  <c r="R191" i="47" s="1"/>
  <c r="P10" i="47"/>
  <c r="O10" i="47"/>
  <c r="M10" i="47"/>
  <c r="M191" i="47" s="1"/>
  <c r="L10" i="47"/>
  <c r="L191" i="47" s="1"/>
  <c r="K10" i="47"/>
  <c r="J10" i="47"/>
  <c r="I10" i="47"/>
  <c r="I191" i="47" s="1"/>
  <c r="H10" i="47"/>
  <c r="G10" i="47"/>
  <c r="F10" i="47"/>
  <c r="F191" i="47" s="1"/>
  <c r="AF9" i="47"/>
  <c r="AC9" i="47"/>
  <c r="AC195" i="47" s="1"/>
  <c r="Z9" i="47"/>
  <c r="Z195" i="47" s="1"/>
  <c r="W9" i="47"/>
  <c r="T9" i="47"/>
  <c r="Q9" i="47"/>
  <c r="N9" i="47"/>
  <c r="N195" i="47" s="1"/>
  <c r="K9" i="47"/>
  <c r="H9" i="47"/>
  <c r="E9" i="47" s="1"/>
  <c r="D9" i="47"/>
  <c r="C9" i="47"/>
  <c r="AF8" i="47"/>
  <c r="AC8" i="47"/>
  <c r="AC194" i="47" s="1"/>
  <c r="Z8" i="47"/>
  <c r="Z194" i="47" s="1"/>
  <c r="W8" i="47"/>
  <c r="T8" i="47"/>
  <c r="Q8" i="47"/>
  <c r="N8" i="47"/>
  <c r="N194" i="47" s="1"/>
  <c r="K8" i="47"/>
  <c r="H8" i="47"/>
  <c r="E8" i="47" s="1"/>
  <c r="D8" i="47"/>
  <c r="C8" i="47"/>
  <c r="C194" i="47" s="1"/>
  <c r="AF7" i="47"/>
  <c r="AC7" i="47"/>
  <c r="AC193" i="47" s="1"/>
  <c r="Z7" i="47"/>
  <c r="Z193" i="47" s="1"/>
  <c r="W7" i="47"/>
  <c r="T7" i="47"/>
  <c r="Q7" i="47"/>
  <c r="N7" i="47"/>
  <c r="N193" i="47" s="1"/>
  <c r="K7" i="47"/>
  <c r="H7" i="47"/>
  <c r="E7" i="47" s="1"/>
  <c r="D7" i="47"/>
  <c r="C7" i="47"/>
  <c r="AF6" i="47"/>
  <c r="AC6" i="47"/>
  <c r="AC192" i="47" s="1"/>
  <c r="Z6" i="47"/>
  <c r="Z192" i="47" s="1"/>
  <c r="W6" i="47"/>
  <c r="T6" i="47"/>
  <c r="T10" i="47" s="1"/>
  <c r="T191" i="47" s="1"/>
  <c r="Q6" i="47"/>
  <c r="Q10" i="47" s="1"/>
  <c r="N6" i="47"/>
  <c r="N192" i="47" s="1"/>
  <c r="K6" i="47"/>
  <c r="H6" i="47"/>
  <c r="E6" i="47" s="1"/>
  <c r="D6" i="47"/>
  <c r="C6" i="47"/>
  <c r="C192" i="47" s="1"/>
  <c r="E196" i="47"/>
  <c r="C203" i="46"/>
  <c r="D196" i="46"/>
  <c r="C196" i="46"/>
  <c r="AE195" i="46"/>
  <c r="AD195" i="46"/>
  <c r="AB195" i="46"/>
  <c r="AA195" i="46"/>
  <c r="Y195" i="46"/>
  <c r="X195" i="46"/>
  <c r="V195" i="46"/>
  <c r="U195" i="46"/>
  <c r="S195" i="46"/>
  <c r="R195" i="46"/>
  <c r="P195" i="46"/>
  <c r="O195" i="46"/>
  <c r="M195" i="46"/>
  <c r="L195" i="46"/>
  <c r="J195" i="46"/>
  <c r="I195" i="46"/>
  <c r="G195" i="46"/>
  <c r="F195" i="46"/>
  <c r="AE194" i="46"/>
  <c r="AD194" i="46"/>
  <c r="AB194" i="46"/>
  <c r="AA194" i="46"/>
  <c r="Y194" i="46"/>
  <c r="X194" i="46"/>
  <c r="V194" i="46"/>
  <c r="U194" i="46"/>
  <c r="S194" i="46"/>
  <c r="R194" i="46"/>
  <c r="P194" i="46"/>
  <c r="O194" i="46"/>
  <c r="M194" i="46"/>
  <c r="L194" i="46"/>
  <c r="J194" i="46"/>
  <c r="I194" i="46"/>
  <c r="G194" i="46"/>
  <c r="F194" i="46"/>
  <c r="AE193" i="46"/>
  <c r="AD193" i="46"/>
  <c r="AB193" i="46"/>
  <c r="AA193" i="46"/>
  <c r="Y193" i="46"/>
  <c r="X193" i="46"/>
  <c r="V193" i="46"/>
  <c r="U193" i="46"/>
  <c r="S193" i="46"/>
  <c r="R193" i="46"/>
  <c r="P193" i="46"/>
  <c r="O193" i="46"/>
  <c r="M193" i="46"/>
  <c r="L193" i="46"/>
  <c r="J193" i="46"/>
  <c r="I193" i="46"/>
  <c r="G193" i="46"/>
  <c r="F193" i="46"/>
  <c r="AE192" i="46"/>
  <c r="AD192" i="46"/>
  <c r="AB192" i="46"/>
  <c r="AA192" i="46"/>
  <c r="Y192" i="46"/>
  <c r="X192" i="46"/>
  <c r="V192" i="46"/>
  <c r="U192" i="46"/>
  <c r="S192" i="46"/>
  <c r="R192" i="46"/>
  <c r="P192" i="46"/>
  <c r="O192" i="46"/>
  <c r="M192" i="46"/>
  <c r="L192" i="46"/>
  <c r="J192" i="46"/>
  <c r="I192" i="46"/>
  <c r="G192" i="46"/>
  <c r="F192" i="46"/>
  <c r="AE190" i="46"/>
  <c r="AD190" i="46"/>
  <c r="AC190" i="46"/>
  <c r="AB190" i="46"/>
  <c r="AA190" i="46"/>
  <c r="Y190" i="46"/>
  <c r="X190" i="46"/>
  <c r="V190" i="46"/>
  <c r="U190" i="46"/>
  <c r="S190" i="46"/>
  <c r="R190" i="46"/>
  <c r="Q190" i="46"/>
  <c r="P190" i="46"/>
  <c r="O190" i="46"/>
  <c r="M190" i="46"/>
  <c r="L190" i="46"/>
  <c r="J190" i="46"/>
  <c r="I190" i="46"/>
  <c r="G190" i="46"/>
  <c r="F190" i="46"/>
  <c r="AF189" i="46"/>
  <c r="AC189" i="46"/>
  <c r="Z189" i="46"/>
  <c r="W189" i="46"/>
  <c r="T189" i="46"/>
  <c r="Q189" i="46"/>
  <c r="N189" i="46"/>
  <c r="K189" i="46"/>
  <c r="H189" i="46"/>
  <c r="E189" i="46"/>
  <c r="D189" i="46"/>
  <c r="C189" i="46"/>
  <c r="AF188" i="46"/>
  <c r="AC188" i="46"/>
  <c r="Z188" i="46"/>
  <c r="W188" i="46"/>
  <c r="T188" i="46"/>
  <c r="Q188" i="46"/>
  <c r="N188" i="46"/>
  <c r="K188" i="46"/>
  <c r="H188" i="46"/>
  <c r="E188" i="46"/>
  <c r="D188" i="46"/>
  <c r="C188" i="46"/>
  <c r="AF187" i="46"/>
  <c r="AC187" i="46"/>
  <c r="Z187" i="46"/>
  <c r="W187" i="46"/>
  <c r="T187" i="46"/>
  <c r="Q187" i="46"/>
  <c r="N187" i="46"/>
  <c r="K187" i="46"/>
  <c r="H187" i="46"/>
  <c r="E187" i="46"/>
  <c r="D187" i="46"/>
  <c r="C187" i="46"/>
  <c r="AF186" i="46"/>
  <c r="AF190" i="46" s="1"/>
  <c r="AC186" i="46"/>
  <c r="Z186" i="46"/>
  <c r="Z190" i="46" s="1"/>
  <c r="W186" i="46"/>
  <c r="W190" i="46" s="1"/>
  <c r="T186" i="46"/>
  <c r="T190" i="46" s="1"/>
  <c r="Q186" i="46"/>
  <c r="N186" i="46"/>
  <c r="N190" i="46" s="1"/>
  <c r="K186" i="46"/>
  <c r="K190" i="46" s="1"/>
  <c r="H186" i="46"/>
  <c r="H190" i="46" s="1"/>
  <c r="E186" i="46"/>
  <c r="E190" i="46" s="1"/>
  <c r="D186" i="46"/>
  <c r="D190" i="46" s="1"/>
  <c r="C186" i="46"/>
  <c r="C190" i="46" s="1"/>
  <c r="AE185" i="46"/>
  <c r="AD185" i="46"/>
  <c r="AB185" i="46"/>
  <c r="AA185" i="46"/>
  <c r="Y185" i="46"/>
  <c r="X185" i="46"/>
  <c r="V185" i="46"/>
  <c r="U185" i="46"/>
  <c r="S185" i="46"/>
  <c r="R185" i="46"/>
  <c r="P185" i="46"/>
  <c r="O185" i="46"/>
  <c r="M185" i="46"/>
  <c r="L185" i="46"/>
  <c r="K185" i="46"/>
  <c r="J185" i="46"/>
  <c r="I185" i="46"/>
  <c r="G185" i="46"/>
  <c r="F185" i="46"/>
  <c r="AF184" i="46"/>
  <c r="AC184" i="46"/>
  <c r="Z184" i="46"/>
  <c r="W184" i="46"/>
  <c r="T184" i="46"/>
  <c r="Q184" i="46"/>
  <c r="N184" i="46"/>
  <c r="K184" i="46"/>
  <c r="H184" i="46"/>
  <c r="D184" i="46"/>
  <c r="C184" i="46"/>
  <c r="AF183" i="46"/>
  <c r="AC183" i="46"/>
  <c r="Z183" i="46"/>
  <c r="W183" i="46"/>
  <c r="T183" i="46"/>
  <c r="Q183" i="46"/>
  <c r="N183" i="46"/>
  <c r="K183" i="46"/>
  <c r="H183" i="46"/>
  <c r="E183" i="46" s="1"/>
  <c r="D183" i="46"/>
  <c r="C183" i="46"/>
  <c r="AF182" i="46"/>
  <c r="AC182" i="46"/>
  <c r="Z182" i="46"/>
  <c r="W182" i="46"/>
  <c r="T182" i="46"/>
  <c r="Q182" i="46"/>
  <c r="N182" i="46"/>
  <c r="K182" i="46"/>
  <c r="H182" i="46"/>
  <c r="D182" i="46"/>
  <c r="C182" i="46"/>
  <c r="AF181" i="46"/>
  <c r="AF185" i="46" s="1"/>
  <c r="AC181" i="46"/>
  <c r="AC185" i="46" s="1"/>
  <c r="Z181" i="46"/>
  <c r="Z185" i="46" s="1"/>
  <c r="W181" i="46"/>
  <c r="W185" i="46" s="1"/>
  <c r="T181" i="46"/>
  <c r="T185" i="46" s="1"/>
  <c r="Q181" i="46"/>
  <c r="Q185" i="46" s="1"/>
  <c r="N181" i="46"/>
  <c r="N185" i="46" s="1"/>
  <c r="K181" i="46"/>
  <c r="H181" i="46"/>
  <c r="H185" i="46" s="1"/>
  <c r="D181" i="46"/>
  <c r="D185" i="46" s="1"/>
  <c r="C181" i="46"/>
  <c r="C185" i="46" s="1"/>
  <c r="AE180" i="46"/>
  <c r="AD180" i="46"/>
  <c r="AC180" i="46"/>
  <c r="AB180" i="46"/>
  <c r="AA180" i="46"/>
  <c r="Y180" i="46"/>
  <c r="X180" i="46"/>
  <c r="V180" i="46"/>
  <c r="U180" i="46"/>
  <c r="S180" i="46"/>
  <c r="R180" i="46"/>
  <c r="Q180" i="46"/>
  <c r="P180" i="46"/>
  <c r="O180" i="46"/>
  <c r="M180" i="46"/>
  <c r="L180" i="46"/>
  <c r="J180" i="46"/>
  <c r="I180" i="46"/>
  <c r="G180" i="46"/>
  <c r="F180" i="46"/>
  <c r="AF179" i="46"/>
  <c r="AC179" i="46"/>
  <c r="Z179" i="46"/>
  <c r="W179" i="46"/>
  <c r="T179" i="46"/>
  <c r="Q179" i="46"/>
  <c r="N179" i="46"/>
  <c r="K179" i="46"/>
  <c r="H179" i="46"/>
  <c r="E179" i="46"/>
  <c r="D179" i="46"/>
  <c r="C179" i="46"/>
  <c r="AF178" i="46"/>
  <c r="AC178" i="46"/>
  <c r="Z178" i="46"/>
  <c r="W178" i="46"/>
  <c r="T178" i="46"/>
  <c r="Q178" i="46"/>
  <c r="N178" i="46"/>
  <c r="K178" i="46"/>
  <c r="H178" i="46"/>
  <c r="E178" i="46"/>
  <c r="D178" i="46"/>
  <c r="C178" i="46"/>
  <c r="AF177" i="46"/>
  <c r="AC177" i="46"/>
  <c r="Z177" i="46"/>
  <c r="W177" i="46"/>
  <c r="T177" i="46"/>
  <c r="Q177" i="46"/>
  <c r="N177" i="46"/>
  <c r="K177" i="46"/>
  <c r="H177" i="46"/>
  <c r="E177" i="46"/>
  <c r="D177" i="46"/>
  <c r="C177" i="46"/>
  <c r="AF176" i="46"/>
  <c r="AF180" i="46" s="1"/>
  <c r="AC176" i="46"/>
  <c r="Z176" i="46"/>
  <c r="Z180" i="46" s="1"/>
  <c r="W176" i="46"/>
  <c r="W180" i="46" s="1"/>
  <c r="T176" i="46"/>
  <c r="T180" i="46" s="1"/>
  <c r="Q176" i="46"/>
  <c r="N176" i="46"/>
  <c r="N180" i="46" s="1"/>
  <c r="K176" i="46"/>
  <c r="K180" i="46" s="1"/>
  <c r="H176" i="46"/>
  <c r="H180" i="46" s="1"/>
  <c r="E176" i="46"/>
  <c r="E180" i="46" s="1"/>
  <c r="D176" i="46"/>
  <c r="D180" i="46" s="1"/>
  <c r="C176" i="46"/>
  <c r="C180" i="46" s="1"/>
  <c r="AE175" i="46"/>
  <c r="AD175" i="46"/>
  <c r="AB175" i="46"/>
  <c r="AA175" i="46"/>
  <c r="Y175" i="46"/>
  <c r="X175" i="46"/>
  <c r="W175" i="46"/>
  <c r="V175" i="46"/>
  <c r="U175" i="46"/>
  <c r="S175" i="46"/>
  <c r="R175" i="46"/>
  <c r="P175" i="46"/>
  <c r="O175" i="46"/>
  <c r="M175" i="46"/>
  <c r="L175" i="46"/>
  <c r="K175" i="46"/>
  <c r="J175" i="46"/>
  <c r="I175" i="46"/>
  <c r="G175" i="46"/>
  <c r="F175" i="46"/>
  <c r="AF174" i="46"/>
  <c r="AC174" i="46"/>
  <c r="Z174" i="46"/>
  <c r="W174" i="46"/>
  <c r="T174" i="46"/>
  <c r="Q174" i="46"/>
  <c r="N174" i="46"/>
  <c r="K174" i="46"/>
  <c r="H174" i="46"/>
  <c r="D174" i="46"/>
  <c r="C174" i="46"/>
  <c r="AF173" i="46"/>
  <c r="AC173" i="46"/>
  <c r="Z173" i="46"/>
  <c r="W173" i="46"/>
  <c r="T173" i="46"/>
  <c r="Q173" i="46"/>
  <c r="N173" i="46"/>
  <c r="K173" i="46"/>
  <c r="H173" i="46"/>
  <c r="D173" i="46"/>
  <c r="C173" i="46"/>
  <c r="AF172" i="46"/>
  <c r="AC172" i="46"/>
  <c r="Z172" i="46"/>
  <c r="W172" i="46"/>
  <c r="T172" i="46"/>
  <c r="Q172" i="46"/>
  <c r="N172" i="46"/>
  <c r="K172" i="46"/>
  <c r="H172" i="46"/>
  <c r="D172" i="46"/>
  <c r="C172" i="46"/>
  <c r="AF171" i="46"/>
  <c r="AF175" i="46" s="1"/>
  <c r="AC171" i="46"/>
  <c r="AC175" i="46" s="1"/>
  <c r="Z171" i="46"/>
  <c r="Z175" i="46" s="1"/>
  <c r="W171" i="46"/>
  <c r="T171" i="46"/>
  <c r="Q171" i="46"/>
  <c r="N171" i="46"/>
  <c r="N175" i="46" s="1"/>
  <c r="K171" i="46"/>
  <c r="H171" i="46"/>
  <c r="H175" i="46" s="1"/>
  <c r="D171" i="46"/>
  <c r="D175" i="46" s="1"/>
  <c r="C171" i="46"/>
  <c r="C175" i="46" s="1"/>
  <c r="AE170" i="46"/>
  <c r="AD170" i="46"/>
  <c r="AC170" i="46"/>
  <c r="AB170" i="46"/>
  <c r="AA170" i="46"/>
  <c r="Y170" i="46"/>
  <c r="X170" i="46"/>
  <c r="V170" i="46"/>
  <c r="U170" i="46"/>
  <c r="S170" i="46"/>
  <c r="R170" i="46"/>
  <c r="Q170" i="46"/>
  <c r="P170" i="46"/>
  <c r="O170" i="46"/>
  <c r="M170" i="46"/>
  <c r="L170" i="46"/>
  <c r="J170" i="46"/>
  <c r="I170" i="46"/>
  <c r="G170" i="46"/>
  <c r="F170" i="46"/>
  <c r="AF169" i="46"/>
  <c r="AC169" i="46"/>
  <c r="Z169" i="46"/>
  <c r="W169" i="46"/>
  <c r="T169" i="46"/>
  <c r="Q169" i="46"/>
  <c r="N169" i="46"/>
  <c r="K169" i="46"/>
  <c r="H169" i="46"/>
  <c r="E169" i="46"/>
  <c r="D169" i="46"/>
  <c r="C169" i="46"/>
  <c r="AF168" i="46"/>
  <c r="AC168" i="46"/>
  <c r="Z168" i="46"/>
  <c r="W168" i="46"/>
  <c r="T168" i="46"/>
  <c r="Q168" i="46"/>
  <c r="N168" i="46"/>
  <c r="K168" i="46"/>
  <c r="H168" i="46"/>
  <c r="E168" i="46"/>
  <c r="D168" i="46"/>
  <c r="C168" i="46"/>
  <c r="AF167" i="46"/>
  <c r="AC167" i="46"/>
  <c r="Z167" i="46"/>
  <c r="W167" i="46"/>
  <c r="T167" i="46"/>
  <c r="Q167" i="46"/>
  <c r="N167" i="46"/>
  <c r="K167" i="46"/>
  <c r="H167" i="46"/>
  <c r="E167" i="46"/>
  <c r="D167" i="46"/>
  <c r="C167" i="46"/>
  <c r="AF166" i="46"/>
  <c r="AF170" i="46" s="1"/>
  <c r="AC166" i="46"/>
  <c r="Z166" i="46"/>
  <c r="Z170" i="46" s="1"/>
  <c r="W166" i="46"/>
  <c r="W170" i="46" s="1"/>
  <c r="T166" i="46"/>
  <c r="T170" i="46" s="1"/>
  <c r="Q166" i="46"/>
  <c r="N166" i="46"/>
  <c r="N170" i="46" s="1"/>
  <c r="K166" i="46"/>
  <c r="K170" i="46" s="1"/>
  <c r="H166" i="46"/>
  <c r="H170" i="46" s="1"/>
  <c r="E166" i="46"/>
  <c r="E170" i="46" s="1"/>
  <c r="D166" i="46"/>
  <c r="D170" i="46" s="1"/>
  <c r="C166" i="46"/>
  <c r="C170" i="46" s="1"/>
  <c r="AE165" i="46"/>
  <c r="AD165" i="46"/>
  <c r="AB165" i="46"/>
  <c r="AA165" i="46"/>
  <c r="Y165" i="46"/>
  <c r="X165" i="46"/>
  <c r="V165" i="46"/>
  <c r="U165" i="46"/>
  <c r="S165" i="46"/>
  <c r="R165" i="46"/>
  <c r="P165" i="46"/>
  <c r="O165" i="46"/>
  <c r="M165" i="46"/>
  <c r="L165" i="46"/>
  <c r="K165" i="46"/>
  <c r="J165" i="46"/>
  <c r="I165" i="46"/>
  <c r="G165" i="46"/>
  <c r="F165" i="46"/>
  <c r="AF164" i="46"/>
  <c r="AC164" i="46"/>
  <c r="Z164" i="46"/>
  <c r="W164" i="46"/>
  <c r="T164" i="46"/>
  <c r="Q164" i="46"/>
  <c r="N164" i="46"/>
  <c r="K164" i="46"/>
  <c r="H164" i="46"/>
  <c r="E164" i="46" s="1"/>
  <c r="D164" i="46"/>
  <c r="C164" i="46"/>
  <c r="AF163" i="46"/>
  <c r="AC163" i="46"/>
  <c r="Z163" i="46"/>
  <c r="W163" i="46"/>
  <c r="T163" i="46"/>
  <c r="Q163" i="46"/>
  <c r="N163" i="46"/>
  <c r="K163" i="46"/>
  <c r="H163" i="46"/>
  <c r="E163" i="46" s="1"/>
  <c r="D163" i="46"/>
  <c r="C163" i="46"/>
  <c r="AF162" i="46"/>
  <c r="AC162" i="46"/>
  <c r="Z162" i="46"/>
  <c r="W162" i="46"/>
  <c r="T162" i="46"/>
  <c r="Q162" i="46"/>
  <c r="N162" i="46"/>
  <c r="K162" i="46"/>
  <c r="H162" i="46"/>
  <c r="E162" i="46" s="1"/>
  <c r="D162" i="46"/>
  <c r="C162" i="46"/>
  <c r="AF161" i="46"/>
  <c r="AF165" i="46" s="1"/>
  <c r="AC161" i="46"/>
  <c r="AC165" i="46" s="1"/>
  <c r="Z161" i="46"/>
  <c r="Z165" i="46" s="1"/>
  <c r="W161" i="46"/>
  <c r="W165" i="46" s="1"/>
  <c r="T161" i="46"/>
  <c r="Q161" i="46"/>
  <c r="Q165" i="46" s="1"/>
  <c r="N161" i="46"/>
  <c r="N165" i="46" s="1"/>
  <c r="K161" i="46"/>
  <c r="H161" i="46"/>
  <c r="H165" i="46" s="1"/>
  <c r="D161" i="46"/>
  <c r="D165" i="46" s="1"/>
  <c r="C161" i="46"/>
  <c r="C165" i="46" s="1"/>
  <c r="AE160" i="46"/>
  <c r="AD160" i="46"/>
  <c r="AC160" i="46"/>
  <c r="AB160" i="46"/>
  <c r="AA160" i="46"/>
  <c r="Y160" i="46"/>
  <c r="X160" i="46"/>
  <c r="V160" i="46"/>
  <c r="U160" i="46"/>
  <c r="S160" i="46"/>
  <c r="R160" i="46"/>
  <c r="Q160" i="46"/>
  <c r="P160" i="46"/>
  <c r="O160" i="46"/>
  <c r="M160" i="46"/>
  <c r="L160" i="46"/>
  <c r="J160" i="46"/>
  <c r="I160" i="46"/>
  <c r="G160" i="46"/>
  <c r="F160" i="46"/>
  <c r="AF159" i="46"/>
  <c r="AC159" i="46"/>
  <c r="Z159" i="46"/>
  <c r="W159" i="46"/>
  <c r="T159" i="46"/>
  <c r="Q159" i="46"/>
  <c r="N159" i="46"/>
  <c r="K159" i="46"/>
  <c r="H159" i="46"/>
  <c r="E159" i="46"/>
  <c r="D159" i="46"/>
  <c r="C159" i="46"/>
  <c r="AF158" i="46"/>
  <c r="AC158" i="46"/>
  <c r="Z158" i="46"/>
  <c r="W158" i="46"/>
  <c r="T158" i="46"/>
  <c r="Q158" i="46"/>
  <c r="N158" i="46"/>
  <c r="K158" i="46"/>
  <c r="H158" i="46"/>
  <c r="E158" i="46"/>
  <c r="D158" i="46"/>
  <c r="C158" i="46"/>
  <c r="AF157" i="46"/>
  <c r="AC157" i="46"/>
  <c r="Z157" i="46"/>
  <c r="W157" i="46"/>
  <c r="T157" i="46"/>
  <c r="Q157" i="46"/>
  <c r="N157" i="46"/>
  <c r="K157" i="46"/>
  <c r="H157" i="46"/>
  <c r="E157" i="46"/>
  <c r="D157" i="46"/>
  <c r="C157" i="46"/>
  <c r="AF156" i="46"/>
  <c r="AF160" i="46" s="1"/>
  <c r="AC156" i="46"/>
  <c r="Z156" i="46"/>
  <c r="Z160" i="46" s="1"/>
  <c r="W156" i="46"/>
  <c r="W160" i="46" s="1"/>
  <c r="T156" i="46"/>
  <c r="T160" i="46" s="1"/>
  <c r="Q156" i="46"/>
  <c r="N156" i="46"/>
  <c r="N160" i="46" s="1"/>
  <c r="K156" i="46"/>
  <c r="K160" i="46" s="1"/>
  <c r="H156" i="46"/>
  <c r="H160" i="46" s="1"/>
  <c r="E156" i="46"/>
  <c r="E160" i="46" s="1"/>
  <c r="D156" i="46"/>
  <c r="D160" i="46" s="1"/>
  <c r="C156" i="46"/>
  <c r="C160" i="46" s="1"/>
  <c r="AE155" i="46"/>
  <c r="AD155" i="46"/>
  <c r="AB155" i="46"/>
  <c r="AA155" i="46"/>
  <c r="Y155" i="46"/>
  <c r="X155" i="46"/>
  <c r="V155" i="46"/>
  <c r="U155" i="46"/>
  <c r="S155" i="46"/>
  <c r="R155" i="46"/>
  <c r="P155" i="46"/>
  <c r="O155" i="46"/>
  <c r="M155" i="46"/>
  <c r="L155" i="46"/>
  <c r="K155" i="46"/>
  <c r="J155" i="46"/>
  <c r="I155" i="46"/>
  <c r="G155" i="46"/>
  <c r="F155" i="46"/>
  <c r="AF154" i="46"/>
  <c r="AC154" i="46"/>
  <c r="Z154" i="46"/>
  <c r="W154" i="46"/>
  <c r="T154" i="46"/>
  <c r="Q154" i="46"/>
  <c r="N154" i="46"/>
  <c r="K154" i="46"/>
  <c r="H154" i="46"/>
  <c r="D154" i="46"/>
  <c r="C154" i="46"/>
  <c r="AF153" i="46"/>
  <c r="AC153" i="46"/>
  <c r="Z153" i="46"/>
  <c r="W153" i="46"/>
  <c r="T153" i="46"/>
  <c r="Q153" i="46"/>
  <c r="N153" i="46"/>
  <c r="K153" i="46"/>
  <c r="H153" i="46"/>
  <c r="D153" i="46"/>
  <c r="C153" i="46"/>
  <c r="AF152" i="46"/>
  <c r="AC152" i="46"/>
  <c r="Z152" i="46"/>
  <c r="W152" i="46"/>
  <c r="T152" i="46"/>
  <c r="Q152" i="46"/>
  <c r="N152" i="46"/>
  <c r="K152" i="46"/>
  <c r="H152" i="46"/>
  <c r="D152" i="46"/>
  <c r="C152" i="46"/>
  <c r="AF151" i="46"/>
  <c r="AF155" i="46" s="1"/>
  <c r="AC151" i="46"/>
  <c r="AC155" i="46" s="1"/>
  <c r="Z151" i="46"/>
  <c r="Z155" i="46" s="1"/>
  <c r="W151" i="46"/>
  <c r="T151" i="46"/>
  <c r="Q151" i="46"/>
  <c r="N151" i="46"/>
  <c r="N155" i="46" s="1"/>
  <c r="K151" i="46"/>
  <c r="H151" i="46"/>
  <c r="H155" i="46" s="1"/>
  <c r="D151" i="46"/>
  <c r="D155" i="46" s="1"/>
  <c r="C151" i="46"/>
  <c r="C155" i="46" s="1"/>
  <c r="AE150" i="46"/>
  <c r="AD150" i="46"/>
  <c r="AC150" i="46"/>
  <c r="AB150" i="46"/>
  <c r="AA150" i="46"/>
  <c r="Y150" i="46"/>
  <c r="X150" i="46"/>
  <c r="V150" i="46"/>
  <c r="U150" i="46"/>
  <c r="S150" i="46"/>
  <c r="R150" i="46"/>
  <c r="Q150" i="46"/>
  <c r="P150" i="46"/>
  <c r="O150" i="46"/>
  <c r="M150" i="46"/>
  <c r="L150" i="46"/>
  <c r="J150" i="46"/>
  <c r="I150" i="46"/>
  <c r="G150" i="46"/>
  <c r="F150" i="46"/>
  <c r="AF149" i="46"/>
  <c r="AC149" i="46"/>
  <c r="Z149" i="46"/>
  <c r="W149" i="46"/>
  <c r="T149" i="46"/>
  <c r="Q149" i="46"/>
  <c r="N149" i="46"/>
  <c r="K149" i="46"/>
  <c r="H149" i="46"/>
  <c r="E149" i="46"/>
  <c r="D149" i="46"/>
  <c r="C149" i="46"/>
  <c r="AF148" i="46"/>
  <c r="AC148" i="46"/>
  <c r="Z148" i="46"/>
  <c r="W148" i="46"/>
  <c r="T148" i="46"/>
  <c r="Q148" i="46"/>
  <c r="N148" i="46"/>
  <c r="K148" i="46"/>
  <c r="H148" i="46"/>
  <c r="E148" i="46"/>
  <c r="D148" i="46"/>
  <c r="C148" i="46"/>
  <c r="AF147" i="46"/>
  <c r="AC147" i="46"/>
  <c r="Z147" i="46"/>
  <c r="W147" i="46"/>
  <c r="T147" i="46"/>
  <c r="Q147" i="46"/>
  <c r="N147" i="46"/>
  <c r="K147" i="46"/>
  <c r="H147" i="46"/>
  <c r="E147" i="46"/>
  <c r="D147" i="46"/>
  <c r="C147" i="46"/>
  <c r="AF146" i="46"/>
  <c r="AF150" i="46" s="1"/>
  <c r="AC146" i="46"/>
  <c r="Z146" i="46"/>
  <c r="Z150" i="46" s="1"/>
  <c r="W146" i="46"/>
  <c r="W150" i="46" s="1"/>
  <c r="T146" i="46"/>
  <c r="T150" i="46" s="1"/>
  <c r="Q146" i="46"/>
  <c r="N146" i="46"/>
  <c r="N150" i="46" s="1"/>
  <c r="K146" i="46"/>
  <c r="K150" i="46" s="1"/>
  <c r="H146" i="46"/>
  <c r="H150" i="46" s="1"/>
  <c r="E146" i="46"/>
  <c r="E150" i="46" s="1"/>
  <c r="D146" i="46"/>
  <c r="D150" i="46" s="1"/>
  <c r="C146" i="46"/>
  <c r="C150" i="46" s="1"/>
  <c r="AE145" i="46"/>
  <c r="AD145" i="46"/>
  <c r="AB145" i="46"/>
  <c r="AA145" i="46"/>
  <c r="Y145" i="46"/>
  <c r="X145" i="46"/>
  <c r="V145" i="46"/>
  <c r="U145" i="46"/>
  <c r="S145" i="46"/>
  <c r="R145" i="46"/>
  <c r="P145" i="46"/>
  <c r="O145" i="46"/>
  <c r="M145" i="46"/>
  <c r="L145" i="46"/>
  <c r="K145" i="46"/>
  <c r="J145" i="46"/>
  <c r="I145" i="46"/>
  <c r="G145" i="46"/>
  <c r="F145" i="46"/>
  <c r="AF144" i="46"/>
  <c r="AC144" i="46"/>
  <c r="Z144" i="46"/>
  <c r="W144" i="46"/>
  <c r="T144" i="46"/>
  <c r="Q144" i="46"/>
  <c r="N144" i="46"/>
  <c r="K144" i="46"/>
  <c r="H144" i="46"/>
  <c r="E144" i="46" s="1"/>
  <c r="D144" i="46"/>
  <c r="C144" i="46"/>
  <c r="AF143" i="46"/>
  <c r="AC143" i="46"/>
  <c r="Z143" i="46"/>
  <c r="W143" i="46"/>
  <c r="T143" i="46"/>
  <c r="Q143" i="46"/>
  <c r="N143" i="46"/>
  <c r="K143" i="46"/>
  <c r="H143" i="46"/>
  <c r="D143" i="46"/>
  <c r="C143" i="46"/>
  <c r="AF142" i="46"/>
  <c r="AC142" i="46"/>
  <c r="Z142" i="46"/>
  <c r="W142" i="46"/>
  <c r="T142" i="46"/>
  <c r="Q142" i="46"/>
  <c r="N142" i="46"/>
  <c r="K142" i="46"/>
  <c r="H142" i="46"/>
  <c r="D142" i="46"/>
  <c r="C142" i="46"/>
  <c r="AF141" i="46"/>
  <c r="AF145" i="46" s="1"/>
  <c r="AC141" i="46"/>
  <c r="AC145" i="46" s="1"/>
  <c r="Z141" i="46"/>
  <c r="Z145" i="46" s="1"/>
  <c r="W141" i="46"/>
  <c r="W145" i="46" s="1"/>
  <c r="T141" i="46"/>
  <c r="Q141" i="46"/>
  <c r="Q145" i="46" s="1"/>
  <c r="N141" i="46"/>
  <c r="N145" i="46" s="1"/>
  <c r="K141" i="46"/>
  <c r="H141" i="46"/>
  <c r="H145" i="46" s="1"/>
  <c r="D141" i="46"/>
  <c r="D145" i="46" s="1"/>
  <c r="C141" i="46"/>
  <c r="C145" i="46" s="1"/>
  <c r="AE140" i="46"/>
  <c r="AD140" i="46"/>
  <c r="AC140" i="46"/>
  <c r="AB140" i="46"/>
  <c r="AA140" i="46"/>
  <c r="Y140" i="46"/>
  <c r="X140" i="46"/>
  <c r="V140" i="46"/>
  <c r="U140" i="46"/>
  <c r="S140" i="46"/>
  <c r="R140" i="46"/>
  <c r="Q140" i="46"/>
  <c r="P140" i="46"/>
  <c r="O140" i="46"/>
  <c r="M140" i="46"/>
  <c r="L140" i="46"/>
  <c r="J140" i="46"/>
  <c r="I140" i="46"/>
  <c r="G140" i="46"/>
  <c r="F140" i="46"/>
  <c r="AF139" i="46"/>
  <c r="AC139" i="46"/>
  <c r="Z139" i="46"/>
  <c r="W139" i="46"/>
  <c r="T139" i="46"/>
  <c r="Q139" i="46"/>
  <c r="N139" i="46"/>
  <c r="K139" i="46"/>
  <c r="H139" i="46"/>
  <c r="E139" i="46"/>
  <c r="D139" i="46"/>
  <c r="C139" i="46"/>
  <c r="AF138" i="46"/>
  <c r="AC138" i="46"/>
  <c r="Z138" i="46"/>
  <c r="W138" i="46"/>
  <c r="T138" i="46"/>
  <c r="Q138" i="46"/>
  <c r="N138" i="46"/>
  <c r="K138" i="46"/>
  <c r="H138" i="46"/>
  <c r="E138" i="46"/>
  <c r="D138" i="46"/>
  <c r="C138" i="46"/>
  <c r="AF137" i="46"/>
  <c r="AC137" i="46"/>
  <c r="Z137" i="46"/>
  <c r="W137" i="46"/>
  <c r="T137" i="46"/>
  <c r="Q137" i="46"/>
  <c r="N137" i="46"/>
  <c r="K137" i="46"/>
  <c r="H137" i="46"/>
  <c r="E137" i="46"/>
  <c r="D137" i="46"/>
  <c r="C137" i="46"/>
  <c r="AF136" i="46"/>
  <c r="AF140" i="46" s="1"/>
  <c r="AC136" i="46"/>
  <c r="Z136" i="46"/>
  <c r="Z140" i="46" s="1"/>
  <c r="W136" i="46"/>
  <c r="W140" i="46" s="1"/>
  <c r="T136" i="46"/>
  <c r="T140" i="46" s="1"/>
  <c r="Q136" i="46"/>
  <c r="N136" i="46"/>
  <c r="N140" i="46" s="1"/>
  <c r="K136" i="46"/>
  <c r="K140" i="46" s="1"/>
  <c r="H136" i="46"/>
  <c r="H140" i="46" s="1"/>
  <c r="E136" i="46"/>
  <c r="E140" i="46" s="1"/>
  <c r="D136" i="46"/>
  <c r="D140" i="46" s="1"/>
  <c r="C136" i="46"/>
  <c r="C140" i="46" s="1"/>
  <c r="AE135" i="46"/>
  <c r="AD135" i="46"/>
  <c r="AB135" i="46"/>
  <c r="AA135" i="46"/>
  <c r="Y135" i="46"/>
  <c r="X135" i="46"/>
  <c r="W135" i="46"/>
  <c r="V135" i="46"/>
  <c r="U135" i="46"/>
  <c r="S135" i="46"/>
  <c r="R135" i="46"/>
  <c r="P135" i="46"/>
  <c r="O135" i="46"/>
  <c r="M135" i="46"/>
  <c r="L135" i="46"/>
  <c r="K135" i="46"/>
  <c r="J135" i="46"/>
  <c r="I135" i="46"/>
  <c r="G135" i="46"/>
  <c r="F135" i="46"/>
  <c r="AF134" i="46"/>
  <c r="AC134" i="46"/>
  <c r="Z134" i="46"/>
  <c r="W134" i="46"/>
  <c r="T134" i="46"/>
  <c r="Q134" i="46"/>
  <c r="N134" i="46"/>
  <c r="K134" i="46"/>
  <c r="H134" i="46"/>
  <c r="D134" i="46"/>
  <c r="C134" i="46"/>
  <c r="AF133" i="46"/>
  <c r="AC133" i="46"/>
  <c r="Z133" i="46"/>
  <c r="W133" i="46"/>
  <c r="T133" i="46"/>
  <c r="Q133" i="46"/>
  <c r="N133" i="46"/>
  <c r="K133" i="46"/>
  <c r="H133" i="46"/>
  <c r="D133" i="46"/>
  <c r="C133" i="46"/>
  <c r="AF132" i="46"/>
  <c r="AC132" i="46"/>
  <c r="Z132" i="46"/>
  <c r="W132" i="46"/>
  <c r="T132" i="46"/>
  <c r="Q132" i="46"/>
  <c r="N132" i="46"/>
  <c r="K132" i="46"/>
  <c r="H132" i="46"/>
  <c r="D132" i="46"/>
  <c r="C132" i="46"/>
  <c r="AF131" i="46"/>
  <c r="AF135" i="46" s="1"/>
  <c r="AC131" i="46"/>
  <c r="AC135" i="46" s="1"/>
  <c r="Z131" i="46"/>
  <c r="Z135" i="46" s="1"/>
  <c r="W131" i="46"/>
  <c r="T131" i="46"/>
  <c r="Q131" i="46"/>
  <c r="N131" i="46"/>
  <c r="N135" i="46" s="1"/>
  <c r="K131" i="46"/>
  <c r="H131" i="46"/>
  <c r="H135" i="46" s="1"/>
  <c r="D131" i="46"/>
  <c r="D135" i="46" s="1"/>
  <c r="C131" i="46"/>
  <c r="C135" i="46" s="1"/>
  <c r="AE130" i="46"/>
  <c r="AD130" i="46"/>
  <c r="AC130" i="46"/>
  <c r="AB130" i="46"/>
  <c r="AA130" i="46"/>
  <c r="Y130" i="46"/>
  <c r="X130" i="46"/>
  <c r="V130" i="46"/>
  <c r="U130" i="46"/>
  <c r="S130" i="46"/>
  <c r="R130" i="46"/>
  <c r="P130" i="46"/>
  <c r="O130" i="46"/>
  <c r="M130" i="46"/>
  <c r="L130" i="46"/>
  <c r="J130" i="46"/>
  <c r="I130" i="46"/>
  <c r="G130" i="46"/>
  <c r="F130" i="46"/>
  <c r="AF129" i="46"/>
  <c r="AC129" i="46"/>
  <c r="Z129" i="46"/>
  <c r="W129" i="46"/>
  <c r="T129" i="46"/>
  <c r="Q129" i="46"/>
  <c r="N129" i="46"/>
  <c r="K129" i="46"/>
  <c r="H129" i="46"/>
  <c r="E129" i="46"/>
  <c r="D129" i="46"/>
  <c r="C129" i="46"/>
  <c r="AF128" i="46"/>
  <c r="AC128" i="46"/>
  <c r="Z128" i="46"/>
  <c r="W128" i="46"/>
  <c r="T128" i="46"/>
  <c r="Q128" i="46"/>
  <c r="N128" i="46"/>
  <c r="K128" i="46"/>
  <c r="H128" i="46"/>
  <c r="E128" i="46"/>
  <c r="D128" i="46"/>
  <c r="C128" i="46"/>
  <c r="AF127" i="46"/>
  <c r="AC127" i="46"/>
  <c r="Z127" i="46"/>
  <c r="W127" i="46"/>
  <c r="T127" i="46"/>
  <c r="Q127" i="46"/>
  <c r="N127" i="46"/>
  <c r="K127" i="46"/>
  <c r="H127" i="46"/>
  <c r="E127" i="46"/>
  <c r="D127" i="46"/>
  <c r="C127" i="46"/>
  <c r="AF126" i="46"/>
  <c r="AF130" i="46" s="1"/>
  <c r="AC126" i="46"/>
  <c r="Z126" i="46"/>
  <c r="Z130" i="46" s="1"/>
  <c r="W126" i="46"/>
  <c r="W130" i="46" s="1"/>
  <c r="T126" i="46"/>
  <c r="T130" i="46" s="1"/>
  <c r="Q126" i="46"/>
  <c r="E126" i="46" s="1"/>
  <c r="E130" i="46" s="1"/>
  <c r="N126" i="46"/>
  <c r="N130" i="46" s="1"/>
  <c r="K126" i="46"/>
  <c r="K130" i="46" s="1"/>
  <c r="H126" i="46"/>
  <c r="H130" i="46" s="1"/>
  <c r="D126" i="46"/>
  <c r="D130" i="46" s="1"/>
  <c r="C126" i="46"/>
  <c r="C130" i="46" s="1"/>
  <c r="AE125" i="46"/>
  <c r="AD125" i="46"/>
  <c r="AB125" i="46"/>
  <c r="AA125" i="46"/>
  <c r="Y125" i="46"/>
  <c r="X125" i="46"/>
  <c r="V125" i="46"/>
  <c r="U125" i="46"/>
  <c r="S125" i="46"/>
  <c r="R125" i="46"/>
  <c r="P125" i="46"/>
  <c r="O125" i="46"/>
  <c r="M125" i="46"/>
  <c r="L125" i="46"/>
  <c r="K125" i="46"/>
  <c r="J125" i="46"/>
  <c r="I125" i="46"/>
  <c r="G125" i="46"/>
  <c r="F125" i="46"/>
  <c r="AF124" i="46"/>
  <c r="AC124" i="46"/>
  <c r="Z124" i="46"/>
  <c r="W124" i="46"/>
  <c r="T124" i="46"/>
  <c r="Q124" i="46"/>
  <c r="N124" i="46"/>
  <c r="K124" i="46"/>
  <c r="H124" i="46"/>
  <c r="D124" i="46"/>
  <c r="C124" i="46"/>
  <c r="AF123" i="46"/>
  <c r="AC123" i="46"/>
  <c r="Z123" i="46"/>
  <c r="W123" i="46"/>
  <c r="T123" i="46"/>
  <c r="Q123" i="46"/>
  <c r="N123" i="46"/>
  <c r="K123" i="46"/>
  <c r="H123" i="46"/>
  <c r="E123" i="46" s="1"/>
  <c r="D123" i="46"/>
  <c r="C123" i="46"/>
  <c r="AF122" i="46"/>
  <c r="AC122" i="46"/>
  <c r="Z122" i="46"/>
  <c r="W122" i="46"/>
  <c r="W125" i="46" s="1"/>
  <c r="T122" i="46"/>
  <c r="Q122" i="46"/>
  <c r="N122" i="46"/>
  <c r="K122" i="46"/>
  <c r="H122" i="46"/>
  <c r="E122" i="46" s="1"/>
  <c r="D122" i="46"/>
  <c r="C122" i="46"/>
  <c r="AF121" i="46"/>
  <c r="AF125" i="46" s="1"/>
  <c r="AC121" i="46"/>
  <c r="AC125" i="46" s="1"/>
  <c r="Z121" i="46"/>
  <c r="Z125" i="46" s="1"/>
  <c r="W121" i="46"/>
  <c r="T121" i="46"/>
  <c r="T125" i="46" s="1"/>
  <c r="Q121" i="46"/>
  <c r="N121" i="46"/>
  <c r="N125" i="46" s="1"/>
  <c r="K121" i="46"/>
  <c r="H121" i="46"/>
  <c r="H125" i="46" s="1"/>
  <c r="D121" i="46"/>
  <c r="C121" i="46"/>
  <c r="C125" i="46" s="1"/>
  <c r="AE120" i="46"/>
  <c r="AD120" i="46"/>
  <c r="AC120" i="46"/>
  <c r="AB120" i="46"/>
  <c r="AA120" i="46"/>
  <c r="Y120" i="46"/>
  <c r="X120" i="46"/>
  <c r="V120" i="46"/>
  <c r="U120" i="46"/>
  <c r="S120" i="46"/>
  <c r="R120" i="46"/>
  <c r="Q120" i="46"/>
  <c r="P120" i="46"/>
  <c r="O120" i="46"/>
  <c r="M120" i="46"/>
  <c r="L120" i="46"/>
  <c r="J120" i="46"/>
  <c r="I120" i="46"/>
  <c r="G120" i="46"/>
  <c r="F120" i="46"/>
  <c r="AF119" i="46"/>
  <c r="AC119" i="46"/>
  <c r="Z119" i="46"/>
  <c r="W119" i="46"/>
  <c r="T119" i="46"/>
  <c r="Q119" i="46"/>
  <c r="N119" i="46"/>
  <c r="K119" i="46"/>
  <c r="H119" i="46"/>
  <c r="E119" i="46"/>
  <c r="D119" i="46"/>
  <c r="C119" i="46"/>
  <c r="AF118" i="46"/>
  <c r="AC118" i="46"/>
  <c r="Z118" i="46"/>
  <c r="W118" i="46"/>
  <c r="T118" i="46"/>
  <c r="Q118" i="46"/>
  <c r="N118" i="46"/>
  <c r="K118" i="46"/>
  <c r="H118" i="46"/>
  <c r="E118" i="46"/>
  <c r="D118" i="46"/>
  <c r="C118" i="46"/>
  <c r="AF117" i="46"/>
  <c r="AC117" i="46"/>
  <c r="Z117" i="46"/>
  <c r="W117" i="46"/>
  <c r="T117" i="46"/>
  <c r="Q117" i="46"/>
  <c r="N117" i="46"/>
  <c r="K117" i="46"/>
  <c r="H117" i="46"/>
  <c r="E117" i="46"/>
  <c r="D117" i="46"/>
  <c r="C117" i="46"/>
  <c r="AF116" i="46"/>
  <c r="AF120" i="46" s="1"/>
  <c r="AC116" i="46"/>
  <c r="Z116" i="46"/>
  <c r="Z120" i="46" s="1"/>
  <c r="W116" i="46"/>
  <c r="W120" i="46" s="1"/>
  <c r="T116" i="46"/>
  <c r="T120" i="46" s="1"/>
  <c r="Q116" i="46"/>
  <c r="N116" i="46"/>
  <c r="N120" i="46" s="1"/>
  <c r="K116" i="46"/>
  <c r="K120" i="46" s="1"/>
  <c r="H116" i="46"/>
  <c r="H120" i="46" s="1"/>
  <c r="E116" i="46"/>
  <c r="E120" i="46" s="1"/>
  <c r="D116" i="46"/>
  <c r="D120" i="46" s="1"/>
  <c r="C116" i="46"/>
  <c r="C120" i="46" s="1"/>
  <c r="AE115" i="46"/>
  <c r="AD115" i="46"/>
  <c r="AB115" i="46"/>
  <c r="AA115" i="46"/>
  <c r="Y115" i="46"/>
  <c r="X115" i="46"/>
  <c r="V115" i="46"/>
  <c r="U115" i="46"/>
  <c r="S115" i="46"/>
  <c r="R115" i="46"/>
  <c r="P115" i="46"/>
  <c r="O115" i="46"/>
  <c r="M115" i="46"/>
  <c r="L115" i="46"/>
  <c r="J115" i="46"/>
  <c r="I115" i="46"/>
  <c r="G115" i="46"/>
  <c r="F115" i="46"/>
  <c r="AF114" i="46"/>
  <c r="AC114" i="46"/>
  <c r="Z114" i="46"/>
  <c r="W114" i="46"/>
  <c r="T114" i="46"/>
  <c r="Q114" i="46"/>
  <c r="N114" i="46"/>
  <c r="K114" i="46"/>
  <c r="H114" i="46"/>
  <c r="E114" i="46" s="1"/>
  <c r="D114" i="46"/>
  <c r="C114" i="46"/>
  <c r="AF113" i="46"/>
  <c r="AC113" i="46"/>
  <c r="Z113" i="46"/>
  <c r="W113" i="46"/>
  <c r="T113" i="46"/>
  <c r="Q113" i="46"/>
  <c r="N113" i="46"/>
  <c r="K113" i="46"/>
  <c r="H113" i="46"/>
  <c r="D113" i="46"/>
  <c r="C113" i="46"/>
  <c r="AF112" i="46"/>
  <c r="AC112" i="46"/>
  <c r="Z112" i="46"/>
  <c r="W112" i="46"/>
  <c r="T112" i="46"/>
  <c r="Q112" i="46"/>
  <c r="N112" i="46"/>
  <c r="K112" i="46"/>
  <c r="H112" i="46"/>
  <c r="D112" i="46"/>
  <c r="C112" i="46"/>
  <c r="C115" i="46" s="1"/>
  <c r="AF111" i="46"/>
  <c r="AF115" i="46" s="1"/>
  <c r="AC111" i="46"/>
  <c r="AC115" i="46" s="1"/>
  <c r="Z111" i="46"/>
  <c r="Z115" i="46" s="1"/>
  <c r="W111" i="46"/>
  <c r="T111" i="46"/>
  <c r="Q111" i="46"/>
  <c r="Q115" i="46" s="1"/>
  <c r="N111" i="46"/>
  <c r="N115" i="46" s="1"/>
  <c r="K111" i="46"/>
  <c r="K115" i="46" s="1"/>
  <c r="H111" i="46"/>
  <c r="D111" i="46"/>
  <c r="D115" i="46" s="1"/>
  <c r="C111" i="46"/>
  <c r="AE110" i="46"/>
  <c r="AD110" i="46"/>
  <c r="AB110" i="46"/>
  <c r="AA110" i="46"/>
  <c r="Y110" i="46"/>
  <c r="X110" i="46"/>
  <c r="V110" i="46"/>
  <c r="U110" i="46"/>
  <c r="S110" i="46"/>
  <c r="R110" i="46"/>
  <c r="Q110" i="46"/>
  <c r="P110" i="46"/>
  <c r="O110" i="46"/>
  <c r="N110" i="46"/>
  <c r="M110" i="46"/>
  <c r="L110" i="46"/>
  <c r="K110" i="46"/>
  <c r="J110" i="46"/>
  <c r="I110" i="46"/>
  <c r="G110" i="46"/>
  <c r="F110" i="46"/>
  <c r="AF109" i="46"/>
  <c r="AC109" i="46"/>
  <c r="Z109" i="46"/>
  <c r="W109" i="46"/>
  <c r="T109" i="46"/>
  <c r="Q109" i="46"/>
  <c r="N109" i="46"/>
  <c r="K109" i="46"/>
  <c r="H109" i="46"/>
  <c r="D109" i="46"/>
  <c r="C109" i="46"/>
  <c r="AF108" i="46"/>
  <c r="AC108" i="46"/>
  <c r="Z108" i="46"/>
  <c r="W108" i="46"/>
  <c r="T108" i="46"/>
  <c r="Q108" i="46"/>
  <c r="N108" i="46"/>
  <c r="K108" i="46"/>
  <c r="H108" i="46"/>
  <c r="D108" i="46"/>
  <c r="C108" i="46"/>
  <c r="AF107" i="46"/>
  <c r="AC107" i="46"/>
  <c r="Z107" i="46"/>
  <c r="W107" i="46"/>
  <c r="T107" i="46"/>
  <c r="Q107" i="46"/>
  <c r="N107" i="46"/>
  <c r="K107" i="46"/>
  <c r="H107" i="46"/>
  <c r="E107" i="46" s="1"/>
  <c r="D107" i="46"/>
  <c r="C107" i="46"/>
  <c r="AF106" i="46"/>
  <c r="AC106" i="46"/>
  <c r="AC110" i="46" s="1"/>
  <c r="Z106" i="46"/>
  <c r="Z110" i="46" s="1"/>
  <c r="W106" i="46"/>
  <c r="W110" i="46" s="1"/>
  <c r="T106" i="46"/>
  <c r="T110" i="46" s="1"/>
  <c r="Q106" i="46"/>
  <c r="N106" i="46"/>
  <c r="K106" i="46"/>
  <c r="H106" i="46"/>
  <c r="H110" i="46" s="1"/>
  <c r="D106" i="46"/>
  <c r="D110" i="46" s="1"/>
  <c r="C106" i="46"/>
  <c r="C110" i="46" s="1"/>
  <c r="AF105" i="46"/>
  <c r="AE105" i="46"/>
  <c r="AD105" i="46"/>
  <c r="AC105" i="46"/>
  <c r="AB105" i="46"/>
  <c r="AA105" i="46"/>
  <c r="Y105" i="46"/>
  <c r="X105" i="46"/>
  <c r="V105" i="46"/>
  <c r="U105" i="46"/>
  <c r="T105" i="46"/>
  <c r="S105" i="46"/>
  <c r="R105" i="46"/>
  <c r="Q105" i="46"/>
  <c r="P105" i="46"/>
  <c r="O105" i="46"/>
  <c r="M105" i="46"/>
  <c r="L105" i="46"/>
  <c r="J105" i="46"/>
  <c r="I105" i="46"/>
  <c r="H105" i="46"/>
  <c r="G105" i="46"/>
  <c r="F105" i="46"/>
  <c r="AF104" i="46"/>
  <c r="AC104" i="46"/>
  <c r="Z104" i="46"/>
  <c r="W104" i="46"/>
  <c r="T104" i="46"/>
  <c r="Q104" i="46"/>
  <c r="N104" i="46"/>
  <c r="K104" i="46"/>
  <c r="H104" i="46"/>
  <c r="E104" i="46" s="1"/>
  <c r="D104" i="46"/>
  <c r="C104" i="46"/>
  <c r="AF103" i="46"/>
  <c r="AC103" i="46"/>
  <c r="Z103" i="46"/>
  <c r="W103" i="46"/>
  <c r="T103" i="46"/>
  <c r="Q103" i="46"/>
  <c r="N103" i="46"/>
  <c r="K103" i="46"/>
  <c r="H103" i="46"/>
  <c r="E103" i="46" s="1"/>
  <c r="D103" i="46"/>
  <c r="C103" i="46"/>
  <c r="AF102" i="46"/>
  <c r="AC102" i="46"/>
  <c r="Z102" i="46"/>
  <c r="W102" i="46"/>
  <c r="T102" i="46"/>
  <c r="Q102" i="46"/>
  <c r="N102" i="46"/>
  <c r="K102" i="46"/>
  <c r="H102" i="46"/>
  <c r="D102" i="46"/>
  <c r="C102" i="46"/>
  <c r="AF101" i="46"/>
  <c r="AC101" i="46"/>
  <c r="Z101" i="46"/>
  <c r="Z105" i="46" s="1"/>
  <c r="W101" i="46"/>
  <c r="W105" i="46" s="1"/>
  <c r="T101" i="46"/>
  <c r="Q101" i="46"/>
  <c r="N101" i="46"/>
  <c r="K101" i="46"/>
  <c r="K105" i="46" s="1"/>
  <c r="H101" i="46"/>
  <c r="E101" i="46" s="1"/>
  <c r="D101" i="46"/>
  <c r="D105" i="46" s="1"/>
  <c r="C101" i="46"/>
  <c r="C105" i="46" s="1"/>
  <c r="AE100" i="46"/>
  <c r="AD100" i="46"/>
  <c r="AB100" i="46"/>
  <c r="AA100" i="46"/>
  <c r="Y100" i="46"/>
  <c r="X100" i="46"/>
  <c r="V100" i="46"/>
  <c r="U100" i="46"/>
  <c r="T100" i="46"/>
  <c r="S100" i="46"/>
  <c r="R100" i="46"/>
  <c r="P100" i="46"/>
  <c r="O100" i="46"/>
  <c r="N100" i="46"/>
  <c r="M100" i="46"/>
  <c r="L100" i="46"/>
  <c r="K100" i="46"/>
  <c r="J100" i="46"/>
  <c r="I100" i="46"/>
  <c r="G100" i="46"/>
  <c r="F100" i="46"/>
  <c r="AF99" i="46"/>
  <c r="AC99" i="46"/>
  <c r="Z99" i="46"/>
  <c r="W99" i="46"/>
  <c r="T99" i="46"/>
  <c r="Q99" i="46"/>
  <c r="N99" i="46"/>
  <c r="K99" i="46"/>
  <c r="H99" i="46"/>
  <c r="D99" i="46"/>
  <c r="C99" i="46"/>
  <c r="AF98" i="46"/>
  <c r="AC98" i="46"/>
  <c r="Z98" i="46"/>
  <c r="W98" i="46"/>
  <c r="T98" i="46"/>
  <c r="Q98" i="46"/>
  <c r="N98" i="46"/>
  <c r="K98" i="46"/>
  <c r="H98" i="46"/>
  <c r="D98" i="46"/>
  <c r="C98" i="46"/>
  <c r="AF97" i="46"/>
  <c r="AC97" i="46"/>
  <c r="Z97" i="46"/>
  <c r="W97" i="46"/>
  <c r="T97" i="46"/>
  <c r="Q97" i="46"/>
  <c r="N97" i="46"/>
  <c r="K97" i="46"/>
  <c r="H97" i="46"/>
  <c r="D97" i="46"/>
  <c r="C97" i="46"/>
  <c r="AF96" i="46"/>
  <c r="AC96" i="46"/>
  <c r="AC100" i="46" s="1"/>
  <c r="Z96" i="46"/>
  <c r="Z100" i="46" s="1"/>
  <c r="W96" i="46"/>
  <c r="W100" i="46" s="1"/>
  <c r="T96" i="46"/>
  <c r="Q96" i="46"/>
  <c r="Q100" i="46" s="1"/>
  <c r="N96" i="46"/>
  <c r="K96" i="46"/>
  <c r="H96" i="46"/>
  <c r="H100" i="46" s="1"/>
  <c r="D96" i="46"/>
  <c r="D100" i="46" s="1"/>
  <c r="C96" i="46"/>
  <c r="C100" i="46" s="1"/>
  <c r="AF95" i="46"/>
  <c r="AE95" i="46"/>
  <c r="AD95" i="46"/>
  <c r="AC95" i="46"/>
  <c r="AB95" i="46"/>
  <c r="AA95" i="46"/>
  <c r="Y95" i="46"/>
  <c r="X95" i="46"/>
  <c r="V95" i="46"/>
  <c r="U95" i="46"/>
  <c r="T95" i="46"/>
  <c r="S95" i="46"/>
  <c r="R95" i="46"/>
  <c r="Q95" i="46"/>
  <c r="P95" i="46"/>
  <c r="O95" i="46"/>
  <c r="M95" i="46"/>
  <c r="L95" i="46"/>
  <c r="J95" i="46"/>
  <c r="I95" i="46"/>
  <c r="H95" i="46"/>
  <c r="G95" i="46"/>
  <c r="F95" i="46"/>
  <c r="AF94" i="46"/>
  <c r="AC94" i="46"/>
  <c r="Z94" i="46"/>
  <c r="W94" i="46"/>
  <c r="T94" i="46"/>
  <c r="Q94" i="46"/>
  <c r="N94" i="46"/>
  <c r="K94" i="46"/>
  <c r="H94" i="46"/>
  <c r="E94" i="46" s="1"/>
  <c r="D94" i="46"/>
  <c r="C94" i="46"/>
  <c r="AF93" i="46"/>
  <c r="AC93" i="46"/>
  <c r="Z93" i="46"/>
  <c r="W93" i="46"/>
  <c r="T93" i="46"/>
  <c r="Q93" i="46"/>
  <c r="N93" i="46"/>
  <c r="K93" i="46"/>
  <c r="H93" i="46"/>
  <c r="E93" i="46" s="1"/>
  <c r="D93" i="46"/>
  <c r="C93" i="46"/>
  <c r="AF92" i="46"/>
  <c r="AC92" i="46"/>
  <c r="Z92" i="46"/>
  <c r="W92" i="46"/>
  <c r="T92" i="46"/>
  <c r="Q92" i="46"/>
  <c r="N92" i="46"/>
  <c r="K92" i="46"/>
  <c r="H92" i="46"/>
  <c r="E92" i="46" s="1"/>
  <c r="D92" i="46"/>
  <c r="C92" i="46"/>
  <c r="AF91" i="46"/>
  <c r="AC91" i="46"/>
  <c r="Z91" i="46"/>
  <c r="Z95" i="46" s="1"/>
  <c r="W91" i="46"/>
  <c r="W95" i="46" s="1"/>
  <c r="T91" i="46"/>
  <c r="Q91" i="46"/>
  <c r="N91" i="46"/>
  <c r="N95" i="46" s="1"/>
  <c r="K91" i="46"/>
  <c r="K95" i="46" s="1"/>
  <c r="H91" i="46"/>
  <c r="D91" i="46"/>
  <c r="D95" i="46" s="1"/>
  <c r="C91" i="46"/>
  <c r="C95" i="46" s="1"/>
  <c r="AE90" i="46"/>
  <c r="AD90" i="46"/>
  <c r="AB90" i="46"/>
  <c r="AA90" i="46"/>
  <c r="Y90" i="46"/>
  <c r="X90" i="46"/>
  <c r="V90" i="46"/>
  <c r="U90" i="46"/>
  <c r="S90" i="46"/>
  <c r="R90" i="46"/>
  <c r="P90" i="46"/>
  <c r="O90" i="46"/>
  <c r="N90" i="46"/>
  <c r="M90" i="46"/>
  <c r="L90" i="46"/>
  <c r="K90" i="46"/>
  <c r="J90" i="46"/>
  <c r="I90" i="46"/>
  <c r="G90" i="46"/>
  <c r="F90" i="46"/>
  <c r="AF89" i="46"/>
  <c r="AC89" i="46"/>
  <c r="Z89" i="46"/>
  <c r="W89" i="46"/>
  <c r="T89" i="46"/>
  <c r="Q89" i="46"/>
  <c r="N89" i="46"/>
  <c r="K89" i="46"/>
  <c r="H89" i="46"/>
  <c r="D89" i="46"/>
  <c r="C89" i="46"/>
  <c r="AF88" i="46"/>
  <c r="AC88" i="46"/>
  <c r="Z88" i="46"/>
  <c r="W88" i="46"/>
  <c r="T88" i="46"/>
  <c r="Q88" i="46"/>
  <c r="N88" i="46"/>
  <c r="K88" i="46"/>
  <c r="H88" i="46"/>
  <c r="D88" i="46"/>
  <c r="C88" i="46"/>
  <c r="AF87" i="46"/>
  <c r="AC87" i="46"/>
  <c r="Z87" i="46"/>
  <c r="W87" i="46"/>
  <c r="T87" i="46"/>
  <c r="Q87" i="46"/>
  <c r="N87" i="46"/>
  <c r="K87" i="46"/>
  <c r="H87" i="46"/>
  <c r="D87" i="46"/>
  <c r="C87" i="46"/>
  <c r="AF86" i="46"/>
  <c r="AC86" i="46"/>
  <c r="AC90" i="46" s="1"/>
  <c r="Z86" i="46"/>
  <c r="Z90" i="46" s="1"/>
  <c r="W86" i="46"/>
  <c r="W90" i="46" s="1"/>
  <c r="T86" i="46"/>
  <c r="T90" i="46" s="1"/>
  <c r="Q86" i="46"/>
  <c r="Q90" i="46" s="1"/>
  <c r="N86" i="46"/>
  <c r="K86" i="46"/>
  <c r="H86" i="46"/>
  <c r="H90" i="46" s="1"/>
  <c r="D86" i="46"/>
  <c r="D90" i="46" s="1"/>
  <c r="C86" i="46"/>
  <c r="C90" i="46" s="1"/>
  <c r="AF85" i="46"/>
  <c r="AE85" i="46"/>
  <c r="AD85" i="46"/>
  <c r="AC85" i="46"/>
  <c r="AB85" i="46"/>
  <c r="AA85" i="46"/>
  <c r="Y85" i="46"/>
  <c r="X85" i="46"/>
  <c r="V85" i="46"/>
  <c r="U85" i="46"/>
  <c r="T85" i="46"/>
  <c r="S85" i="46"/>
  <c r="R85" i="46"/>
  <c r="Q85" i="46"/>
  <c r="P85" i="46"/>
  <c r="O85" i="46"/>
  <c r="M85" i="46"/>
  <c r="L85" i="46"/>
  <c r="J85" i="46"/>
  <c r="I85" i="46"/>
  <c r="H85" i="46"/>
  <c r="G85" i="46"/>
  <c r="F85" i="46"/>
  <c r="AF84" i="46"/>
  <c r="AC84" i="46"/>
  <c r="Z84" i="46"/>
  <c r="W84" i="46"/>
  <c r="T84" i="46"/>
  <c r="Q84" i="46"/>
  <c r="N84" i="46"/>
  <c r="K84" i="46"/>
  <c r="H84" i="46"/>
  <c r="E84" i="46" s="1"/>
  <c r="D84" i="46"/>
  <c r="C84" i="46"/>
  <c r="AF83" i="46"/>
  <c r="AC83" i="46"/>
  <c r="Z83" i="46"/>
  <c r="W83" i="46"/>
  <c r="T83" i="46"/>
  <c r="Q83" i="46"/>
  <c r="N83" i="46"/>
  <c r="K83" i="46"/>
  <c r="H83" i="46"/>
  <c r="D83" i="46"/>
  <c r="C83" i="46"/>
  <c r="AF82" i="46"/>
  <c r="AC82" i="46"/>
  <c r="Z82" i="46"/>
  <c r="W82" i="46"/>
  <c r="T82" i="46"/>
  <c r="Q82" i="46"/>
  <c r="N82" i="46"/>
  <c r="K82" i="46"/>
  <c r="H82" i="46"/>
  <c r="E82" i="46" s="1"/>
  <c r="D82" i="46"/>
  <c r="C82" i="46"/>
  <c r="AF81" i="46"/>
  <c r="AC81" i="46"/>
  <c r="Z81" i="46"/>
  <c r="Z85" i="46" s="1"/>
  <c r="W81" i="46"/>
  <c r="W85" i="46" s="1"/>
  <c r="T81" i="46"/>
  <c r="Q81" i="46"/>
  <c r="N81" i="46"/>
  <c r="N85" i="46" s="1"/>
  <c r="K81" i="46"/>
  <c r="H81" i="46"/>
  <c r="D81" i="46"/>
  <c r="D85" i="46" s="1"/>
  <c r="C81" i="46"/>
  <c r="C85" i="46" s="1"/>
  <c r="AE80" i="46"/>
  <c r="AD80" i="46"/>
  <c r="AB80" i="46"/>
  <c r="AA80" i="46"/>
  <c r="Y80" i="46"/>
  <c r="X80" i="46"/>
  <c r="V80" i="46"/>
  <c r="U80" i="46"/>
  <c r="S80" i="46"/>
  <c r="R80" i="46"/>
  <c r="P80" i="46"/>
  <c r="O80" i="46"/>
  <c r="N80" i="46"/>
  <c r="M80" i="46"/>
  <c r="L80" i="46"/>
  <c r="K80" i="46"/>
  <c r="J80" i="46"/>
  <c r="I80" i="46"/>
  <c r="G80" i="46"/>
  <c r="F80" i="46"/>
  <c r="AF79" i="46"/>
  <c r="AC79" i="46"/>
  <c r="Z79" i="46"/>
  <c r="W79" i="46"/>
  <c r="T79" i="46"/>
  <c r="Q79" i="46"/>
  <c r="N79" i="46"/>
  <c r="K79" i="46"/>
  <c r="H79" i="46"/>
  <c r="D79" i="46"/>
  <c r="C79" i="46"/>
  <c r="AF78" i="46"/>
  <c r="AC78" i="46"/>
  <c r="Z78" i="46"/>
  <c r="W78" i="46"/>
  <c r="T78" i="46"/>
  <c r="Q78" i="46"/>
  <c r="N78" i="46"/>
  <c r="K78" i="46"/>
  <c r="H78" i="46"/>
  <c r="D78" i="46"/>
  <c r="C78" i="46"/>
  <c r="AF77" i="46"/>
  <c r="AC77" i="46"/>
  <c r="Z77" i="46"/>
  <c r="W77" i="46"/>
  <c r="T77" i="46"/>
  <c r="Q77" i="46"/>
  <c r="N77" i="46"/>
  <c r="K77" i="46"/>
  <c r="H77" i="46"/>
  <c r="D77" i="46"/>
  <c r="C77" i="46"/>
  <c r="AF76" i="46"/>
  <c r="AC76" i="46"/>
  <c r="AC80" i="46" s="1"/>
  <c r="Z76" i="46"/>
  <c r="Z80" i="46" s="1"/>
  <c r="W76" i="46"/>
  <c r="W80" i="46" s="1"/>
  <c r="T76" i="46"/>
  <c r="T80" i="46" s="1"/>
  <c r="Q76" i="46"/>
  <c r="Q80" i="46" s="1"/>
  <c r="N76" i="46"/>
  <c r="K76" i="46"/>
  <c r="H76" i="46"/>
  <c r="H80" i="46" s="1"/>
  <c r="D76" i="46"/>
  <c r="D80" i="46" s="1"/>
  <c r="C76" i="46"/>
  <c r="C80" i="46" s="1"/>
  <c r="AF75" i="46"/>
  <c r="AE75" i="46"/>
  <c r="AD75" i="46"/>
  <c r="AC75" i="46"/>
  <c r="AB75" i="46"/>
  <c r="AA75" i="46"/>
  <c r="Y75" i="46"/>
  <c r="X75" i="46"/>
  <c r="V75" i="46"/>
  <c r="U75" i="46"/>
  <c r="T75" i="46"/>
  <c r="S75" i="46"/>
  <c r="R75" i="46"/>
  <c r="Q75" i="46"/>
  <c r="P75" i="46"/>
  <c r="O75" i="46"/>
  <c r="M75" i="46"/>
  <c r="L75" i="46"/>
  <c r="J75" i="46"/>
  <c r="I75" i="46"/>
  <c r="H75" i="46"/>
  <c r="G75" i="46"/>
  <c r="F75" i="46"/>
  <c r="AF74" i="46"/>
  <c r="AC74" i="46"/>
  <c r="Z74" i="46"/>
  <c r="W74" i="46"/>
  <c r="T74" i="46"/>
  <c r="Q74" i="46"/>
  <c r="N74" i="46"/>
  <c r="K74" i="46"/>
  <c r="H74" i="46"/>
  <c r="E74" i="46" s="1"/>
  <c r="D74" i="46"/>
  <c r="C74" i="46"/>
  <c r="AF73" i="46"/>
  <c r="AC73" i="46"/>
  <c r="Z73" i="46"/>
  <c r="W73" i="46"/>
  <c r="T73" i="46"/>
  <c r="Q73" i="46"/>
  <c r="N73" i="46"/>
  <c r="K73" i="46"/>
  <c r="H73" i="46"/>
  <c r="D73" i="46"/>
  <c r="C73" i="46"/>
  <c r="AF72" i="46"/>
  <c r="AC72" i="46"/>
  <c r="Z72" i="46"/>
  <c r="W72" i="46"/>
  <c r="T72" i="46"/>
  <c r="Q72" i="46"/>
  <c r="N72" i="46"/>
  <c r="K72" i="46"/>
  <c r="H72" i="46"/>
  <c r="E72" i="46" s="1"/>
  <c r="D72" i="46"/>
  <c r="C72" i="46"/>
  <c r="AF71" i="46"/>
  <c r="AC71" i="46"/>
  <c r="Z71" i="46"/>
  <c r="Z75" i="46" s="1"/>
  <c r="W71" i="46"/>
  <c r="W75" i="46" s="1"/>
  <c r="T71" i="46"/>
  <c r="Q71" i="46"/>
  <c r="N71" i="46"/>
  <c r="N75" i="46" s="1"/>
  <c r="K71" i="46"/>
  <c r="H71" i="46"/>
  <c r="D71" i="46"/>
  <c r="D75" i="46" s="1"/>
  <c r="C71" i="46"/>
  <c r="C75" i="46" s="1"/>
  <c r="AE70" i="46"/>
  <c r="AD70" i="46"/>
  <c r="AB70" i="46"/>
  <c r="AA70" i="46"/>
  <c r="Y70" i="46"/>
  <c r="X70" i="46"/>
  <c r="V70" i="46"/>
  <c r="U70" i="46"/>
  <c r="S70" i="46"/>
  <c r="R70" i="46"/>
  <c r="P70" i="46"/>
  <c r="O70" i="46"/>
  <c r="N70" i="46"/>
  <c r="M70" i="46"/>
  <c r="L70" i="46"/>
  <c r="K70" i="46"/>
  <c r="J70" i="46"/>
  <c r="I70" i="46"/>
  <c r="G70" i="46"/>
  <c r="F70" i="46"/>
  <c r="AF69" i="46"/>
  <c r="AC69" i="46"/>
  <c r="Z69" i="46"/>
  <c r="W69" i="46"/>
  <c r="T69" i="46"/>
  <c r="Q69" i="46"/>
  <c r="N69" i="46"/>
  <c r="K69" i="46"/>
  <c r="H69" i="46"/>
  <c r="D69" i="46"/>
  <c r="C69" i="46"/>
  <c r="AF68" i="46"/>
  <c r="AC68" i="46"/>
  <c r="Z68" i="46"/>
  <c r="W68" i="46"/>
  <c r="T68" i="46"/>
  <c r="Q68" i="46"/>
  <c r="N68" i="46"/>
  <c r="K68" i="46"/>
  <c r="H68" i="46"/>
  <c r="D68" i="46"/>
  <c r="C68" i="46"/>
  <c r="AF67" i="46"/>
  <c r="AC67" i="46"/>
  <c r="Z67" i="46"/>
  <c r="W67" i="46"/>
  <c r="T67" i="46"/>
  <c r="Q67" i="46"/>
  <c r="N67" i="46"/>
  <c r="K67" i="46"/>
  <c r="H67" i="46"/>
  <c r="D67" i="46"/>
  <c r="C67" i="46"/>
  <c r="AF66" i="46"/>
  <c r="AC66" i="46"/>
  <c r="AC70" i="46" s="1"/>
  <c r="Z66" i="46"/>
  <c r="Z70" i="46" s="1"/>
  <c r="W66" i="46"/>
  <c r="W70" i="46" s="1"/>
  <c r="T66" i="46"/>
  <c r="T70" i="46" s="1"/>
  <c r="Q66" i="46"/>
  <c r="Q70" i="46" s="1"/>
  <c r="N66" i="46"/>
  <c r="K66" i="46"/>
  <c r="H66" i="46"/>
  <c r="H70" i="46" s="1"/>
  <c r="D66" i="46"/>
  <c r="D70" i="46" s="1"/>
  <c r="C66" i="46"/>
  <c r="C70" i="46" s="1"/>
  <c r="AF65" i="46"/>
  <c r="AE65" i="46"/>
  <c r="AD65" i="46"/>
  <c r="AC65" i="46"/>
  <c r="AB65" i="46"/>
  <c r="AA65" i="46"/>
  <c r="Y65" i="46"/>
  <c r="X65" i="46"/>
  <c r="V65" i="46"/>
  <c r="U65" i="46"/>
  <c r="T65" i="46"/>
  <c r="S65" i="46"/>
  <c r="R65" i="46"/>
  <c r="Q65" i="46"/>
  <c r="P65" i="46"/>
  <c r="O65" i="46"/>
  <c r="M65" i="46"/>
  <c r="L65" i="46"/>
  <c r="J65" i="46"/>
  <c r="I65" i="46"/>
  <c r="H65" i="46"/>
  <c r="G65" i="46"/>
  <c r="F65" i="46"/>
  <c r="AF64" i="46"/>
  <c r="AC64" i="46"/>
  <c r="Z64" i="46"/>
  <c r="W64" i="46"/>
  <c r="T64" i="46"/>
  <c r="Q64" i="46"/>
  <c r="N64" i="46"/>
  <c r="K64" i="46"/>
  <c r="H64" i="46"/>
  <c r="E64" i="46" s="1"/>
  <c r="D64" i="46"/>
  <c r="C64" i="46"/>
  <c r="AF63" i="46"/>
  <c r="AC63" i="46"/>
  <c r="Z63" i="46"/>
  <c r="W63" i="46"/>
  <c r="T63" i="46"/>
  <c r="Q63" i="46"/>
  <c r="N63" i="46"/>
  <c r="K63" i="46"/>
  <c r="H63" i="46"/>
  <c r="D63" i="46"/>
  <c r="C63" i="46"/>
  <c r="AF62" i="46"/>
  <c r="AC62" i="46"/>
  <c r="Z62" i="46"/>
  <c r="W62" i="46"/>
  <c r="T62" i="46"/>
  <c r="Q62" i="46"/>
  <c r="N62" i="46"/>
  <c r="K62" i="46"/>
  <c r="H62" i="46"/>
  <c r="E62" i="46" s="1"/>
  <c r="D62" i="46"/>
  <c r="C62" i="46"/>
  <c r="AF61" i="46"/>
  <c r="AC61" i="46"/>
  <c r="Z61" i="46"/>
  <c r="Z65" i="46" s="1"/>
  <c r="W61" i="46"/>
  <c r="W65" i="46" s="1"/>
  <c r="T61" i="46"/>
  <c r="Q61" i="46"/>
  <c r="N61" i="46"/>
  <c r="N65" i="46" s="1"/>
  <c r="K61" i="46"/>
  <c r="H61" i="46"/>
  <c r="D61" i="46"/>
  <c r="D65" i="46" s="1"/>
  <c r="C61" i="46"/>
  <c r="C65" i="46" s="1"/>
  <c r="AE60" i="46"/>
  <c r="AD60" i="46"/>
  <c r="AB60" i="46"/>
  <c r="AA60" i="46"/>
  <c r="Y60" i="46"/>
  <c r="X60" i="46"/>
  <c r="V60" i="46"/>
  <c r="U60" i="46"/>
  <c r="S60" i="46"/>
  <c r="R60" i="46"/>
  <c r="P60" i="46"/>
  <c r="O60" i="46"/>
  <c r="N60" i="46"/>
  <c r="M60" i="46"/>
  <c r="L60" i="46"/>
  <c r="K60" i="46"/>
  <c r="J60" i="46"/>
  <c r="I60" i="46"/>
  <c r="G60" i="46"/>
  <c r="F60" i="46"/>
  <c r="AF59" i="46"/>
  <c r="AC59" i="46"/>
  <c r="Z59" i="46"/>
  <c r="W59" i="46"/>
  <c r="T59" i="46"/>
  <c r="Q59" i="46"/>
  <c r="N59" i="46"/>
  <c r="K59" i="46"/>
  <c r="H59" i="46"/>
  <c r="D59" i="46"/>
  <c r="C59" i="46"/>
  <c r="AF58" i="46"/>
  <c r="AC58" i="46"/>
  <c r="Z58" i="46"/>
  <c r="W58" i="46"/>
  <c r="T58" i="46"/>
  <c r="Q58" i="46"/>
  <c r="N58" i="46"/>
  <c r="K58" i="46"/>
  <c r="H58" i="46"/>
  <c r="D58" i="46"/>
  <c r="C58" i="46"/>
  <c r="AF57" i="46"/>
  <c r="AC57" i="46"/>
  <c r="Z57" i="46"/>
  <c r="W57" i="46"/>
  <c r="T57" i="46"/>
  <c r="Q57" i="46"/>
  <c r="N57" i="46"/>
  <c r="K57" i="46"/>
  <c r="H57" i="46"/>
  <c r="D57" i="46"/>
  <c r="C57" i="46"/>
  <c r="AF56" i="46"/>
  <c r="AC56" i="46"/>
  <c r="AC60" i="46" s="1"/>
  <c r="Z56" i="46"/>
  <c r="Z60" i="46" s="1"/>
  <c r="W56" i="46"/>
  <c r="W60" i="46" s="1"/>
  <c r="T56" i="46"/>
  <c r="T60" i="46" s="1"/>
  <c r="Q56" i="46"/>
  <c r="Q60" i="46" s="1"/>
  <c r="N56" i="46"/>
  <c r="K56" i="46"/>
  <c r="H56" i="46"/>
  <c r="H60" i="46" s="1"/>
  <c r="D56" i="46"/>
  <c r="D60" i="46" s="1"/>
  <c r="C56" i="46"/>
  <c r="C60" i="46" s="1"/>
  <c r="AF55" i="46"/>
  <c r="AE55" i="46"/>
  <c r="AD55" i="46"/>
  <c r="AB55" i="46"/>
  <c r="AA55" i="46"/>
  <c r="Y55" i="46"/>
  <c r="X55" i="46"/>
  <c r="V55" i="46"/>
  <c r="U55" i="46"/>
  <c r="T55" i="46"/>
  <c r="S55" i="46"/>
  <c r="R55" i="46"/>
  <c r="Q55" i="46"/>
  <c r="P55" i="46"/>
  <c r="O55" i="46"/>
  <c r="M55" i="46"/>
  <c r="L55" i="46"/>
  <c r="J55" i="46"/>
  <c r="I55" i="46"/>
  <c r="H55" i="46"/>
  <c r="G55" i="46"/>
  <c r="F55" i="46"/>
  <c r="AF54" i="46"/>
  <c r="AC54" i="46"/>
  <c r="Z54" i="46"/>
  <c r="W54" i="46"/>
  <c r="T54" i="46"/>
  <c r="Q54" i="46"/>
  <c r="N54" i="46"/>
  <c r="K54" i="46"/>
  <c r="H54" i="46"/>
  <c r="D54" i="46"/>
  <c r="C54" i="46"/>
  <c r="AF53" i="46"/>
  <c r="AC53" i="46"/>
  <c r="Z53" i="46"/>
  <c r="W53" i="46"/>
  <c r="T53" i="46"/>
  <c r="Q53" i="46"/>
  <c r="N53" i="46"/>
  <c r="K53" i="46"/>
  <c r="H53" i="46"/>
  <c r="E53" i="46" s="1"/>
  <c r="D53" i="46"/>
  <c r="C53" i="46"/>
  <c r="AF52" i="46"/>
  <c r="AC52" i="46"/>
  <c r="Z52" i="46"/>
  <c r="W52" i="46"/>
  <c r="T52" i="46"/>
  <c r="Q52" i="46"/>
  <c r="N52" i="46"/>
  <c r="K52" i="46"/>
  <c r="H52" i="46"/>
  <c r="D52" i="46"/>
  <c r="C52" i="46"/>
  <c r="AF51" i="46"/>
  <c r="AC51" i="46"/>
  <c r="AC55" i="46" s="1"/>
  <c r="Z51" i="46"/>
  <c r="Z55" i="46" s="1"/>
  <c r="W51" i="46"/>
  <c r="W55" i="46" s="1"/>
  <c r="T51" i="46"/>
  <c r="Q51" i="46"/>
  <c r="N51" i="46"/>
  <c r="K51" i="46"/>
  <c r="K55" i="46" s="1"/>
  <c r="H51" i="46"/>
  <c r="D51" i="46"/>
  <c r="D55" i="46" s="1"/>
  <c r="C51" i="46"/>
  <c r="C55" i="46" s="1"/>
  <c r="AE50" i="46"/>
  <c r="AD50" i="46"/>
  <c r="AB50" i="46"/>
  <c r="AA50" i="46"/>
  <c r="Y50" i="46"/>
  <c r="X50" i="46"/>
  <c r="V50" i="46"/>
  <c r="U50" i="46"/>
  <c r="S50" i="46"/>
  <c r="R50" i="46"/>
  <c r="P50" i="46"/>
  <c r="O50" i="46"/>
  <c r="N50" i="46"/>
  <c r="M50" i="46"/>
  <c r="L50" i="46"/>
  <c r="J50" i="46"/>
  <c r="I50" i="46"/>
  <c r="G50" i="46"/>
  <c r="F50" i="46"/>
  <c r="AF49" i="46"/>
  <c r="AC49" i="46"/>
  <c r="Z49" i="46"/>
  <c r="W49" i="46"/>
  <c r="T49" i="46"/>
  <c r="Q49" i="46"/>
  <c r="N49" i="46"/>
  <c r="K49" i="46"/>
  <c r="H49" i="46"/>
  <c r="D49" i="46"/>
  <c r="C49" i="46"/>
  <c r="AF48" i="46"/>
  <c r="AC48" i="46"/>
  <c r="Z48" i="46"/>
  <c r="W48" i="46"/>
  <c r="T48" i="46"/>
  <c r="Q48" i="46"/>
  <c r="N48" i="46"/>
  <c r="K48" i="46"/>
  <c r="H48" i="46"/>
  <c r="E48" i="46" s="1"/>
  <c r="D48" i="46"/>
  <c r="C48" i="46"/>
  <c r="AF47" i="46"/>
  <c r="AC47" i="46"/>
  <c r="Z47" i="46"/>
  <c r="Z50" i="46" s="1"/>
  <c r="W47" i="46"/>
  <c r="T47" i="46"/>
  <c r="Q47" i="46"/>
  <c r="N47" i="46"/>
  <c r="K47" i="46"/>
  <c r="H47" i="46"/>
  <c r="E47" i="46" s="1"/>
  <c r="D47" i="46"/>
  <c r="C47" i="46"/>
  <c r="AF46" i="46"/>
  <c r="AC46" i="46"/>
  <c r="Z46" i="46"/>
  <c r="W46" i="46"/>
  <c r="W50" i="46" s="1"/>
  <c r="T46" i="46"/>
  <c r="T50" i="46" s="1"/>
  <c r="Q46" i="46"/>
  <c r="Q50" i="46" s="1"/>
  <c r="N46" i="46"/>
  <c r="K46" i="46"/>
  <c r="K50" i="46" s="1"/>
  <c r="H46" i="46"/>
  <c r="H50" i="46" s="1"/>
  <c r="D46" i="46"/>
  <c r="D50" i="46" s="1"/>
  <c r="C46" i="46"/>
  <c r="C50" i="46" s="1"/>
  <c r="AF45" i="46"/>
  <c r="AE45" i="46"/>
  <c r="AD45" i="46"/>
  <c r="AB45" i="46"/>
  <c r="AA45" i="46"/>
  <c r="Y45" i="46"/>
  <c r="X45" i="46"/>
  <c r="V45" i="46"/>
  <c r="U45" i="46"/>
  <c r="T45" i="46"/>
  <c r="S45" i="46"/>
  <c r="R45" i="46"/>
  <c r="P45" i="46"/>
  <c r="O45" i="46"/>
  <c r="M45" i="46"/>
  <c r="L45" i="46"/>
  <c r="J45" i="46"/>
  <c r="I45" i="46"/>
  <c r="G45" i="46"/>
  <c r="F45" i="46"/>
  <c r="AF44" i="46"/>
  <c r="AC44" i="46"/>
  <c r="Z44" i="46"/>
  <c r="W44" i="46"/>
  <c r="T44" i="46"/>
  <c r="Q44" i="46"/>
  <c r="N44" i="46"/>
  <c r="K44" i="46"/>
  <c r="H44" i="46"/>
  <c r="D44" i="46"/>
  <c r="C44" i="46"/>
  <c r="AF43" i="46"/>
  <c r="AC43" i="46"/>
  <c r="Z43" i="46"/>
  <c r="W43" i="46"/>
  <c r="T43" i="46"/>
  <c r="Q43" i="46"/>
  <c r="N43" i="46"/>
  <c r="K43" i="46"/>
  <c r="H43" i="46"/>
  <c r="E43" i="46" s="1"/>
  <c r="D43" i="46"/>
  <c r="C43" i="46"/>
  <c r="AF42" i="46"/>
  <c r="AC42" i="46"/>
  <c r="Z42" i="46"/>
  <c r="W42" i="46"/>
  <c r="T42" i="46"/>
  <c r="Q42" i="46"/>
  <c r="N42" i="46"/>
  <c r="K42" i="46"/>
  <c r="H42" i="46"/>
  <c r="D42" i="46"/>
  <c r="C42" i="46"/>
  <c r="AF41" i="46"/>
  <c r="AC41" i="46"/>
  <c r="AC45" i="46" s="1"/>
  <c r="Z41" i="46"/>
  <c r="Z45" i="46" s="1"/>
  <c r="W41" i="46"/>
  <c r="W45" i="46" s="1"/>
  <c r="T41" i="46"/>
  <c r="Q41" i="46"/>
  <c r="Q45" i="46" s="1"/>
  <c r="N41" i="46"/>
  <c r="N45" i="46" s="1"/>
  <c r="K41" i="46"/>
  <c r="H41" i="46"/>
  <c r="D41" i="46"/>
  <c r="D45" i="46" s="1"/>
  <c r="C41" i="46"/>
  <c r="C45" i="46" s="1"/>
  <c r="AE40" i="46"/>
  <c r="AD40" i="46"/>
  <c r="AB40" i="46"/>
  <c r="AA40" i="46"/>
  <c r="Z40" i="46"/>
  <c r="Y40" i="46"/>
  <c r="X40" i="46"/>
  <c r="V40" i="46"/>
  <c r="U40" i="46"/>
  <c r="S40" i="46"/>
  <c r="R40" i="46"/>
  <c r="P40" i="46"/>
  <c r="O40" i="46"/>
  <c r="N40" i="46"/>
  <c r="M40" i="46"/>
  <c r="L40" i="46"/>
  <c r="J40" i="46"/>
  <c r="I40" i="46"/>
  <c r="G40" i="46"/>
  <c r="F40" i="46"/>
  <c r="AF39" i="46"/>
  <c r="AC39" i="46"/>
  <c r="Z39" i="46"/>
  <c r="W39" i="46"/>
  <c r="T39" i="46"/>
  <c r="Q39" i="46"/>
  <c r="N39" i="46"/>
  <c r="K39" i="46"/>
  <c r="H39" i="46"/>
  <c r="E39" i="46" s="1"/>
  <c r="D39" i="46"/>
  <c r="C39" i="46"/>
  <c r="AF38" i="46"/>
  <c r="AC38" i="46"/>
  <c r="Z38" i="46"/>
  <c r="W38" i="46"/>
  <c r="T38" i="46"/>
  <c r="Q38" i="46"/>
  <c r="N38" i="46"/>
  <c r="K38" i="46"/>
  <c r="H38" i="46"/>
  <c r="E38" i="46" s="1"/>
  <c r="D38" i="46"/>
  <c r="C38" i="46"/>
  <c r="AF37" i="46"/>
  <c r="AC37" i="46"/>
  <c r="Z37" i="46"/>
  <c r="W37" i="46"/>
  <c r="T37" i="46"/>
  <c r="Q37" i="46"/>
  <c r="N37" i="46"/>
  <c r="K37" i="46"/>
  <c r="H37" i="46"/>
  <c r="D37" i="46"/>
  <c r="C37" i="46"/>
  <c r="AF36" i="46"/>
  <c r="AC36" i="46"/>
  <c r="AC40" i="46" s="1"/>
  <c r="Z36" i="46"/>
  <c r="W36" i="46"/>
  <c r="W40" i="46" s="1"/>
  <c r="T36" i="46"/>
  <c r="T40" i="46" s="1"/>
  <c r="Q36" i="46"/>
  <c r="Q40" i="46" s="1"/>
  <c r="N36" i="46"/>
  <c r="K36" i="46"/>
  <c r="K40" i="46" s="1"/>
  <c r="H36" i="46"/>
  <c r="H40" i="46" s="1"/>
  <c r="D36" i="46"/>
  <c r="D40" i="46" s="1"/>
  <c r="C36" i="46"/>
  <c r="C40" i="46" s="1"/>
  <c r="AF35" i="46"/>
  <c r="AE35" i="46"/>
  <c r="AD35" i="46"/>
  <c r="AB35" i="46"/>
  <c r="AA35" i="46"/>
  <c r="Y35" i="46"/>
  <c r="X35" i="46"/>
  <c r="V35" i="46"/>
  <c r="U35" i="46"/>
  <c r="T35" i="46"/>
  <c r="S35" i="46"/>
  <c r="R35" i="46"/>
  <c r="P35" i="46"/>
  <c r="O35" i="46"/>
  <c r="M35" i="46"/>
  <c r="L35" i="46"/>
  <c r="J35" i="46"/>
  <c r="I35" i="46"/>
  <c r="G35" i="46"/>
  <c r="F35" i="46"/>
  <c r="AF34" i="46"/>
  <c r="AC34" i="46"/>
  <c r="Z34" i="46"/>
  <c r="W34" i="46"/>
  <c r="T34" i="46"/>
  <c r="Q34" i="46"/>
  <c r="N34" i="46"/>
  <c r="K34" i="46"/>
  <c r="H34" i="46"/>
  <c r="D34" i="46"/>
  <c r="C34" i="46"/>
  <c r="AF33" i="46"/>
  <c r="AC33" i="46"/>
  <c r="Z33" i="46"/>
  <c r="W33" i="46"/>
  <c r="T33" i="46"/>
  <c r="Q33" i="46"/>
  <c r="N33" i="46"/>
  <c r="K33" i="46"/>
  <c r="H33" i="46"/>
  <c r="D33" i="46"/>
  <c r="C33" i="46"/>
  <c r="AF32" i="46"/>
  <c r="AC32" i="46"/>
  <c r="Z32" i="46"/>
  <c r="W32" i="46"/>
  <c r="T32" i="46"/>
  <c r="Q32" i="46"/>
  <c r="N32" i="46"/>
  <c r="K32" i="46"/>
  <c r="H32" i="46"/>
  <c r="D32" i="46"/>
  <c r="C32" i="46"/>
  <c r="AF31" i="46"/>
  <c r="AC31" i="46"/>
  <c r="AC35" i="46" s="1"/>
  <c r="Z31" i="46"/>
  <c r="Z35" i="46" s="1"/>
  <c r="W31" i="46"/>
  <c r="W35" i="46" s="1"/>
  <c r="T31" i="46"/>
  <c r="Q31" i="46"/>
  <c r="Q35" i="46" s="1"/>
  <c r="N31" i="46"/>
  <c r="K31" i="46"/>
  <c r="H31" i="46"/>
  <c r="E31" i="46" s="1"/>
  <c r="D31" i="46"/>
  <c r="D35" i="46" s="1"/>
  <c r="C31" i="46"/>
  <c r="C35" i="46" s="1"/>
  <c r="AE30" i="46"/>
  <c r="AD30" i="46"/>
  <c r="AB30" i="46"/>
  <c r="AA30" i="46"/>
  <c r="Y30" i="46"/>
  <c r="X30" i="46"/>
  <c r="V30" i="46"/>
  <c r="U30" i="46"/>
  <c r="S30" i="46"/>
  <c r="R30" i="46"/>
  <c r="P30" i="46"/>
  <c r="O30" i="46"/>
  <c r="N30" i="46"/>
  <c r="M30" i="46"/>
  <c r="L30" i="46"/>
  <c r="J30" i="46"/>
  <c r="I30" i="46"/>
  <c r="G30" i="46"/>
  <c r="F30" i="46"/>
  <c r="AF29" i="46"/>
  <c r="AC29" i="46"/>
  <c r="Z29" i="46"/>
  <c r="W29" i="46"/>
  <c r="T29" i="46"/>
  <c r="Q29" i="46"/>
  <c r="N29" i="46"/>
  <c r="K29" i="46"/>
  <c r="H29" i="46"/>
  <c r="D29" i="46"/>
  <c r="C29" i="46"/>
  <c r="AF28" i="46"/>
  <c r="AC28" i="46"/>
  <c r="Z28" i="46"/>
  <c r="W28" i="46"/>
  <c r="T28" i="46"/>
  <c r="Q28" i="46"/>
  <c r="N28" i="46"/>
  <c r="K28" i="46"/>
  <c r="H28" i="46"/>
  <c r="D28" i="46"/>
  <c r="C28" i="46"/>
  <c r="AF27" i="46"/>
  <c r="AC27" i="46"/>
  <c r="Z27" i="46"/>
  <c r="W27" i="46"/>
  <c r="T27" i="46"/>
  <c r="Q27" i="46"/>
  <c r="N27" i="46"/>
  <c r="K27" i="46"/>
  <c r="H27" i="46"/>
  <c r="D27" i="46"/>
  <c r="C27" i="46"/>
  <c r="AF26" i="46"/>
  <c r="AC26" i="46"/>
  <c r="Z26" i="46"/>
  <c r="Z30" i="46" s="1"/>
  <c r="W26" i="46"/>
  <c r="W30" i="46" s="1"/>
  <c r="T26" i="46"/>
  <c r="T30" i="46" s="1"/>
  <c r="Q26" i="46"/>
  <c r="Q30" i="46" s="1"/>
  <c r="N26" i="46"/>
  <c r="K26" i="46"/>
  <c r="K30" i="46" s="1"/>
  <c r="H26" i="46"/>
  <c r="H30" i="46" s="1"/>
  <c r="D26" i="46"/>
  <c r="D30" i="46" s="1"/>
  <c r="C26" i="46"/>
  <c r="C30" i="46" s="1"/>
  <c r="AE25" i="46"/>
  <c r="AD25" i="46"/>
  <c r="AB25" i="46"/>
  <c r="AA25" i="46"/>
  <c r="Y25" i="46"/>
  <c r="X25" i="46"/>
  <c r="V25" i="46"/>
  <c r="U25" i="46"/>
  <c r="S25" i="46"/>
  <c r="R25" i="46"/>
  <c r="P25" i="46"/>
  <c r="O25" i="46"/>
  <c r="M25" i="46"/>
  <c r="L25" i="46"/>
  <c r="J25" i="46"/>
  <c r="I25" i="46"/>
  <c r="G25" i="46"/>
  <c r="F25" i="46"/>
  <c r="D25" i="46"/>
  <c r="AF24" i="46"/>
  <c r="AC24" i="46"/>
  <c r="Z24" i="46"/>
  <c r="W24" i="46"/>
  <c r="T24" i="46"/>
  <c r="Q24" i="46"/>
  <c r="N24" i="46"/>
  <c r="K24" i="46"/>
  <c r="H24" i="46"/>
  <c r="D24" i="46"/>
  <c r="C24" i="46"/>
  <c r="AF23" i="46"/>
  <c r="AC23" i="46"/>
  <c r="Z23" i="46"/>
  <c r="W23" i="46"/>
  <c r="T23" i="46"/>
  <c r="Q23" i="46"/>
  <c r="N23" i="46"/>
  <c r="K23" i="46"/>
  <c r="H23" i="46"/>
  <c r="E23" i="46" s="1"/>
  <c r="D23" i="46"/>
  <c r="C23" i="46"/>
  <c r="AF22" i="46"/>
  <c r="AC22" i="46"/>
  <c r="Z22" i="46"/>
  <c r="W22" i="46"/>
  <c r="T22" i="46"/>
  <c r="Q22" i="46"/>
  <c r="N22" i="46"/>
  <c r="K22" i="46"/>
  <c r="H22" i="46"/>
  <c r="E22" i="46" s="1"/>
  <c r="D22" i="46"/>
  <c r="C22" i="46"/>
  <c r="AF21" i="46"/>
  <c r="AF25" i="46" s="1"/>
  <c r="AC21" i="46"/>
  <c r="AC25" i="46" s="1"/>
  <c r="Z21" i="46"/>
  <c r="W21" i="46"/>
  <c r="W25" i="46" s="1"/>
  <c r="T21" i="46"/>
  <c r="T25" i="46" s="1"/>
  <c r="Q21" i="46"/>
  <c r="Q25" i="46" s="1"/>
  <c r="N21" i="46"/>
  <c r="K21" i="46"/>
  <c r="K25" i="46" s="1"/>
  <c r="H21" i="46"/>
  <c r="H25" i="46" s="1"/>
  <c r="D21" i="46"/>
  <c r="C21" i="46"/>
  <c r="C25" i="46" s="1"/>
  <c r="AE20" i="46"/>
  <c r="AD20" i="46"/>
  <c r="AB20" i="46"/>
  <c r="AA20" i="46"/>
  <c r="Z20" i="46"/>
  <c r="Y20" i="46"/>
  <c r="X20" i="46"/>
  <c r="V20" i="46"/>
  <c r="U20" i="46"/>
  <c r="T20" i="46"/>
  <c r="S20" i="46"/>
  <c r="R20" i="46"/>
  <c r="Q20" i="46"/>
  <c r="P20" i="46"/>
  <c r="O20" i="46"/>
  <c r="N20" i="46"/>
  <c r="M20" i="46"/>
  <c r="L20" i="46"/>
  <c r="J20" i="46"/>
  <c r="I20" i="46"/>
  <c r="H20" i="46"/>
  <c r="G20" i="46"/>
  <c r="F20" i="46"/>
  <c r="AF19" i="46"/>
  <c r="AC19" i="46"/>
  <c r="Z19" i="46"/>
  <c r="W19" i="46"/>
  <c r="T19" i="46"/>
  <c r="Q19" i="46"/>
  <c r="N19" i="46"/>
  <c r="K19" i="46"/>
  <c r="E19" i="46" s="1"/>
  <c r="H19" i="46"/>
  <c r="D19" i="46"/>
  <c r="C19" i="46"/>
  <c r="AF18" i="46"/>
  <c r="AC18" i="46"/>
  <c r="Z18" i="46"/>
  <c r="W18" i="46"/>
  <c r="T18" i="46"/>
  <c r="Q18" i="46"/>
  <c r="N18" i="46"/>
  <c r="K18" i="46"/>
  <c r="E18" i="46" s="1"/>
  <c r="H18" i="46"/>
  <c r="D18" i="46"/>
  <c r="C18" i="46"/>
  <c r="AF17" i="46"/>
  <c r="AC17" i="46"/>
  <c r="Z17" i="46"/>
  <c r="W17" i="46"/>
  <c r="T17" i="46"/>
  <c r="Q17" i="46"/>
  <c r="N17" i="46"/>
  <c r="K17" i="46"/>
  <c r="E17" i="46" s="1"/>
  <c r="H17" i="46"/>
  <c r="D17" i="46"/>
  <c r="C17" i="46"/>
  <c r="AF16" i="46"/>
  <c r="AF20" i="46" s="1"/>
  <c r="AC16" i="46"/>
  <c r="AC20" i="46" s="1"/>
  <c r="Z16" i="46"/>
  <c r="W16" i="46"/>
  <c r="W20" i="46" s="1"/>
  <c r="T16" i="46"/>
  <c r="Q16" i="46"/>
  <c r="N16" i="46"/>
  <c r="K16" i="46"/>
  <c r="K20" i="46" s="1"/>
  <c r="H16" i="46"/>
  <c r="D16" i="46"/>
  <c r="D20" i="46" s="1"/>
  <c r="C16" i="46"/>
  <c r="C20" i="46" s="1"/>
  <c r="AF15" i="46"/>
  <c r="AE15" i="46"/>
  <c r="AD15" i="46"/>
  <c r="AB15" i="46"/>
  <c r="AA15" i="46"/>
  <c r="Z15" i="46"/>
  <c r="Y15" i="46"/>
  <c r="X15" i="46"/>
  <c r="V15" i="46"/>
  <c r="U15" i="46"/>
  <c r="T15" i="46"/>
  <c r="S15" i="46"/>
  <c r="R15" i="46"/>
  <c r="P15" i="46"/>
  <c r="O15" i="46"/>
  <c r="M15" i="46"/>
  <c r="L15" i="46"/>
  <c r="J15" i="46"/>
  <c r="I15" i="46"/>
  <c r="H15" i="46"/>
  <c r="G15" i="46"/>
  <c r="F15" i="46"/>
  <c r="AF14" i="46"/>
  <c r="AC14" i="46"/>
  <c r="Z14" i="46"/>
  <c r="W14" i="46"/>
  <c r="T14" i="46"/>
  <c r="Q14" i="46"/>
  <c r="N14" i="46"/>
  <c r="K14" i="46"/>
  <c r="E14" i="46" s="1"/>
  <c r="H14" i="46"/>
  <c r="D14" i="46"/>
  <c r="C14" i="46"/>
  <c r="AF13" i="46"/>
  <c r="AC13" i="46"/>
  <c r="Z13" i="46"/>
  <c r="W13" i="46"/>
  <c r="T13" i="46"/>
  <c r="Q13" i="46"/>
  <c r="N13" i="46"/>
  <c r="K13" i="46"/>
  <c r="H13" i="46"/>
  <c r="E13" i="46" s="1"/>
  <c r="D13" i="46"/>
  <c r="C13" i="46"/>
  <c r="AF12" i="46"/>
  <c r="AC12" i="46"/>
  <c r="Z12" i="46"/>
  <c r="W12" i="46"/>
  <c r="T12" i="46"/>
  <c r="Q12" i="46"/>
  <c r="N12" i="46"/>
  <c r="K12" i="46"/>
  <c r="H12" i="46"/>
  <c r="E12" i="46" s="1"/>
  <c r="D12" i="46"/>
  <c r="C12" i="46"/>
  <c r="AF11" i="46"/>
  <c r="AC11" i="46"/>
  <c r="AC15" i="46" s="1"/>
  <c r="Z11" i="46"/>
  <c r="W11" i="46"/>
  <c r="W15" i="46" s="1"/>
  <c r="T11" i="46"/>
  <c r="Q11" i="46"/>
  <c r="Q15" i="46" s="1"/>
  <c r="N11" i="46"/>
  <c r="N15" i="46" s="1"/>
  <c r="K11" i="46"/>
  <c r="K15" i="46" s="1"/>
  <c r="H11" i="46"/>
  <c r="E11" i="46" s="1"/>
  <c r="D11" i="46"/>
  <c r="D15" i="46" s="1"/>
  <c r="C11" i="46"/>
  <c r="C15" i="46" s="1"/>
  <c r="AE10" i="46"/>
  <c r="AD10" i="46"/>
  <c r="AB10" i="46"/>
  <c r="AB191" i="46" s="1"/>
  <c r="AA10" i="46"/>
  <c r="Z10" i="46"/>
  <c r="Y10" i="46"/>
  <c r="Y191" i="46" s="1"/>
  <c r="X10" i="46"/>
  <c r="V10" i="46"/>
  <c r="V191" i="46" s="1"/>
  <c r="U10" i="46"/>
  <c r="S10" i="46"/>
  <c r="R10" i="46"/>
  <c r="P10" i="46"/>
  <c r="P191" i="46" s="1"/>
  <c r="O10" i="46"/>
  <c r="O191" i="46" s="1"/>
  <c r="N10" i="46"/>
  <c r="M10" i="46"/>
  <c r="M191" i="46" s="1"/>
  <c r="L10" i="46"/>
  <c r="J10" i="46"/>
  <c r="I10" i="46"/>
  <c r="G10" i="46"/>
  <c r="F10" i="46"/>
  <c r="AF9" i="46"/>
  <c r="AF195" i="46" s="1"/>
  <c r="AC9" i="46"/>
  <c r="AC195" i="46" s="1"/>
  <c r="Z9" i="46"/>
  <c r="Z195" i="46" s="1"/>
  <c r="W9" i="46"/>
  <c r="W195" i="46" s="1"/>
  <c r="T9" i="46"/>
  <c r="T195" i="46" s="1"/>
  <c r="Q9" i="46"/>
  <c r="N9" i="46"/>
  <c r="K9" i="46"/>
  <c r="H9" i="46"/>
  <c r="E9" i="46" s="1"/>
  <c r="D9" i="46"/>
  <c r="D195" i="46" s="1"/>
  <c r="C9" i="46"/>
  <c r="C195" i="46" s="1"/>
  <c r="AF8" i="46"/>
  <c r="AF194" i="46" s="1"/>
  <c r="AC8" i="46"/>
  <c r="AC194" i="46" s="1"/>
  <c r="Z8" i="46"/>
  <c r="W8" i="46"/>
  <c r="W194" i="46" s="1"/>
  <c r="T8" i="46"/>
  <c r="T194" i="46" s="1"/>
  <c r="Q8" i="46"/>
  <c r="N8" i="46"/>
  <c r="K8" i="46"/>
  <c r="H8" i="46"/>
  <c r="H194" i="46" s="1"/>
  <c r="D8" i="46"/>
  <c r="D194" i="46" s="1"/>
  <c r="C8" i="46"/>
  <c r="C194" i="46" s="1"/>
  <c r="AF7" i="46"/>
  <c r="AC7" i="46"/>
  <c r="AC193" i="46" s="1"/>
  <c r="Z7" i="46"/>
  <c r="W7" i="46"/>
  <c r="W193" i="46" s="1"/>
  <c r="T7" i="46"/>
  <c r="T193" i="46" s="1"/>
  <c r="Q7" i="46"/>
  <c r="N7" i="46"/>
  <c r="K7" i="46"/>
  <c r="K193" i="46" s="1"/>
  <c r="H7" i="46"/>
  <c r="H193" i="46" s="1"/>
  <c r="D7" i="46"/>
  <c r="D193" i="46" s="1"/>
  <c r="C7" i="46"/>
  <c r="C193" i="46" s="1"/>
  <c r="AF6" i="46"/>
  <c r="AF192" i="46" s="1"/>
  <c r="AC6" i="46"/>
  <c r="AC192" i="46" s="1"/>
  <c r="Z6" i="46"/>
  <c r="W6" i="46"/>
  <c r="W192" i="46" s="1"/>
  <c r="T6" i="46"/>
  <c r="T192" i="46" s="1"/>
  <c r="Q6" i="46"/>
  <c r="Q10" i="46" s="1"/>
  <c r="N6" i="46"/>
  <c r="K6" i="46"/>
  <c r="H6" i="46"/>
  <c r="E6" i="46" s="1"/>
  <c r="D6" i="46"/>
  <c r="D192" i="46" s="1"/>
  <c r="C6" i="46"/>
  <c r="C192" i="46" s="1"/>
  <c r="D196" i="45"/>
  <c r="C196" i="45"/>
  <c r="AE195" i="45"/>
  <c r="AD195" i="45"/>
  <c r="AB195" i="45"/>
  <c r="AA195" i="45"/>
  <c r="Y195" i="45"/>
  <c r="X195" i="45"/>
  <c r="V195" i="45"/>
  <c r="U195" i="45"/>
  <c r="S195" i="45"/>
  <c r="R195" i="45"/>
  <c r="P195" i="45"/>
  <c r="O195" i="45"/>
  <c r="M195" i="45"/>
  <c r="L195" i="45"/>
  <c r="J195" i="45"/>
  <c r="I195" i="45"/>
  <c r="G195" i="45"/>
  <c r="F195" i="45"/>
  <c r="AE194" i="45"/>
  <c r="AD194" i="45"/>
  <c r="AB194" i="45"/>
  <c r="AA194" i="45"/>
  <c r="Y194" i="45"/>
  <c r="X194" i="45"/>
  <c r="V194" i="45"/>
  <c r="U194" i="45"/>
  <c r="S194" i="45"/>
  <c r="R194" i="45"/>
  <c r="P194" i="45"/>
  <c r="O194" i="45"/>
  <c r="M194" i="45"/>
  <c r="L194" i="45"/>
  <c r="J194" i="45"/>
  <c r="I194" i="45"/>
  <c r="G194" i="45"/>
  <c r="F194" i="45"/>
  <c r="AE193" i="45"/>
  <c r="AD193" i="45"/>
  <c r="AB193" i="45"/>
  <c r="AA193" i="45"/>
  <c r="Y193" i="45"/>
  <c r="X193" i="45"/>
  <c r="V193" i="45"/>
  <c r="U193" i="45"/>
  <c r="S193" i="45"/>
  <c r="R193" i="45"/>
  <c r="P193" i="45"/>
  <c r="O193" i="45"/>
  <c r="M193" i="45"/>
  <c r="L193" i="45"/>
  <c r="J193" i="45"/>
  <c r="I193" i="45"/>
  <c r="G193" i="45"/>
  <c r="F193" i="45"/>
  <c r="AE192" i="45"/>
  <c r="AD192" i="45"/>
  <c r="AB192" i="45"/>
  <c r="AA192" i="45"/>
  <c r="Y192" i="45"/>
  <c r="X192" i="45"/>
  <c r="V192" i="45"/>
  <c r="U192" i="45"/>
  <c r="S192" i="45"/>
  <c r="R192" i="45"/>
  <c r="P192" i="45"/>
  <c r="O192" i="45"/>
  <c r="M192" i="45"/>
  <c r="L192" i="45"/>
  <c r="J192" i="45"/>
  <c r="I192" i="45"/>
  <c r="G192" i="45"/>
  <c r="F192" i="45"/>
  <c r="AE190" i="45"/>
  <c r="AD190" i="45"/>
  <c r="AB190" i="45"/>
  <c r="AA190" i="45"/>
  <c r="Y190" i="45"/>
  <c r="X190" i="45"/>
  <c r="V190" i="45"/>
  <c r="U190" i="45"/>
  <c r="S190" i="45"/>
  <c r="R190" i="45"/>
  <c r="P190" i="45"/>
  <c r="O190" i="45"/>
  <c r="M190" i="45"/>
  <c r="L190" i="45"/>
  <c r="J190" i="45"/>
  <c r="I190" i="45"/>
  <c r="G190" i="45"/>
  <c r="F190" i="45"/>
  <c r="AF189" i="45"/>
  <c r="AC189" i="45"/>
  <c r="Z189" i="45"/>
  <c r="W189" i="45"/>
  <c r="T189" i="45"/>
  <c r="Q189" i="45"/>
  <c r="N189" i="45"/>
  <c r="K189" i="45"/>
  <c r="H189" i="45"/>
  <c r="E189" i="45" s="1"/>
  <c r="D189" i="45"/>
  <c r="C189" i="45"/>
  <c r="AF188" i="45"/>
  <c r="AC188" i="45"/>
  <c r="Z188" i="45"/>
  <c r="W188" i="45"/>
  <c r="T188" i="45"/>
  <c r="Q188" i="45"/>
  <c r="N188" i="45"/>
  <c r="K188" i="45"/>
  <c r="H188" i="45"/>
  <c r="E188" i="45" s="1"/>
  <c r="D188" i="45"/>
  <c r="C188" i="45"/>
  <c r="AF187" i="45"/>
  <c r="AC187" i="45"/>
  <c r="Z187" i="45"/>
  <c r="W187" i="45"/>
  <c r="T187" i="45"/>
  <c r="Q187" i="45"/>
  <c r="N187" i="45"/>
  <c r="K187" i="45"/>
  <c r="H187" i="45"/>
  <c r="E187" i="45" s="1"/>
  <c r="D187" i="45"/>
  <c r="C187" i="45"/>
  <c r="AF186" i="45"/>
  <c r="AF190" i="45" s="1"/>
  <c r="AC186" i="45"/>
  <c r="AC190" i="45" s="1"/>
  <c r="Z186" i="45"/>
  <c r="Z190" i="45" s="1"/>
  <c r="W186" i="45"/>
  <c r="W190" i="45" s="1"/>
  <c r="T186" i="45"/>
  <c r="T190" i="45" s="1"/>
  <c r="Q186" i="45"/>
  <c r="N186" i="45"/>
  <c r="N190" i="45" s="1"/>
  <c r="K186" i="45"/>
  <c r="K190" i="45" s="1"/>
  <c r="H186" i="45"/>
  <c r="H190" i="45" s="1"/>
  <c r="D186" i="45"/>
  <c r="D190" i="45" s="1"/>
  <c r="C186" i="45"/>
  <c r="C190" i="45" s="1"/>
  <c r="AE185" i="45"/>
  <c r="AD185" i="45"/>
  <c r="AB185" i="45"/>
  <c r="AA185" i="45"/>
  <c r="Y185" i="45"/>
  <c r="X185" i="45"/>
  <c r="V185" i="45"/>
  <c r="U185" i="45"/>
  <c r="S185" i="45"/>
  <c r="R185" i="45"/>
  <c r="P185" i="45"/>
  <c r="O185" i="45"/>
  <c r="M185" i="45"/>
  <c r="L185" i="45"/>
  <c r="J185" i="45"/>
  <c r="I185" i="45"/>
  <c r="G185" i="45"/>
  <c r="F185" i="45"/>
  <c r="AF184" i="45"/>
  <c r="AC184" i="45"/>
  <c r="Z184" i="45"/>
  <c r="W184" i="45"/>
  <c r="T184" i="45"/>
  <c r="Q184" i="45"/>
  <c r="N184" i="45"/>
  <c r="K184" i="45"/>
  <c r="H184" i="45"/>
  <c r="E184" i="45" s="1"/>
  <c r="D184" i="45"/>
  <c r="C184" i="45"/>
  <c r="AF183" i="45"/>
  <c r="AC183" i="45"/>
  <c r="Z183" i="45"/>
  <c r="W183" i="45"/>
  <c r="T183" i="45"/>
  <c r="Q183" i="45"/>
  <c r="N183" i="45"/>
  <c r="K183" i="45"/>
  <c r="H183" i="45"/>
  <c r="E183" i="45" s="1"/>
  <c r="D183" i="45"/>
  <c r="C183" i="45"/>
  <c r="AF182" i="45"/>
  <c r="AC182" i="45"/>
  <c r="Z182" i="45"/>
  <c r="W182" i="45"/>
  <c r="T182" i="45"/>
  <c r="Q182" i="45"/>
  <c r="N182" i="45"/>
  <c r="K182" i="45"/>
  <c r="H182" i="45"/>
  <c r="E182" i="45" s="1"/>
  <c r="D182" i="45"/>
  <c r="C182" i="45"/>
  <c r="AF181" i="45"/>
  <c r="AF185" i="45" s="1"/>
  <c r="AC181" i="45"/>
  <c r="AC185" i="45" s="1"/>
  <c r="Z181" i="45"/>
  <c r="Z185" i="45" s="1"/>
  <c r="W181" i="45"/>
  <c r="W185" i="45" s="1"/>
  <c r="T181" i="45"/>
  <c r="T185" i="45" s="1"/>
  <c r="Q181" i="45"/>
  <c r="Q185" i="45" s="1"/>
  <c r="N181" i="45"/>
  <c r="N185" i="45" s="1"/>
  <c r="K181" i="45"/>
  <c r="K185" i="45" s="1"/>
  <c r="H181" i="45"/>
  <c r="H185" i="45" s="1"/>
  <c r="D181" i="45"/>
  <c r="D185" i="45" s="1"/>
  <c r="C181" i="45"/>
  <c r="AE180" i="45"/>
  <c r="AD180" i="45"/>
  <c r="AB180" i="45"/>
  <c r="AA180" i="45"/>
  <c r="Y180" i="45"/>
  <c r="X180" i="45"/>
  <c r="V180" i="45"/>
  <c r="U180" i="45"/>
  <c r="S180" i="45"/>
  <c r="R180" i="45"/>
  <c r="P180" i="45"/>
  <c r="O180" i="45"/>
  <c r="M180" i="45"/>
  <c r="L180" i="45"/>
  <c r="J180" i="45"/>
  <c r="I180" i="45"/>
  <c r="G180" i="45"/>
  <c r="F180" i="45"/>
  <c r="AF179" i="45"/>
  <c r="AC179" i="45"/>
  <c r="Z179" i="45"/>
  <c r="W179" i="45"/>
  <c r="T179" i="45"/>
  <c r="Q179" i="45"/>
  <c r="N179" i="45"/>
  <c r="K179" i="45"/>
  <c r="H179" i="45"/>
  <c r="D179" i="45"/>
  <c r="C179" i="45"/>
  <c r="AF178" i="45"/>
  <c r="AC178" i="45"/>
  <c r="Z178" i="45"/>
  <c r="W178" i="45"/>
  <c r="T178" i="45"/>
  <c r="Q178" i="45"/>
  <c r="N178" i="45"/>
  <c r="K178" i="45"/>
  <c r="H178" i="45"/>
  <c r="E178" i="45" s="1"/>
  <c r="D178" i="45"/>
  <c r="C178" i="45"/>
  <c r="AF177" i="45"/>
  <c r="AC177" i="45"/>
  <c r="Z177" i="45"/>
  <c r="W177" i="45"/>
  <c r="T177" i="45"/>
  <c r="Q177" i="45"/>
  <c r="N177" i="45"/>
  <c r="K177" i="45"/>
  <c r="H177" i="45"/>
  <c r="E177" i="45" s="1"/>
  <c r="D177" i="45"/>
  <c r="C177" i="45"/>
  <c r="AF176" i="45"/>
  <c r="AF180" i="45" s="1"/>
  <c r="AC176" i="45"/>
  <c r="AC180" i="45" s="1"/>
  <c r="Z176" i="45"/>
  <c r="Z180" i="45" s="1"/>
  <c r="W176" i="45"/>
  <c r="W180" i="45" s="1"/>
  <c r="T176" i="45"/>
  <c r="T180" i="45" s="1"/>
  <c r="Q176" i="45"/>
  <c r="N176" i="45"/>
  <c r="N180" i="45" s="1"/>
  <c r="K176" i="45"/>
  <c r="K180" i="45" s="1"/>
  <c r="H176" i="45"/>
  <c r="H180" i="45" s="1"/>
  <c r="D176" i="45"/>
  <c r="D180" i="45" s="1"/>
  <c r="C176" i="45"/>
  <c r="C180" i="45" s="1"/>
  <c r="AE175" i="45"/>
  <c r="AD175" i="45"/>
  <c r="AB175" i="45"/>
  <c r="AA175" i="45"/>
  <c r="Y175" i="45"/>
  <c r="X175" i="45"/>
  <c r="V175" i="45"/>
  <c r="U175" i="45"/>
  <c r="S175" i="45"/>
  <c r="R175" i="45"/>
  <c r="P175" i="45"/>
  <c r="O175" i="45"/>
  <c r="M175" i="45"/>
  <c r="L175" i="45"/>
  <c r="J175" i="45"/>
  <c r="I175" i="45"/>
  <c r="G175" i="45"/>
  <c r="F175" i="45"/>
  <c r="AF174" i="45"/>
  <c r="AC174" i="45"/>
  <c r="Z174" i="45"/>
  <c r="W174" i="45"/>
  <c r="T174" i="45"/>
  <c r="Q174" i="45"/>
  <c r="N174" i="45"/>
  <c r="K174" i="45"/>
  <c r="H174" i="45"/>
  <c r="E174" i="45" s="1"/>
  <c r="D174" i="45"/>
  <c r="C174" i="45"/>
  <c r="C175" i="45" s="1"/>
  <c r="AF173" i="45"/>
  <c r="AC173" i="45"/>
  <c r="Z173" i="45"/>
  <c r="W173" i="45"/>
  <c r="T173" i="45"/>
  <c r="Q173" i="45"/>
  <c r="N173" i="45"/>
  <c r="K173" i="45"/>
  <c r="H173" i="45"/>
  <c r="E173" i="45" s="1"/>
  <c r="D173" i="45"/>
  <c r="C173" i="45"/>
  <c r="AF172" i="45"/>
  <c r="AC172" i="45"/>
  <c r="Z172" i="45"/>
  <c r="W172" i="45"/>
  <c r="T172" i="45"/>
  <c r="Q172" i="45"/>
  <c r="N172" i="45"/>
  <c r="K172" i="45"/>
  <c r="H172" i="45"/>
  <c r="E172" i="45" s="1"/>
  <c r="D172" i="45"/>
  <c r="C172" i="45"/>
  <c r="AF171" i="45"/>
  <c r="AF175" i="45" s="1"/>
  <c r="AC171" i="45"/>
  <c r="AC175" i="45" s="1"/>
  <c r="Z171" i="45"/>
  <c r="Z175" i="45" s="1"/>
  <c r="W171" i="45"/>
  <c r="W175" i="45" s="1"/>
  <c r="T171" i="45"/>
  <c r="T175" i="45" s="1"/>
  <c r="Q171" i="45"/>
  <c r="Q175" i="45" s="1"/>
  <c r="N171" i="45"/>
  <c r="N175" i="45" s="1"/>
  <c r="K171" i="45"/>
  <c r="K175" i="45" s="1"/>
  <c r="H171" i="45"/>
  <c r="H175" i="45" s="1"/>
  <c r="D171" i="45"/>
  <c r="D175" i="45" s="1"/>
  <c r="C171" i="45"/>
  <c r="AE170" i="45"/>
  <c r="AD170" i="45"/>
  <c r="AB170" i="45"/>
  <c r="AA170" i="45"/>
  <c r="Y170" i="45"/>
  <c r="X170" i="45"/>
  <c r="V170" i="45"/>
  <c r="U170" i="45"/>
  <c r="S170" i="45"/>
  <c r="R170" i="45"/>
  <c r="P170" i="45"/>
  <c r="O170" i="45"/>
  <c r="M170" i="45"/>
  <c r="L170" i="45"/>
  <c r="J170" i="45"/>
  <c r="I170" i="45"/>
  <c r="G170" i="45"/>
  <c r="F170" i="45"/>
  <c r="AF169" i="45"/>
  <c r="AC169" i="45"/>
  <c r="Z169" i="45"/>
  <c r="W169" i="45"/>
  <c r="T169" i="45"/>
  <c r="Q169" i="45"/>
  <c r="N169" i="45"/>
  <c r="K169" i="45"/>
  <c r="H169" i="45"/>
  <c r="E169" i="45" s="1"/>
  <c r="D169" i="45"/>
  <c r="C169" i="45"/>
  <c r="AF168" i="45"/>
  <c r="AC168" i="45"/>
  <c r="Z168" i="45"/>
  <c r="W168" i="45"/>
  <c r="T168" i="45"/>
  <c r="Q168" i="45"/>
  <c r="N168" i="45"/>
  <c r="K168" i="45"/>
  <c r="H168" i="45"/>
  <c r="E168" i="45" s="1"/>
  <c r="D168" i="45"/>
  <c r="C168" i="45"/>
  <c r="AF167" i="45"/>
  <c r="AC167" i="45"/>
  <c r="Z167" i="45"/>
  <c r="W167" i="45"/>
  <c r="T167" i="45"/>
  <c r="Q167" i="45"/>
  <c r="N167" i="45"/>
  <c r="K167" i="45"/>
  <c r="H167" i="45"/>
  <c r="E167" i="45" s="1"/>
  <c r="D167" i="45"/>
  <c r="C167" i="45"/>
  <c r="AF166" i="45"/>
  <c r="AF170" i="45" s="1"/>
  <c r="AC166" i="45"/>
  <c r="AC170" i="45" s="1"/>
  <c r="Z166" i="45"/>
  <c r="Z170" i="45" s="1"/>
  <c r="W166" i="45"/>
  <c r="W170" i="45" s="1"/>
  <c r="T166" i="45"/>
  <c r="T170" i="45" s="1"/>
  <c r="Q166" i="45"/>
  <c r="Q170" i="45" s="1"/>
  <c r="N166" i="45"/>
  <c r="N170" i="45" s="1"/>
  <c r="K166" i="45"/>
  <c r="K170" i="45" s="1"/>
  <c r="H166" i="45"/>
  <c r="H170" i="45" s="1"/>
  <c r="D166" i="45"/>
  <c r="D170" i="45" s="1"/>
  <c r="C166" i="45"/>
  <c r="C170" i="45" s="1"/>
  <c r="AE165" i="45"/>
  <c r="AD165" i="45"/>
  <c r="AB165" i="45"/>
  <c r="AA165" i="45"/>
  <c r="Y165" i="45"/>
  <c r="X165" i="45"/>
  <c r="V165" i="45"/>
  <c r="U165" i="45"/>
  <c r="S165" i="45"/>
  <c r="R165" i="45"/>
  <c r="P165" i="45"/>
  <c r="O165" i="45"/>
  <c r="M165" i="45"/>
  <c r="L165" i="45"/>
  <c r="J165" i="45"/>
  <c r="I165" i="45"/>
  <c r="G165" i="45"/>
  <c r="F165" i="45"/>
  <c r="C165" i="45"/>
  <c r="AF164" i="45"/>
  <c r="AC164" i="45"/>
  <c r="Z164" i="45"/>
  <c r="W164" i="45"/>
  <c r="T164" i="45"/>
  <c r="Q164" i="45"/>
  <c r="N164" i="45"/>
  <c r="K164" i="45"/>
  <c r="H164" i="45"/>
  <c r="E164" i="45" s="1"/>
  <c r="D164" i="45"/>
  <c r="C164" i="45"/>
  <c r="AF163" i="45"/>
  <c r="AC163" i="45"/>
  <c r="Z163" i="45"/>
  <c r="W163" i="45"/>
  <c r="T163" i="45"/>
  <c r="Q163" i="45"/>
  <c r="N163" i="45"/>
  <c r="K163" i="45"/>
  <c r="H163" i="45"/>
  <c r="E163" i="45" s="1"/>
  <c r="D163" i="45"/>
  <c r="C163" i="45"/>
  <c r="AF162" i="45"/>
  <c r="AC162" i="45"/>
  <c r="Z162" i="45"/>
  <c r="W162" i="45"/>
  <c r="T162" i="45"/>
  <c r="Q162" i="45"/>
  <c r="N162" i="45"/>
  <c r="K162" i="45"/>
  <c r="H162" i="45"/>
  <c r="E162" i="45" s="1"/>
  <c r="D162" i="45"/>
  <c r="C162" i="45"/>
  <c r="AF161" i="45"/>
  <c r="AF165" i="45" s="1"/>
  <c r="AC161" i="45"/>
  <c r="AC165" i="45" s="1"/>
  <c r="Z161" i="45"/>
  <c r="Z165" i="45" s="1"/>
  <c r="W161" i="45"/>
  <c r="W165" i="45" s="1"/>
  <c r="T161" i="45"/>
  <c r="T165" i="45" s="1"/>
  <c r="Q161" i="45"/>
  <c r="Q165" i="45" s="1"/>
  <c r="N161" i="45"/>
  <c r="N165" i="45" s="1"/>
  <c r="K161" i="45"/>
  <c r="K165" i="45" s="1"/>
  <c r="H161" i="45"/>
  <c r="H165" i="45" s="1"/>
  <c r="D161" i="45"/>
  <c r="D165" i="45" s="1"/>
  <c r="C161" i="45"/>
  <c r="AE160" i="45"/>
  <c r="AD160" i="45"/>
  <c r="AB160" i="45"/>
  <c r="AA160" i="45"/>
  <c r="Y160" i="45"/>
  <c r="X160" i="45"/>
  <c r="V160" i="45"/>
  <c r="U160" i="45"/>
  <c r="S160" i="45"/>
  <c r="R160" i="45"/>
  <c r="P160" i="45"/>
  <c r="O160" i="45"/>
  <c r="M160" i="45"/>
  <c r="L160" i="45"/>
  <c r="J160" i="45"/>
  <c r="I160" i="45"/>
  <c r="G160" i="45"/>
  <c r="F160" i="45"/>
  <c r="AF159" i="45"/>
  <c r="AC159" i="45"/>
  <c r="Z159" i="45"/>
  <c r="W159" i="45"/>
  <c r="T159" i="45"/>
  <c r="Q159" i="45"/>
  <c r="N159" i="45"/>
  <c r="K159" i="45"/>
  <c r="H159" i="45"/>
  <c r="E159" i="45" s="1"/>
  <c r="D159" i="45"/>
  <c r="C159" i="45"/>
  <c r="AF158" i="45"/>
  <c r="AC158" i="45"/>
  <c r="Z158" i="45"/>
  <c r="W158" i="45"/>
  <c r="T158" i="45"/>
  <c r="Q158" i="45"/>
  <c r="N158" i="45"/>
  <c r="K158" i="45"/>
  <c r="H158" i="45"/>
  <c r="E158" i="45" s="1"/>
  <c r="D158" i="45"/>
  <c r="C158" i="45"/>
  <c r="AF157" i="45"/>
  <c r="AC157" i="45"/>
  <c r="Z157" i="45"/>
  <c r="W157" i="45"/>
  <c r="T157" i="45"/>
  <c r="Q157" i="45"/>
  <c r="N157" i="45"/>
  <c r="K157" i="45"/>
  <c r="H157" i="45"/>
  <c r="E157" i="45" s="1"/>
  <c r="D157" i="45"/>
  <c r="C157" i="45"/>
  <c r="AF156" i="45"/>
  <c r="AF160" i="45" s="1"/>
  <c r="AC156" i="45"/>
  <c r="AC160" i="45" s="1"/>
  <c r="Z156" i="45"/>
  <c r="Z160" i="45" s="1"/>
  <c r="W156" i="45"/>
  <c r="W160" i="45" s="1"/>
  <c r="T156" i="45"/>
  <c r="T160" i="45" s="1"/>
  <c r="Q156" i="45"/>
  <c r="N156" i="45"/>
  <c r="N160" i="45" s="1"/>
  <c r="K156" i="45"/>
  <c r="K160" i="45" s="1"/>
  <c r="H156" i="45"/>
  <c r="H160" i="45" s="1"/>
  <c r="D156" i="45"/>
  <c r="D160" i="45" s="1"/>
  <c r="C156" i="45"/>
  <c r="C160" i="45" s="1"/>
  <c r="AE155" i="45"/>
  <c r="AD155" i="45"/>
  <c r="AB155" i="45"/>
  <c r="AA155" i="45"/>
  <c r="Y155" i="45"/>
  <c r="X155" i="45"/>
  <c r="V155" i="45"/>
  <c r="U155" i="45"/>
  <c r="S155" i="45"/>
  <c r="R155" i="45"/>
  <c r="P155" i="45"/>
  <c r="O155" i="45"/>
  <c r="M155" i="45"/>
  <c r="L155" i="45"/>
  <c r="J155" i="45"/>
  <c r="I155" i="45"/>
  <c r="G155" i="45"/>
  <c r="F155" i="45"/>
  <c r="AF154" i="45"/>
  <c r="AC154" i="45"/>
  <c r="Z154" i="45"/>
  <c r="W154" i="45"/>
  <c r="T154" i="45"/>
  <c r="Q154" i="45"/>
  <c r="N154" i="45"/>
  <c r="K154" i="45"/>
  <c r="H154" i="45"/>
  <c r="E154" i="45" s="1"/>
  <c r="D154" i="45"/>
  <c r="C154" i="45"/>
  <c r="C155" i="45" s="1"/>
  <c r="AF153" i="45"/>
  <c r="AC153" i="45"/>
  <c r="Z153" i="45"/>
  <c r="W153" i="45"/>
  <c r="T153" i="45"/>
  <c r="Q153" i="45"/>
  <c r="N153" i="45"/>
  <c r="K153" i="45"/>
  <c r="H153" i="45"/>
  <c r="E153" i="45" s="1"/>
  <c r="D153" i="45"/>
  <c r="C153" i="45"/>
  <c r="AF152" i="45"/>
  <c r="AC152" i="45"/>
  <c r="Z152" i="45"/>
  <c r="W152" i="45"/>
  <c r="T152" i="45"/>
  <c r="Q152" i="45"/>
  <c r="N152" i="45"/>
  <c r="K152" i="45"/>
  <c r="H152" i="45"/>
  <c r="E152" i="45" s="1"/>
  <c r="D152" i="45"/>
  <c r="C152" i="45"/>
  <c r="AF151" i="45"/>
  <c r="AF155" i="45" s="1"/>
  <c r="AC151" i="45"/>
  <c r="AC155" i="45" s="1"/>
  <c r="Z151" i="45"/>
  <c r="Z155" i="45" s="1"/>
  <c r="W151" i="45"/>
  <c r="W155" i="45" s="1"/>
  <c r="T151" i="45"/>
  <c r="T155" i="45" s="1"/>
  <c r="Q151" i="45"/>
  <c r="Q155" i="45" s="1"/>
  <c r="N151" i="45"/>
  <c r="N155" i="45" s="1"/>
  <c r="K151" i="45"/>
  <c r="K155" i="45" s="1"/>
  <c r="H151" i="45"/>
  <c r="H155" i="45" s="1"/>
  <c r="D151" i="45"/>
  <c r="D155" i="45" s="1"/>
  <c r="C151" i="45"/>
  <c r="AE150" i="45"/>
  <c r="AD150" i="45"/>
  <c r="AB150" i="45"/>
  <c r="AA150" i="45"/>
  <c r="Y150" i="45"/>
  <c r="X150" i="45"/>
  <c r="V150" i="45"/>
  <c r="U150" i="45"/>
  <c r="S150" i="45"/>
  <c r="R150" i="45"/>
  <c r="P150" i="45"/>
  <c r="O150" i="45"/>
  <c r="M150" i="45"/>
  <c r="L150" i="45"/>
  <c r="J150" i="45"/>
  <c r="I150" i="45"/>
  <c r="G150" i="45"/>
  <c r="F150" i="45"/>
  <c r="AF149" i="45"/>
  <c r="AC149" i="45"/>
  <c r="Z149" i="45"/>
  <c r="W149" i="45"/>
  <c r="T149" i="45"/>
  <c r="Q149" i="45"/>
  <c r="N149" i="45"/>
  <c r="K149" i="45"/>
  <c r="H149" i="45"/>
  <c r="E149" i="45" s="1"/>
  <c r="D149" i="45"/>
  <c r="C149" i="45"/>
  <c r="AF148" i="45"/>
  <c r="AC148" i="45"/>
  <c r="Z148" i="45"/>
  <c r="W148" i="45"/>
  <c r="T148" i="45"/>
  <c r="Q148" i="45"/>
  <c r="N148" i="45"/>
  <c r="K148" i="45"/>
  <c r="H148" i="45"/>
  <c r="D148" i="45"/>
  <c r="C148" i="45"/>
  <c r="AF147" i="45"/>
  <c r="AC147" i="45"/>
  <c r="Z147" i="45"/>
  <c r="W147" i="45"/>
  <c r="T147" i="45"/>
  <c r="Q147" i="45"/>
  <c r="N147" i="45"/>
  <c r="K147" i="45"/>
  <c r="H147" i="45"/>
  <c r="D147" i="45"/>
  <c r="C147" i="45"/>
  <c r="AF146" i="45"/>
  <c r="AF150" i="45" s="1"/>
  <c r="AC146" i="45"/>
  <c r="AC150" i="45" s="1"/>
  <c r="Z146" i="45"/>
  <c r="Z150" i="45" s="1"/>
  <c r="W146" i="45"/>
  <c r="W150" i="45" s="1"/>
  <c r="T146" i="45"/>
  <c r="T150" i="45" s="1"/>
  <c r="Q146" i="45"/>
  <c r="N146" i="45"/>
  <c r="N150" i="45" s="1"/>
  <c r="K146" i="45"/>
  <c r="K150" i="45" s="1"/>
  <c r="H146" i="45"/>
  <c r="H150" i="45" s="1"/>
  <c r="D146" i="45"/>
  <c r="D150" i="45" s="1"/>
  <c r="C146" i="45"/>
  <c r="C150" i="45" s="1"/>
  <c r="AE145" i="45"/>
  <c r="AD145" i="45"/>
  <c r="AB145" i="45"/>
  <c r="AA145" i="45"/>
  <c r="Y145" i="45"/>
  <c r="X145" i="45"/>
  <c r="V145" i="45"/>
  <c r="U145" i="45"/>
  <c r="S145" i="45"/>
  <c r="R145" i="45"/>
  <c r="P145" i="45"/>
  <c r="O145" i="45"/>
  <c r="M145" i="45"/>
  <c r="L145" i="45"/>
  <c r="J145" i="45"/>
  <c r="I145" i="45"/>
  <c r="G145" i="45"/>
  <c r="F145" i="45"/>
  <c r="AF144" i="45"/>
  <c r="AC144" i="45"/>
  <c r="Z144" i="45"/>
  <c r="W144" i="45"/>
  <c r="T144" i="45"/>
  <c r="Q144" i="45"/>
  <c r="N144" i="45"/>
  <c r="K144" i="45"/>
  <c r="H144" i="45"/>
  <c r="E144" i="45" s="1"/>
  <c r="D144" i="45"/>
  <c r="C144" i="45"/>
  <c r="AF143" i="45"/>
  <c r="AC143" i="45"/>
  <c r="Z143" i="45"/>
  <c r="W143" i="45"/>
  <c r="T143" i="45"/>
  <c r="Q143" i="45"/>
  <c r="N143" i="45"/>
  <c r="K143" i="45"/>
  <c r="H143" i="45"/>
  <c r="E143" i="45" s="1"/>
  <c r="D143" i="45"/>
  <c r="C143" i="45"/>
  <c r="AF142" i="45"/>
  <c r="AC142" i="45"/>
  <c r="Z142" i="45"/>
  <c r="W142" i="45"/>
  <c r="T142" i="45"/>
  <c r="Q142" i="45"/>
  <c r="N142" i="45"/>
  <c r="K142" i="45"/>
  <c r="H142" i="45"/>
  <c r="E142" i="45" s="1"/>
  <c r="D142" i="45"/>
  <c r="C142" i="45"/>
  <c r="AF141" i="45"/>
  <c r="AF145" i="45" s="1"/>
  <c r="AC141" i="45"/>
  <c r="AC145" i="45" s="1"/>
  <c r="Z141" i="45"/>
  <c r="Z145" i="45" s="1"/>
  <c r="W141" i="45"/>
  <c r="W145" i="45" s="1"/>
  <c r="T141" i="45"/>
  <c r="T145" i="45" s="1"/>
  <c r="Q141" i="45"/>
  <c r="Q145" i="45" s="1"/>
  <c r="N141" i="45"/>
  <c r="N145" i="45" s="1"/>
  <c r="K141" i="45"/>
  <c r="K145" i="45" s="1"/>
  <c r="H141" i="45"/>
  <c r="H145" i="45" s="1"/>
  <c r="D141" i="45"/>
  <c r="D145" i="45" s="1"/>
  <c r="C141" i="45"/>
  <c r="C145" i="45" s="1"/>
  <c r="AE140" i="45"/>
  <c r="AD140" i="45"/>
  <c r="AB140" i="45"/>
  <c r="AA140" i="45"/>
  <c r="Y140" i="45"/>
  <c r="X140" i="45"/>
  <c r="V140" i="45"/>
  <c r="U140" i="45"/>
  <c r="S140" i="45"/>
  <c r="R140" i="45"/>
  <c r="P140" i="45"/>
  <c r="O140" i="45"/>
  <c r="M140" i="45"/>
  <c r="L140" i="45"/>
  <c r="J140" i="45"/>
  <c r="I140" i="45"/>
  <c r="G140" i="45"/>
  <c r="F140" i="45"/>
  <c r="AF139" i="45"/>
  <c r="AC139" i="45"/>
  <c r="Z139" i="45"/>
  <c r="W139" i="45"/>
  <c r="T139" i="45"/>
  <c r="Q139" i="45"/>
  <c r="N139" i="45"/>
  <c r="K139" i="45"/>
  <c r="H139" i="45"/>
  <c r="D139" i="45"/>
  <c r="C139" i="45"/>
  <c r="AF138" i="45"/>
  <c r="AC138" i="45"/>
  <c r="Z138" i="45"/>
  <c r="W138" i="45"/>
  <c r="T138" i="45"/>
  <c r="Q138" i="45"/>
  <c r="N138" i="45"/>
  <c r="K138" i="45"/>
  <c r="H138" i="45"/>
  <c r="E138" i="45" s="1"/>
  <c r="D138" i="45"/>
  <c r="C138" i="45"/>
  <c r="AF137" i="45"/>
  <c r="AC137" i="45"/>
  <c r="Z137" i="45"/>
  <c r="W137" i="45"/>
  <c r="T137" i="45"/>
  <c r="Q137" i="45"/>
  <c r="N137" i="45"/>
  <c r="K137" i="45"/>
  <c r="H137" i="45"/>
  <c r="E137" i="45" s="1"/>
  <c r="D137" i="45"/>
  <c r="C137" i="45"/>
  <c r="AF136" i="45"/>
  <c r="AF140" i="45" s="1"/>
  <c r="AC136" i="45"/>
  <c r="AC140" i="45" s="1"/>
  <c r="Z136" i="45"/>
  <c r="Z140" i="45" s="1"/>
  <c r="W136" i="45"/>
  <c r="W140" i="45" s="1"/>
  <c r="T136" i="45"/>
  <c r="T140" i="45" s="1"/>
  <c r="Q136" i="45"/>
  <c r="N136" i="45"/>
  <c r="N140" i="45" s="1"/>
  <c r="K136" i="45"/>
  <c r="K140" i="45" s="1"/>
  <c r="H136" i="45"/>
  <c r="H140" i="45" s="1"/>
  <c r="D136" i="45"/>
  <c r="D140" i="45" s="1"/>
  <c r="C136" i="45"/>
  <c r="C140" i="45" s="1"/>
  <c r="AE135" i="45"/>
  <c r="AD135" i="45"/>
  <c r="AB135" i="45"/>
  <c r="AA135" i="45"/>
  <c r="Y135" i="45"/>
  <c r="X135" i="45"/>
  <c r="V135" i="45"/>
  <c r="U135" i="45"/>
  <c r="S135" i="45"/>
  <c r="R135" i="45"/>
  <c r="P135" i="45"/>
  <c r="O135" i="45"/>
  <c r="M135" i="45"/>
  <c r="L135" i="45"/>
  <c r="J135" i="45"/>
  <c r="I135" i="45"/>
  <c r="G135" i="45"/>
  <c r="F135" i="45"/>
  <c r="AF134" i="45"/>
  <c r="AC134" i="45"/>
  <c r="Z134" i="45"/>
  <c r="W134" i="45"/>
  <c r="T134" i="45"/>
  <c r="Q134" i="45"/>
  <c r="N134" i="45"/>
  <c r="K134" i="45"/>
  <c r="H134" i="45"/>
  <c r="E134" i="45" s="1"/>
  <c r="D134" i="45"/>
  <c r="C134" i="45"/>
  <c r="AF133" i="45"/>
  <c r="AC133" i="45"/>
  <c r="Z133" i="45"/>
  <c r="W133" i="45"/>
  <c r="T133" i="45"/>
  <c r="Q133" i="45"/>
  <c r="N133" i="45"/>
  <c r="K133" i="45"/>
  <c r="H133" i="45"/>
  <c r="E133" i="45" s="1"/>
  <c r="D133" i="45"/>
  <c r="C133" i="45"/>
  <c r="AF132" i="45"/>
  <c r="AC132" i="45"/>
  <c r="Z132" i="45"/>
  <c r="W132" i="45"/>
  <c r="T132" i="45"/>
  <c r="Q132" i="45"/>
  <c r="N132" i="45"/>
  <c r="K132" i="45"/>
  <c r="H132" i="45"/>
  <c r="E132" i="45" s="1"/>
  <c r="D132" i="45"/>
  <c r="C132" i="45"/>
  <c r="AF131" i="45"/>
  <c r="AF135" i="45" s="1"/>
  <c r="AC131" i="45"/>
  <c r="AC135" i="45" s="1"/>
  <c r="Z131" i="45"/>
  <c r="Z135" i="45" s="1"/>
  <c r="W131" i="45"/>
  <c r="W135" i="45" s="1"/>
  <c r="T131" i="45"/>
  <c r="T135" i="45" s="1"/>
  <c r="Q131" i="45"/>
  <c r="Q135" i="45" s="1"/>
  <c r="N131" i="45"/>
  <c r="N135" i="45" s="1"/>
  <c r="K131" i="45"/>
  <c r="K135" i="45" s="1"/>
  <c r="H131" i="45"/>
  <c r="H135" i="45" s="1"/>
  <c r="D131" i="45"/>
  <c r="C131" i="45"/>
  <c r="C135" i="45" s="1"/>
  <c r="AE130" i="45"/>
  <c r="AD130" i="45"/>
  <c r="AB130" i="45"/>
  <c r="AA130" i="45"/>
  <c r="Y130" i="45"/>
  <c r="X130" i="45"/>
  <c r="V130" i="45"/>
  <c r="U130" i="45"/>
  <c r="S130" i="45"/>
  <c r="R130" i="45"/>
  <c r="P130" i="45"/>
  <c r="O130" i="45"/>
  <c r="M130" i="45"/>
  <c r="L130" i="45"/>
  <c r="J130" i="45"/>
  <c r="I130" i="45"/>
  <c r="G130" i="45"/>
  <c r="F130" i="45"/>
  <c r="D130" i="45"/>
  <c r="AF129" i="45"/>
  <c r="AC129" i="45"/>
  <c r="Z129" i="45"/>
  <c r="W129" i="45"/>
  <c r="T129" i="45"/>
  <c r="Q129" i="45"/>
  <c r="N129" i="45"/>
  <c r="K129" i="45"/>
  <c r="H129" i="45"/>
  <c r="D129" i="45"/>
  <c r="C129" i="45"/>
  <c r="AF128" i="45"/>
  <c r="AC128" i="45"/>
  <c r="Z128" i="45"/>
  <c r="W128" i="45"/>
  <c r="T128" i="45"/>
  <c r="Q128" i="45"/>
  <c r="N128" i="45"/>
  <c r="K128" i="45"/>
  <c r="H128" i="45"/>
  <c r="D128" i="45"/>
  <c r="C128" i="45"/>
  <c r="AF127" i="45"/>
  <c r="AC127" i="45"/>
  <c r="Z127" i="45"/>
  <c r="W127" i="45"/>
  <c r="T127" i="45"/>
  <c r="Q127" i="45"/>
  <c r="N127" i="45"/>
  <c r="K127" i="45"/>
  <c r="H127" i="45"/>
  <c r="D127" i="45"/>
  <c r="C127" i="45"/>
  <c r="AF126" i="45"/>
  <c r="AF130" i="45" s="1"/>
  <c r="AC126" i="45"/>
  <c r="AC130" i="45" s="1"/>
  <c r="Z126" i="45"/>
  <c r="Z130" i="45" s="1"/>
  <c r="W126" i="45"/>
  <c r="W130" i="45" s="1"/>
  <c r="T126" i="45"/>
  <c r="Q126" i="45"/>
  <c r="N126" i="45"/>
  <c r="N130" i="45" s="1"/>
  <c r="K126" i="45"/>
  <c r="K130" i="45" s="1"/>
  <c r="H126" i="45"/>
  <c r="H130" i="45" s="1"/>
  <c r="D126" i="45"/>
  <c r="C126" i="45"/>
  <c r="C130" i="45" s="1"/>
  <c r="AE125" i="45"/>
  <c r="AD125" i="45"/>
  <c r="AB125" i="45"/>
  <c r="AA125" i="45"/>
  <c r="Y125" i="45"/>
  <c r="X125" i="45"/>
  <c r="V125" i="45"/>
  <c r="U125" i="45"/>
  <c r="S125" i="45"/>
  <c r="R125" i="45"/>
  <c r="P125" i="45"/>
  <c r="O125" i="45"/>
  <c r="M125" i="45"/>
  <c r="L125" i="45"/>
  <c r="J125" i="45"/>
  <c r="I125" i="45"/>
  <c r="G125" i="45"/>
  <c r="F125" i="45"/>
  <c r="AF124" i="45"/>
  <c r="AC124" i="45"/>
  <c r="Z124" i="45"/>
  <c r="W124" i="45"/>
  <c r="T124" i="45"/>
  <c r="Q124" i="45"/>
  <c r="N124" i="45"/>
  <c r="K124" i="45"/>
  <c r="H124" i="45"/>
  <c r="E124" i="45" s="1"/>
  <c r="D124" i="45"/>
  <c r="C124" i="45"/>
  <c r="AF123" i="45"/>
  <c r="AC123" i="45"/>
  <c r="Z123" i="45"/>
  <c r="W123" i="45"/>
  <c r="T123" i="45"/>
  <c r="Q123" i="45"/>
  <c r="N123" i="45"/>
  <c r="K123" i="45"/>
  <c r="H123" i="45"/>
  <c r="E123" i="45" s="1"/>
  <c r="D123" i="45"/>
  <c r="C123" i="45"/>
  <c r="AF122" i="45"/>
  <c r="AC122" i="45"/>
  <c r="Z122" i="45"/>
  <c r="W122" i="45"/>
  <c r="T122" i="45"/>
  <c r="Q122" i="45"/>
  <c r="N122" i="45"/>
  <c r="K122" i="45"/>
  <c r="H122" i="45"/>
  <c r="D122" i="45"/>
  <c r="D125" i="45" s="1"/>
  <c r="C122" i="45"/>
  <c r="AF121" i="45"/>
  <c r="AF125" i="45" s="1"/>
  <c r="AC121" i="45"/>
  <c r="AC125" i="45" s="1"/>
  <c r="Z121" i="45"/>
  <c r="Z125" i="45" s="1"/>
  <c r="W121" i="45"/>
  <c r="W125" i="45" s="1"/>
  <c r="T121" i="45"/>
  <c r="T125" i="45" s="1"/>
  <c r="Q121" i="45"/>
  <c r="N121" i="45"/>
  <c r="N125" i="45" s="1"/>
  <c r="K121" i="45"/>
  <c r="K125" i="45" s="1"/>
  <c r="H121" i="45"/>
  <c r="H125" i="45" s="1"/>
  <c r="D121" i="45"/>
  <c r="C121" i="45"/>
  <c r="C125" i="45" s="1"/>
  <c r="AE120" i="45"/>
  <c r="AD120" i="45"/>
  <c r="AB120" i="45"/>
  <c r="AA120" i="45"/>
  <c r="Y120" i="45"/>
  <c r="X120" i="45"/>
  <c r="V120" i="45"/>
  <c r="U120" i="45"/>
  <c r="S120" i="45"/>
  <c r="R120" i="45"/>
  <c r="P120" i="45"/>
  <c r="O120" i="45"/>
  <c r="M120" i="45"/>
  <c r="L120" i="45"/>
  <c r="J120" i="45"/>
  <c r="I120" i="45"/>
  <c r="G120" i="45"/>
  <c r="F120" i="45"/>
  <c r="AF119" i="45"/>
  <c r="AC119" i="45"/>
  <c r="Z119" i="45"/>
  <c r="W119" i="45"/>
  <c r="T119" i="45"/>
  <c r="Q119" i="45"/>
  <c r="N119" i="45"/>
  <c r="K119" i="45"/>
  <c r="H119" i="45"/>
  <c r="E119" i="45" s="1"/>
  <c r="D119" i="45"/>
  <c r="C119" i="45"/>
  <c r="AF118" i="45"/>
  <c r="AC118" i="45"/>
  <c r="Z118" i="45"/>
  <c r="W118" i="45"/>
  <c r="T118" i="45"/>
  <c r="Q118" i="45"/>
  <c r="N118" i="45"/>
  <c r="K118" i="45"/>
  <c r="H118" i="45"/>
  <c r="E118" i="45" s="1"/>
  <c r="D118" i="45"/>
  <c r="C118" i="45"/>
  <c r="AF117" i="45"/>
  <c r="AC117" i="45"/>
  <c r="Z117" i="45"/>
  <c r="W117" i="45"/>
  <c r="T117" i="45"/>
  <c r="Q117" i="45"/>
  <c r="N117" i="45"/>
  <c r="K117" i="45"/>
  <c r="H117" i="45"/>
  <c r="D117" i="45"/>
  <c r="C117" i="45"/>
  <c r="AF116" i="45"/>
  <c r="AF120" i="45" s="1"/>
  <c r="AC116" i="45"/>
  <c r="Z116" i="45"/>
  <c r="Z120" i="45" s="1"/>
  <c r="W116" i="45"/>
  <c r="W120" i="45" s="1"/>
  <c r="T116" i="45"/>
  <c r="Q116" i="45"/>
  <c r="N116" i="45"/>
  <c r="N120" i="45" s="1"/>
  <c r="K116" i="45"/>
  <c r="K120" i="45" s="1"/>
  <c r="H116" i="45"/>
  <c r="D116" i="45"/>
  <c r="C116" i="45"/>
  <c r="AE115" i="45"/>
  <c r="AD115" i="45"/>
  <c r="AB115" i="45"/>
  <c r="AA115" i="45"/>
  <c r="Y115" i="45"/>
  <c r="X115" i="45"/>
  <c r="V115" i="45"/>
  <c r="U115" i="45"/>
  <c r="S115" i="45"/>
  <c r="R115" i="45"/>
  <c r="P115" i="45"/>
  <c r="O115" i="45"/>
  <c r="M115" i="45"/>
  <c r="L115" i="45"/>
  <c r="J115" i="45"/>
  <c r="I115" i="45"/>
  <c r="G115" i="45"/>
  <c r="F115" i="45"/>
  <c r="D115" i="45"/>
  <c r="AF114" i="45"/>
  <c r="AC114" i="45"/>
  <c r="Z114" i="45"/>
  <c r="W114" i="45"/>
  <c r="T114" i="45"/>
  <c r="Q114" i="45"/>
  <c r="N114" i="45"/>
  <c r="K114" i="45"/>
  <c r="H114" i="45"/>
  <c r="D114" i="45"/>
  <c r="C114" i="45"/>
  <c r="C115" i="45" s="1"/>
  <c r="AF113" i="45"/>
  <c r="AC113" i="45"/>
  <c r="Z113" i="45"/>
  <c r="W113" i="45"/>
  <c r="T113" i="45"/>
  <c r="Q113" i="45"/>
  <c r="N113" i="45"/>
  <c r="K113" i="45"/>
  <c r="H113" i="45"/>
  <c r="D113" i="45"/>
  <c r="C113" i="45"/>
  <c r="AF112" i="45"/>
  <c r="AC112" i="45"/>
  <c r="Z112" i="45"/>
  <c r="W112" i="45"/>
  <c r="T112" i="45"/>
  <c r="Q112" i="45"/>
  <c r="N112" i="45"/>
  <c r="K112" i="45"/>
  <c r="H112" i="45"/>
  <c r="D112" i="45"/>
  <c r="C112" i="45"/>
  <c r="AF111" i="45"/>
  <c r="AC111" i="45"/>
  <c r="AC115" i="45" s="1"/>
  <c r="Z111" i="45"/>
  <c r="W111" i="45"/>
  <c r="T111" i="45"/>
  <c r="Q111" i="45"/>
  <c r="N111" i="45"/>
  <c r="N115" i="45" s="1"/>
  <c r="K111" i="45"/>
  <c r="K115" i="45" s="1"/>
  <c r="H111" i="45"/>
  <c r="D111" i="45"/>
  <c r="C111" i="45"/>
  <c r="AE110" i="45"/>
  <c r="AD110" i="45"/>
  <c r="AB110" i="45"/>
  <c r="AA110" i="45"/>
  <c r="Y110" i="45"/>
  <c r="X110" i="45"/>
  <c r="V110" i="45"/>
  <c r="U110" i="45"/>
  <c r="S110" i="45"/>
  <c r="R110" i="45"/>
  <c r="Q110" i="45"/>
  <c r="P110" i="45"/>
  <c r="O110" i="45"/>
  <c r="N110" i="45"/>
  <c r="M110" i="45"/>
  <c r="L110" i="45"/>
  <c r="J110" i="45"/>
  <c r="I110" i="45"/>
  <c r="G110" i="45"/>
  <c r="F110" i="45"/>
  <c r="AF109" i="45"/>
  <c r="AC109" i="45"/>
  <c r="Z109" i="45"/>
  <c r="W109" i="45"/>
  <c r="T109" i="45"/>
  <c r="Q109" i="45"/>
  <c r="N109" i="45"/>
  <c r="K109" i="45"/>
  <c r="H109" i="45"/>
  <c r="D109" i="45"/>
  <c r="C109" i="45"/>
  <c r="AF108" i="45"/>
  <c r="AC108" i="45"/>
  <c r="Z108" i="45"/>
  <c r="W108" i="45"/>
  <c r="T108" i="45"/>
  <c r="Q108" i="45"/>
  <c r="N108" i="45"/>
  <c r="K108" i="45"/>
  <c r="H108" i="45"/>
  <c r="D108" i="45"/>
  <c r="C108" i="45"/>
  <c r="AF107" i="45"/>
  <c r="AC107" i="45"/>
  <c r="Z107" i="45"/>
  <c r="W107" i="45"/>
  <c r="T107" i="45"/>
  <c r="Q107" i="45"/>
  <c r="N107" i="45"/>
  <c r="K107" i="45"/>
  <c r="H107" i="45"/>
  <c r="D107" i="45"/>
  <c r="C107" i="45"/>
  <c r="AF106" i="45"/>
  <c r="AF110" i="45" s="1"/>
  <c r="AC106" i="45"/>
  <c r="Z106" i="45"/>
  <c r="W106" i="45"/>
  <c r="W110" i="45" s="1"/>
  <c r="T106" i="45"/>
  <c r="T110" i="45" s="1"/>
  <c r="Q106" i="45"/>
  <c r="N106" i="45"/>
  <c r="K106" i="45"/>
  <c r="K110" i="45" s="1"/>
  <c r="H106" i="45"/>
  <c r="H110" i="45" s="1"/>
  <c r="D106" i="45"/>
  <c r="D110" i="45" s="1"/>
  <c r="C106" i="45"/>
  <c r="C110" i="45" s="1"/>
  <c r="AF105" i="45"/>
  <c r="AE105" i="45"/>
  <c r="AD105" i="45"/>
  <c r="AB105" i="45"/>
  <c r="AA105" i="45"/>
  <c r="Y105" i="45"/>
  <c r="X105" i="45"/>
  <c r="V105" i="45"/>
  <c r="U105" i="45"/>
  <c r="T105" i="45"/>
  <c r="S105" i="45"/>
  <c r="R105" i="45"/>
  <c r="P105" i="45"/>
  <c r="O105" i="45"/>
  <c r="M105" i="45"/>
  <c r="L105" i="45"/>
  <c r="J105" i="45"/>
  <c r="I105" i="45"/>
  <c r="G105" i="45"/>
  <c r="F105" i="45"/>
  <c r="AF104" i="45"/>
  <c r="AC104" i="45"/>
  <c r="Z104" i="45"/>
  <c r="W104" i="45"/>
  <c r="T104" i="45"/>
  <c r="Q104" i="45"/>
  <c r="N104" i="45"/>
  <c r="K104" i="45"/>
  <c r="H104" i="45"/>
  <c r="D104" i="45"/>
  <c r="C104" i="45"/>
  <c r="AF103" i="45"/>
  <c r="AC103" i="45"/>
  <c r="Z103" i="45"/>
  <c r="W103" i="45"/>
  <c r="T103" i="45"/>
  <c r="Q103" i="45"/>
  <c r="N103" i="45"/>
  <c r="K103" i="45"/>
  <c r="H103" i="45"/>
  <c r="E103" i="45" s="1"/>
  <c r="D103" i="45"/>
  <c r="C103" i="45"/>
  <c r="AF102" i="45"/>
  <c r="AC102" i="45"/>
  <c r="Z102" i="45"/>
  <c r="W102" i="45"/>
  <c r="T102" i="45"/>
  <c r="Q102" i="45"/>
  <c r="N102" i="45"/>
  <c r="K102" i="45"/>
  <c r="H102" i="45"/>
  <c r="D102" i="45"/>
  <c r="C102" i="45"/>
  <c r="AF101" i="45"/>
  <c r="AC101" i="45"/>
  <c r="AC105" i="45" s="1"/>
  <c r="Z101" i="45"/>
  <c r="Z105" i="45" s="1"/>
  <c r="W101" i="45"/>
  <c r="W105" i="45" s="1"/>
  <c r="T101" i="45"/>
  <c r="Q101" i="45"/>
  <c r="Q105" i="45" s="1"/>
  <c r="N101" i="45"/>
  <c r="N105" i="45" s="1"/>
  <c r="K101" i="45"/>
  <c r="H101" i="45"/>
  <c r="D101" i="45"/>
  <c r="D105" i="45" s="1"/>
  <c r="C101" i="45"/>
  <c r="C105" i="45" s="1"/>
  <c r="AE100" i="45"/>
  <c r="AD100" i="45"/>
  <c r="AB100" i="45"/>
  <c r="AA100" i="45"/>
  <c r="Y100" i="45"/>
  <c r="X100" i="45"/>
  <c r="V100" i="45"/>
  <c r="U100" i="45"/>
  <c r="S100" i="45"/>
  <c r="R100" i="45"/>
  <c r="P100" i="45"/>
  <c r="O100" i="45"/>
  <c r="N100" i="45"/>
  <c r="M100" i="45"/>
  <c r="L100" i="45"/>
  <c r="J100" i="45"/>
  <c r="I100" i="45"/>
  <c r="G100" i="45"/>
  <c r="F100" i="45"/>
  <c r="AF99" i="45"/>
  <c r="AC99" i="45"/>
  <c r="Z99" i="45"/>
  <c r="W99" i="45"/>
  <c r="T99" i="45"/>
  <c r="Q99" i="45"/>
  <c r="N99" i="45"/>
  <c r="K99" i="45"/>
  <c r="H99" i="45"/>
  <c r="E99" i="45" s="1"/>
  <c r="D99" i="45"/>
  <c r="C99" i="45"/>
  <c r="AF98" i="45"/>
  <c r="AC98" i="45"/>
  <c r="Z98" i="45"/>
  <c r="W98" i="45"/>
  <c r="T98" i="45"/>
  <c r="Q98" i="45"/>
  <c r="N98" i="45"/>
  <c r="K98" i="45"/>
  <c r="H98" i="45"/>
  <c r="E98" i="45" s="1"/>
  <c r="D98" i="45"/>
  <c r="C98" i="45"/>
  <c r="AF97" i="45"/>
  <c r="AC97" i="45"/>
  <c r="Z97" i="45"/>
  <c r="W97" i="45"/>
  <c r="T97" i="45"/>
  <c r="Q97" i="45"/>
  <c r="N97" i="45"/>
  <c r="K97" i="45"/>
  <c r="H97" i="45"/>
  <c r="E97" i="45" s="1"/>
  <c r="D97" i="45"/>
  <c r="C97" i="45"/>
  <c r="AF96" i="45"/>
  <c r="AF100" i="45" s="1"/>
  <c r="AC96" i="45"/>
  <c r="Z96" i="45"/>
  <c r="W96" i="45"/>
  <c r="W100" i="45" s="1"/>
  <c r="T96" i="45"/>
  <c r="T100" i="45" s="1"/>
  <c r="Q96" i="45"/>
  <c r="Q100" i="45" s="1"/>
  <c r="N96" i="45"/>
  <c r="K96" i="45"/>
  <c r="K100" i="45" s="1"/>
  <c r="H96" i="45"/>
  <c r="H100" i="45" s="1"/>
  <c r="D96" i="45"/>
  <c r="D100" i="45" s="1"/>
  <c r="C96" i="45"/>
  <c r="C100" i="45" s="1"/>
  <c r="AF95" i="45"/>
  <c r="AE95" i="45"/>
  <c r="AD95" i="45"/>
  <c r="AB95" i="45"/>
  <c r="AA95" i="45"/>
  <c r="Y95" i="45"/>
  <c r="X95" i="45"/>
  <c r="V95" i="45"/>
  <c r="U95" i="45"/>
  <c r="T95" i="45"/>
  <c r="S95" i="45"/>
  <c r="R95" i="45"/>
  <c r="P95" i="45"/>
  <c r="O95" i="45"/>
  <c r="M95" i="45"/>
  <c r="L95" i="45"/>
  <c r="J95" i="45"/>
  <c r="I95" i="45"/>
  <c r="G95" i="45"/>
  <c r="F95" i="45"/>
  <c r="AF94" i="45"/>
  <c r="AC94" i="45"/>
  <c r="Z94" i="45"/>
  <c r="W94" i="45"/>
  <c r="T94" i="45"/>
  <c r="Q94" i="45"/>
  <c r="N94" i="45"/>
  <c r="K94" i="45"/>
  <c r="H94" i="45"/>
  <c r="D94" i="45"/>
  <c r="C94" i="45"/>
  <c r="AF93" i="45"/>
  <c r="AC93" i="45"/>
  <c r="Z93" i="45"/>
  <c r="W93" i="45"/>
  <c r="T93" i="45"/>
  <c r="Q93" i="45"/>
  <c r="N93" i="45"/>
  <c r="K93" i="45"/>
  <c r="H93" i="45"/>
  <c r="E93" i="45" s="1"/>
  <c r="D93" i="45"/>
  <c r="C93" i="45"/>
  <c r="AF92" i="45"/>
  <c r="AC92" i="45"/>
  <c r="Z92" i="45"/>
  <c r="W92" i="45"/>
  <c r="T92" i="45"/>
  <c r="Q92" i="45"/>
  <c r="N92" i="45"/>
  <c r="K92" i="45"/>
  <c r="H92" i="45"/>
  <c r="D92" i="45"/>
  <c r="C92" i="45"/>
  <c r="AF91" i="45"/>
  <c r="AC91" i="45"/>
  <c r="AC95" i="45" s="1"/>
  <c r="Z91" i="45"/>
  <c r="Z95" i="45" s="1"/>
  <c r="W91" i="45"/>
  <c r="W95" i="45" s="1"/>
  <c r="T91" i="45"/>
  <c r="Q91" i="45"/>
  <c r="Q95" i="45" s="1"/>
  <c r="N91" i="45"/>
  <c r="N95" i="45" s="1"/>
  <c r="K91" i="45"/>
  <c r="H91" i="45"/>
  <c r="D91" i="45"/>
  <c r="D95" i="45" s="1"/>
  <c r="C91" i="45"/>
  <c r="C95" i="45" s="1"/>
  <c r="AE90" i="45"/>
  <c r="AD90" i="45"/>
  <c r="AB90" i="45"/>
  <c r="AA90" i="45"/>
  <c r="Y90" i="45"/>
  <c r="X90" i="45"/>
  <c r="V90" i="45"/>
  <c r="U90" i="45"/>
  <c r="S90" i="45"/>
  <c r="R90" i="45"/>
  <c r="P90" i="45"/>
  <c r="O90" i="45"/>
  <c r="N90" i="45"/>
  <c r="M90" i="45"/>
  <c r="L90" i="45"/>
  <c r="J90" i="45"/>
  <c r="I90" i="45"/>
  <c r="G90" i="45"/>
  <c r="F90" i="45"/>
  <c r="AF89" i="45"/>
  <c r="AC89" i="45"/>
  <c r="Z89" i="45"/>
  <c r="W89" i="45"/>
  <c r="T89" i="45"/>
  <c r="Q89" i="45"/>
  <c r="N89" i="45"/>
  <c r="K89" i="45"/>
  <c r="H89" i="45"/>
  <c r="D89" i="45"/>
  <c r="C89" i="45"/>
  <c r="AF88" i="45"/>
  <c r="AC88" i="45"/>
  <c r="Z88" i="45"/>
  <c r="W88" i="45"/>
  <c r="T88" i="45"/>
  <c r="Q88" i="45"/>
  <c r="N88" i="45"/>
  <c r="K88" i="45"/>
  <c r="H88" i="45"/>
  <c r="D88" i="45"/>
  <c r="C88" i="45"/>
  <c r="AF87" i="45"/>
  <c r="AC87" i="45"/>
  <c r="Z87" i="45"/>
  <c r="W87" i="45"/>
  <c r="T87" i="45"/>
  <c r="Q87" i="45"/>
  <c r="N87" i="45"/>
  <c r="K87" i="45"/>
  <c r="H87" i="45"/>
  <c r="D87" i="45"/>
  <c r="C87" i="45"/>
  <c r="AF86" i="45"/>
  <c r="AF90" i="45" s="1"/>
  <c r="AC86" i="45"/>
  <c r="Z86" i="45"/>
  <c r="W86" i="45"/>
  <c r="W90" i="45" s="1"/>
  <c r="T86" i="45"/>
  <c r="T90" i="45" s="1"/>
  <c r="Q86" i="45"/>
  <c r="Q90" i="45" s="1"/>
  <c r="N86" i="45"/>
  <c r="K86" i="45"/>
  <c r="K90" i="45" s="1"/>
  <c r="H86" i="45"/>
  <c r="H90" i="45" s="1"/>
  <c r="D86" i="45"/>
  <c r="D90" i="45" s="1"/>
  <c r="C86" i="45"/>
  <c r="C90" i="45" s="1"/>
  <c r="AF85" i="45"/>
  <c r="AE85" i="45"/>
  <c r="AD85" i="45"/>
  <c r="AB85" i="45"/>
  <c r="AA85" i="45"/>
  <c r="Y85" i="45"/>
  <c r="X85" i="45"/>
  <c r="V85" i="45"/>
  <c r="U85" i="45"/>
  <c r="S85" i="45"/>
  <c r="R85" i="45"/>
  <c r="P85" i="45"/>
  <c r="O85" i="45"/>
  <c r="M85" i="45"/>
  <c r="L85" i="45"/>
  <c r="J85" i="45"/>
  <c r="I85" i="45"/>
  <c r="G85" i="45"/>
  <c r="F85" i="45"/>
  <c r="AF84" i="45"/>
  <c r="AC84" i="45"/>
  <c r="Z84" i="45"/>
  <c r="W84" i="45"/>
  <c r="T84" i="45"/>
  <c r="Q84" i="45"/>
  <c r="N84" i="45"/>
  <c r="K84" i="45"/>
  <c r="H84" i="45"/>
  <c r="E84" i="45" s="1"/>
  <c r="D84" i="45"/>
  <c r="C84" i="45"/>
  <c r="AF83" i="45"/>
  <c r="AC83" i="45"/>
  <c r="Z83" i="45"/>
  <c r="W83" i="45"/>
  <c r="T83" i="45"/>
  <c r="Q83" i="45"/>
  <c r="N83" i="45"/>
  <c r="K83" i="45"/>
  <c r="H83" i="45"/>
  <c r="D83" i="45"/>
  <c r="C83" i="45"/>
  <c r="AF82" i="45"/>
  <c r="AC82" i="45"/>
  <c r="Z82" i="45"/>
  <c r="W82" i="45"/>
  <c r="T82" i="45"/>
  <c r="Q82" i="45"/>
  <c r="N82" i="45"/>
  <c r="K82" i="45"/>
  <c r="H82" i="45"/>
  <c r="E82" i="45" s="1"/>
  <c r="D82" i="45"/>
  <c r="C82" i="45"/>
  <c r="AF81" i="45"/>
  <c r="AC81" i="45"/>
  <c r="AC85" i="45" s="1"/>
  <c r="Z81" i="45"/>
  <c r="Z85" i="45" s="1"/>
  <c r="W81" i="45"/>
  <c r="W85" i="45" s="1"/>
  <c r="T81" i="45"/>
  <c r="T85" i="45" s="1"/>
  <c r="Q81" i="45"/>
  <c r="Q85" i="45" s="1"/>
  <c r="N81" i="45"/>
  <c r="N85" i="45" s="1"/>
  <c r="K81" i="45"/>
  <c r="K85" i="45" s="1"/>
  <c r="H81" i="45"/>
  <c r="D81" i="45"/>
  <c r="D85" i="45" s="1"/>
  <c r="C81" i="45"/>
  <c r="C85" i="45" s="1"/>
  <c r="AE80" i="45"/>
  <c r="AD80" i="45"/>
  <c r="AB80" i="45"/>
  <c r="AA80" i="45"/>
  <c r="Y80" i="45"/>
  <c r="X80" i="45"/>
  <c r="V80" i="45"/>
  <c r="U80" i="45"/>
  <c r="S80" i="45"/>
  <c r="R80" i="45"/>
  <c r="P80" i="45"/>
  <c r="O80" i="45"/>
  <c r="N80" i="45"/>
  <c r="M80" i="45"/>
  <c r="L80" i="45"/>
  <c r="J80" i="45"/>
  <c r="I80" i="45"/>
  <c r="G80" i="45"/>
  <c r="F80" i="45"/>
  <c r="AF79" i="45"/>
  <c r="AC79" i="45"/>
  <c r="Z79" i="45"/>
  <c r="W79" i="45"/>
  <c r="T79" i="45"/>
  <c r="Q79" i="45"/>
  <c r="N79" i="45"/>
  <c r="K79" i="45"/>
  <c r="H79" i="45"/>
  <c r="E79" i="45" s="1"/>
  <c r="D79" i="45"/>
  <c r="C79" i="45"/>
  <c r="AF78" i="45"/>
  <c r="AC78" i="45"/>
  <c r="Z78" i="45"/>
  <c r="W78" i="45"/>
  <c r="T78" i="45"/>
  <c r="Q78" i="45"/>
  <c r="N78" i="45"/>
  <c r="K78" i="45"/>
  <c r="H78" i="45"/>
  <c r="E78" i="45" s="1"/>
  <c r="D78" i="45"/>
  <c r="C78" i="45"/>
  <c r="AF77" i="45"/>
  <c r="AC77" i="45"/>
  <c r="Z77" i="45"/>
  <c r="W77" i="45"/>
  <c r="T77" i="45"/>
  <c r="Q77" i="45"/>
  <c r="N77" i="45"/>
  <c r="K77" i="45"/>
  <c r="H77" i="45"/>
  <c r="E77" i="45" s="1"/>
  <c r="D77" i="45"/>
  <c r="C77" i="45"/>
  <c r="AF76" i="45"/>
  <c r="AF80" i="45" s="1"/>
  <c r="AC76" i="45"/>
  <c r="Z76" i="45"/>
  <c r="W76" i="45"/>
  <c r="W80" i="45" s="1"/>
  <c r="T76" i="45"/>
  <c r="T80" i="45" s="1"/>
  <c r="Q76" i="45"/>
  <c r="Q80" i="45" s="1"/>
  <c r="N76" i="45"/>
  <c r="K76" i="45"/>
  <c r="K80" i="45" s="1"/>
  <c r="H76" i="45"/>
  <c r="H80" i="45" s="1"/>
  <c r="D76" i="45"/>
  <c r="D80" i="45" s="1"/>
  <c r="C76" i="45"/>
  <c r="C80" i="45" s="1"/>
  <c r="AE75" i="45"/>
  <c r="AD75" i="45"/>
  <c r="AB75" i="45"/>
  <c r="AA75" i="45"/>
  <c r="Y75" i="45"/>
  <c r="X75" i="45"/>
  <c r="V75" i="45"/>
  <c r="U75" i="45"/>
  <c r="S75" i="45"/>
  <c r="R75" i="45"/>
  <c r="P75" i="45"/>
  <c r="O75" i="45"/>
  <c r="M75" i="45"/>
  <c r="L75" i="45"/>
  <c r="J75" i="45"/>
  <c r="I75" i="45"/>
  <c r="G75" i="45"/>
  <c r="F75" i="45"/>
  <c r="AF74" i="45"/>
  <c r="AC74" i="45"/>
  <c r="Z74" i="45"/>
  <c r="W74" i="45"/>
  <c r="T74" i="45"/>
  <c r="Q74" i="45"/>
  <c r="N74" i="45"/>
  <c r="K74" i="45"/>
  <c r="H74" i="45"/>
  <c r="E74" i="45" s="1"/>
  <c r="D74" i="45"/>
  <c r="C74" i="45"/>
  <c r="AF73" i="45"/>
  <c r="AC73" i="45"/>
  <c r="Z73" i="45"/>
  <c r="W73" i="45"/>
  <c r="T73" i="45"/>
  <c r="Q73" i="45"/>
  <c r="N73" i="45"/>
  <c r="K73" i="45"/>
  <c r="H73" i="45"/>
  <c r="D73" i="45"/>
  <c r="C73" i="45"/>
  <c r="AF72" i="45"/>
  <c r="AC72" i="45"/>
  <c r="Z72" i="45"/>
  <c r="W72" i="45"/>
  <c r="T72" i="45"/>
  <c r="Q72" i="45"/>
  <c r="N72" i="45"/>
  <c r="K72" i="45"/>
  <c r="H72" i="45"/>
  <c r="E72" i="45" s="1"/>
  <c r="D72" i="45"/>
  <c r="C72" i="45"/>
  <c r="AF71" i="45"/>
  <c r="AF75" i="45" s="1"/>
  <c r="AC71" i="45"/>
  <c r="AC75" i="45" s="1"/>
  <c r="Z71" i="45"/>
  <c r="Z75" i="45" s="1"/>
  <c r="W71" i="45"/>
  <c r="W75" i="45" s="1"/>
  <c r="T71" i="45"/>
  <c r="T75" i="45" s="1"/>
  <c r="Q71" i="45"/>
  <c r="Q75" i="45" s="1"/>
  <c r="N71" i="45"/>
  <c r="N75" i="45" s="1"/>
  <c r="K71" i="45"/>
  <c r="H71" i="45"/>
  <c r="D71" i="45"/>
  <c r="D75" i="45" s="1"/>
  <c r="C71" i="45"/>
  <c r="C75" i="45" s="1"/>
  <c r="AE70" i="45"/>
  <c r="AD70" i="45"/>
  <c r="AB70" i="45"/>
  <c r="AA70" i="45"/>
  <c r="Y70" i="45"/>
  <c r="X70" i="45"/>
  <c r="V70" i="45"/>
  <c r="U70" i="45"/>
  <c r="S70" i="45"/>
  <c r="R70" i="45"/>
  <c r="P70" i="45"/>
  <c r="O70" i="45"/>
  <c r="N70" i="45"/>
  <c r="M70" i="45"/>
  <c r="L70" i="45"/>
  <c r="J70" i="45"/>
  <c r="I70" i="45"/>
  <c r="G70" i="45"/>
  <c r="F70" i="45"/>
  <c r="AF69" i="45"/>
  <c r="AC69" i="45"/>
  <c r="Z69" i="45"/>
  <c r="W69" i="45"/>
  <c r="T69" i="45"/>
  <c r="Q69" i="45"/>
  <c r="N69" i="45"/>
  <c r="K69" i="45"/>
  <c r="H69" i="45"/>
  <c r="D69" i="45"/>
  <c r="C69" i="45"/>
  <c r="AF68" i="45"/>
  <c r="AC68" i="45"/>
  <c r="Z68" i="45"/>
  <c r="W68" i="45"/>
  <c r="T68" i="45"/>
  <c r="Q68" i="45"/>
  <c r="N68" i="45"/>
  <c r="K68" i="45"/>
  <c r="H68" i="45"/>
  <c r="D68" i="45"/>
  <c r="C68" i="45"/>
  <c r="AF67" i="45"/>
  <c r="AC67" i="45"/>
  <c r="Z67" i="45"/>
  <c r="W67" i="45"/>
  <c r="T67" i="45"/>
  <c r="Q67" i="45"/>
  <c r="N67" i="45"/>
  <c r="K67" i="45"/>
  <c r="H67" i="45"/>
  <c r="D67" i="45"/>
  <c r="C67" i="45"/>
  <c r="AF66" i="45"/>
  <c r="AF70" i="45" s="1"/>
  <c r="AC66" i="45"/>
  <c r="Z66" i="45"/>
  <c r="W66" i="45"/>
  <c r="W70" i="45" s="1"/>
  <c r="T66" i="45"/>
  <c r="T70" i="45" s="1"/>
  <c r="Q66" i="45"/>
  <c r="Q70" i="45" s="1"/>
  <c r="N66" i="45"/>
  <c r="K66" i="45"/>
  <c r="K70" i="45" s="1"/>
  <c r="H66" i="45"/>
  <c r="H70" i="45" s="1"/>
  <c r="D66" i="45"/>
  <c r="D70" i="45" s="1"/>
  <c r="C66" i="45"/>
  <c r="C70" i="45" s="1"/>
  <c r="AE65" i="45"/>
  <c r="AD65" i="45"/>
  <c r="AB65" i="45"/>
  <c r="AA65" i="45"/>
  <c r="Y65" i="45"/>
  <c r="X65" i="45"/>
  <c r="V65" i="45"/>
  <c r="U65" i="45"/>
  <c r="S65" i="45"/>
  <c r="R65" i="45"/>
  <c r="P65" i="45"/>
  <c r="O65" i="45"/>
  <c r="M65" i="45"/>
  <c r="L65" i="45"/>
  <c r="J65" i="45"/>
  <c r="I65" i="45"/>
  <c r="G65" i="45"/>
  <c r="F65" i="45"/>
  <c r="AF64" i="45"/>
  <c r="AC64" i="45"/>
  <c r="Z64" i="45"/>
  <c r="W64" i="45"/>
  <c r="T64" i="45"/>
  <c r="Q64" i="45"/>
  <c r="N64" i="45"/>
  <c r="K64" i="45"/>
  <c r="H64" i="45"/>
  <c r="E64" i="45" s="1"/>
  <c r="D64" i="45"/>
  <c r="C64" i="45"/>
  <c r="AF63" i="45"/>
  <c r="AC63" i="45"/>
  <c r="Z63" i="45"/>
  <c r="W63" i="45"/>
  <c r="T63" i="45"/>
  <c r="Q63" i="45"/>
  <c r="N63" i="45"/>
  <c r="K63" i="45"/>
  <c r="H63" i="45"/>
  <c r="D63" i="45"/>
  <c r="C63" i="45"/>
  <c r="AF62" i="45"/>
  <c r="AC62" i="45"/>
  <c r="Z62" i="45"/>
  <c r="W62" i="45"/>
  <c r="T62" i="45"/>
  <c r="Q62" i="45"/>
  <c r="N62" i="45"/>
  <c r="K62" i="45"/>
  <c r="H62" i="45"/>
  <c r="E62" i="45" s="1"/>
  <c r="D62" i="45"/>
  <c r="C62" i="45"/>
  <c r="AF61" i="45"/>
  <c r="AF65" i="45" s="1"/>
  <c r="AC61" i="45"/>
  <c r="AC65" i="45" s="1"/>
  <c r="Z61" i="45"/>
  <c r="Z65" i="45" s="1"/>
  <c r="W61" i="45"/>
  <c r="W65" i="45" s="1"/>
  <c r="T61" i="45"/>
  <c r="T65" i="45" s="1"/>
  <c r="Q61" i="45"/>
  <c r="Q65" i="45" s="1"/>
  <c r="N61" i="45"/>
  <c r="N65" i="45" s="1"/>
  <c r="K61" i="45"/>
  <c r="H61" i="45"/>
  <c r="D61" i="45"/>
  <c r="D65" i="45" s="1"/>
  <c r="C61" i="45"/>
  <c r="C65" i="45" s="1"/>
  <c r="AE60" i="45"/>
  <c r="AD60" i="45"/>
  <c r="AB60" i="45"/>
  <c r="AA60" i="45"/>
  <c r="Y60" i="45"/>
  <c r="X60" i="45"/>
  <c r="V60" i="45"/>
  <c r="U60" i="45"/>
  <c r="S60" i="45"/>
  <c r="R60" i="45"/>
  <c r="P60" i="45"/>
  <c r="O60" i="45"/>
  <c r="M60" i="45"/>
  <c r="L60" i="45"/>
  <c r="K60" i="45"/>
  <c r="J60" i="45"/>
  <c r="I60" i="45"/>
  <c r="G60" i="45"/>
  <c r="F60" i="45"/>
  <c r="AF59" i="45"/>
  <c r="AC59" i="45"/>
  <c r="Z59" i="45"/>
  <c r="W59" i="45"/>
  <c r="T59" i="45"/>
  <c r="Q59" i="45"/>
  <c r="E59" i="45" s="1"/>
  <c r="N59" i="45"/>
  <c r="K59" i="45"/>
  <c r="H59" i="45"/>
  <c r="D59" i="45"/>
  <c r="C59" i="45"/>
  <c r="AF58" i="45"/>
  <c r="AC58" i="45"/>
  <c r="Z58" i="45"/>
  <c r="W58" i="45"/>
  <c r="T58" i="45"/>
  <c r="Q58" i="45"/>
  <c r="E58" i="45" s="1"/>
  <c r="N58" i="45"/>
  <c r="K58" i="45"/>
  <c r="H58" i="45"/>
  <c r="D58" i="45"/>
  <c r="C58" i="45"/>
  <c r="AF57" i="45"/>
  <c r="AC57" i="45"/>
  <c r="Z57" i="45"/>
  <c r="W57" i="45"/>
  <c r="T57" i="45"/>
  <c r="Q57" i="45"/>
  <c r="E57" i="45" s="1"/>
  <c r="N57" i="45"/>
  <c r="K57" i="45"/>
  <c r="H57" i="45"/>
  <c r="D57" i="45"/>
  <c r="C57" i="45"/>
  <c r="AF56" i="45"/>
  <c r="AF60" i="45" s="1"/>
  <c r="AC56" i="45"/>
  <c r="AC60" i="45" s="1"/>
  <c r="Z56" i="45"/>
  <c r="W56" i="45"/>
  <c r="W60" i="45" s="1"/>
  <c r="T56" i="45"/>
  <c r="T60" i="45" s="1"/>
  <c r="Q56" i="45"/>
  <c r="Q60" i="45" s="1"/>
  <c r="N56" i="45"/>
  <c r="N60" i="45" s="1"/>
  <c r="K56" i="45"/>
  <c r="H56" i="45"/>
  <c r="H60" i="45" s="1"/>
  <c r="D56" i="45"/>
  <c r="D60" i="45" s="1"/>
  <c r="C56" i="45"/>
  <c r="C60" i="45" s="1"/>
  <c r="AE55" i="45"/>
  <c r="AD55" i="45"/>
  <c r="AC55" i="45"/>
  <c r="AB55" i="45"/>
  <c r="AA55" i="45"/>
  <c r="Y55" i="45"/>
  <c r="X55" i="45"/>
  <c r="V55" i="45"/>
  <c r="U55" i="45"/>
  <c r="S55" i="45"/>
  <c r="R55" i="45"/>
  <c r="P55" i="45"/>
  <c r="O55" i="45"/>
  <c r="M55" i="45"/>
  <c r="L55" i="45"/>
  <c r="J55" i="45"/>
  <c r="I55" i="45"/>
  <c r="G55" i="45"/>
  <c r="F55" i="45"/>
  <c r="AF54" i="45"/>
  <c r="AC54" i="45"/>
  <c r="Z54" i="45"/>
  <c r="W54" i="45"/>
  <c r="T54" i="45"/>
  <c r="Q54" i="45"/>
  <c r="N54" i="45"/>
  <c r="K54" i="45"/>
  <c r="H54" i="45"/>
  <c r="D54" i="45"/>
  <c r="C54" i="45"/>
  <c r="AF53" i="45"/>
  <c r="AC53" i="45"/>
  <c r="Z53" i="45"/>
  <c r="W53" i="45"/>
  <c r="T53" i="45"/>
  <c r="Q53" i="45"/>
  <c r="N53" i="45"/>
  <c r="K53" i="45"/>
  <c r="H53" i="45"/>
  <c r="E53" i="45" s="1"/>
  <c r="D53" i="45"/>
  <c r="C53" i="45"/>
  <c r="AF52" i="45"/>
  <c r="AC52" i="45"/>
  <c r="Z52" i="45"/>
  <c r="W52" i="45"/>
  <c r="T52" i="45"/>
  <c r="Q52" i="45"/>
  <c r="N52" i="45"/>
  <c r="K52" i="45"/>
  <c r="H52" i="45"/>
  <c r="E52" i="45" s="1"/>
  <c r="D52" i="45"/>
  <c r="C52" i="45"/>
  <c r="AF51" i="45"/>
  <c r="AF55" i="45" s="1"/>
  <c r="AC51" i="45"/>
  <c r="Z51" i="45"/>
  <c r="Z55" i="45" s="1"/>
  <c r="W51" i="45"/>
  <c r="W55" i="45" s="1"/>
  <c r="T51" i="45"/>
  <c r="T55" i="45" s="1"/>
  <c r="Q51" i="45"/>
  <c r="Q55" i="45" s="1"/>
  <c r="N51" i="45"/>
  <c r="N55" i="45" s="1"/>
  <c r="K51" i="45"/>
  <c r="H51" i="45"/>
  <c r="D51" i="45"/>
  <c r="D55" i="45" s="1"/>
  <c r="C51" i="45"/>
  <c r="C55" i="45" s="1"/>
  <c r="AE50" i="45"/>
  <c r="AD50" i="45"/>
  <c r="AB50" i="45"/>
  <c r="AA50" i="45"/>
  <c r="Y50" i="45"/>
  <c r="X50" i="45"/>
  <c r="V50" i="45"/>
  <c r="U50" i="45"/>
  <c r="S50" i="45"/>
  <c r="R50" i="45"/>
  <c r="P50" i="45"/>
  <c r="O50" i="45"/>
  <c r="M50" i="45"/>
  <c r="L50" i="45"/>
  <c r="K50" i="45"/>
  <c r="J50" i="45"/>
  <c r="I50" i="45"/>
  <c r="G50" i="45"/>
  <c r="F50" i="45"/>
  <c r="AF49" i="45"/>
  <c r="AC49" i="45"/>
  <c r="Z49" i="45"/>
  <c r="W49" i="45"/>
  <c r="T49" i="45"/>
  <c r="Q49" i="45"/>
  <c r="N49" i="45"/>
  <c r="K49" i="45"/>
  <c r="H49" i="45"/>
  <c r="D49" i="45"/>
  <c r="C49" i="45"/>
  <c r="AF48" i="45"/>
  <c r="AC48" i="45"/>
  <c r="Z48" i="45"/>
  <c r="W48" i="45"/>
  <c r="T48" i="45"/>
  <c r="Q48" i="45"/>
  <c r="E48" i="45" s="1"/>
  <c r="N48" i="45"/>
  <c r="K48" i="45"/>
  <c r="H48" i="45"/>
  <c r="D48" i="45"/>
  <c r="C48" i="45"/>
  <c r="AF47" i="45"/>
  <c r="AC47" i="45"/>
  <c r="Z47" i="45"/>
  <c r="W47" i="45"/>
  <c r="T47" i="45"/>
  <c r="Q47" i="45"/>
  <c r="E47" i="45" s="1"/>
  <c r="N47" i="45"/>
  <c r="K47" i="45"/>
  <c r="H47" i="45"/>
  <c r="D47" i="45"/>
  <c r="C47" i="45"/>
  <c r="AF46" i="45"/>
  <c r="AF50" i="45" s="1"/>
  <c r="AC46" i="45"/>
  <c r="Z46" i="45"/>
  <c r="Z50" i="45" s="1"/>
  <c r="W46" i="45"/>
  <c r="W50" i="45" s="1"/>
  <c r="T46" i="45"/>
  <c r="T50" i="45" s="1"/>
  <c r="Q46" i="45"/>
  <c r="Q50" i="45" s="1"/>
  <c r="N46" i="45"/>
  <c r="N50" i="45" s="1"/>
  <c r="K46" i="45"/>
  <c r="H46" i="45"/>
  <c r="H50" i="45" s="1"/>
  <c r="D46" i="45"/>
  <c r="D50" i="45" s="1"/>
  <c r="C46" i="45"/>
  <c r="C50" i="45" s="1"/>
  <c r="AE45" i="45"/>
  <c r="AD45" i="45"/>
  <c r="AC45" i="45"/>
  <c r="AB45" i="45"/>
  <c r="AA45" i="45"/>
  <c r="Y45" i="45"/>
  <c r="X45" i="45"/>
  <c r="V45" i="45"/>
  <c r="U45" i="45"/>
  <c r="S45" i="45"/>
  <c r="R45" i="45"/>
  <c r="P45" i="45"/>
  <c r="O45" i="45"/>
  <c r="M45" i="45"/>
  <c r="L45" i="45"/>
  <c r="J45" i="45"/>
  <c r="I45" i="45"/>
  <c r="G45" i="45"/>
  <c r="F45" i="45"/>
  <c r="AF44" i="45"/>
  <c r="AC44" i="45"/>
  <c r="Z44" i="45"/>
  <c r="W44" i="45"/>
  <c r="T44" i="45"/>
  <c r="Q44" i="45"/>
  <c r="N44" i="45"/>
  <c r="K44" i="45"/>
  <c r="H44" i="45"/>
  <c r="E44" i="45" s="1"/>
  <c r="D44" i="45"/>
  <c r="C44" i="45"/>
  <c r="AF43" i="45"/>
  <c r="AC43" i="45"/>
  <c r="Z43" i="45"/>
  <c r="W43" i="45"/>
  <c r="T43" i="45"/>
  <c r="Q43" i="45"/>
  <c r="N43" i="45"/>
  <c r="K43" i="45"/>
  <c r="H43" i="45"/>
  <c r="D43" i="45"/>
  <c r="C43" i="45"/>
  <c r="AF42" i="45"/>
  <c r="AC42" i="45"/>
  <c r="Z42" i="45"/>
  <c r="W42" i="45"/>
  <c r="T42" i="45"/>
  <c r="Q42" i="45"/>
  <c r="N42" i="45"/>
  <c r="K42" i="45"/>
  <c r="H42" i="45"/>
  <c r="E42" i="45" s="1"/>
  <c r="D42" i="45"/>
  <c r="C42" i="45"/>
  <c r="AF41" i="45"/>
  <c r="AF45" i="45" s="1"/>
  <c r="AC41" i="45"/>
  <c r="Z41" i="45"/>
  <c r="Z45" i="45" s="1"/>
  <c r="W41" i="45"/>
  <c r="W45" i="45" s="1"/>
  <c r="T41" i="45"/>
  <c r="T45" i="45" s="1"/>
  <c r="Q41" i="45"/>
  <c r="Q45" i="45" s="1"/>
  <c r="N41" i="45"/>
  <c r="N45" i="45" s="1"/>
  <c r="K41" i="45"/>
  <c r="H41" i="45"/>
  <c r="D41" i="45"/>
  <c r="D45" i="45" s="1"/>
  <c r="C41" i="45"/>
  <c r="C45" i="45" s="1"/>
  <c r="AE40" i="45"/>
  <c r="AD40" i="45"/>
  <c r="AB40" i="45"/>
  <c r="AA40" i="45"/>
  <c r="Y40" i="45"/>
  <c r="X40" i="45"/>
  <c r="V40" i="45"/>
  <c r="U40" i="45"/>
  <c r="S40" i="45"/>
  <c r="R40" i="45"/>
  <c r="P40" i="45"/>
  <c r="O40" i="45"/>
  <c r="N40" i="45"/>
  <c r="M40" i="45"/>
  <c r="L40" i="45"/>
  <c r="K40" i="45"/>
  <c r="J40" i="45"/>
  <c r="I40" i="45"/>
  <c r="G40" i="45"/>
  <c r="F40" i="45"/>
  <c r="AF39" i="45"/>
  <c r="AC39" i="45"/>
  <c r="Z39" i="45"/>
  <c r="W39" i="45"/>
  <c r="T39" i="45"/>
  <c r="Q39" i="45"/>
  <c r="N39" i="45"/>
  <c r="K39" i="45"/>
  <c r="H39" i="45"/>
  <c r="D39" i="45"/>
  <c r="C39" i="45"/>
  <c r="AF38" i="45"/>
  <c r="AC38" i="45"/>
  <c r="Z38" i="45"/>
  <c r="W38" i="45"/>
  <c r="T38" i="45"/>
  <c r="Q38" i="45"/>
  <c r="E38" i="45" s="1"/>
  <c r="N38" i="45"/>
  <c r="K38" i="45"/>
  <c r="H38" i="45"/>
  <c r="D38" i="45"/>
  <c r="C38" i="45"/>
  <c r="AF37" i="45"/>
  <c r="AC37" i="45"/>
  <c r="Z37" i="45"/>
  <c r="W37" i="45"/>
  <c r="T37" i="45"/>
  <c r="Q37" i="45"/>
  <c r="E37" i="45" s="1"/>
  <c r="N37" i="45"/>
  <c r="K37" i="45"/>
  <c r="H37" i="45"/>
  <c r="D37" i="45"/>
  <c r="C37" i="45"/>
  <c r="AF36" i="45"/>
  <c r="AF40" i="45" s="1"/>
  <c r="AC36" i="45"/>
  <c r="AC40" i="45" s="1"/>
  <c r="Z36" i="45"/>
  <c r="W36" i="45"/>
  <c r="W40" i="45" s="1"/>
  <c r="T36" i="45"/>
  <c r="T40" i="45" s="1"/>
  <c r="Q36" i="45"/>
  <c r="Q40" i="45" s="1"/>
  <c r="N36" i="45"/>
  <c r="K36" i="45"/>
  <c r="H36" i="45"/>
  <c r="H40" i="45" s="1"/>
  <c r="D36" i="45"/>
  <c r="D40" i="45" s="1"/>
  <c r="C36" i="45"/>
  <c r="C40" i="45" s="1"/>
  <c r="AE35" i="45"/>
  <c r="AD35" i="45"/>
  <c r="AB35" i="45"/>
  <c r="AA35" i="45"/>
  <c r="Y35" i="45"/>
  <c r="X35" i="45"/>
  <c r="V35" i="45"/>
  <c r="U35" i="45"/>
  <c r="S35" i="45"/>
  <c r="R35" i="45"/>
  <c r="P35" i="45"/>
  <c r="O35" i="45"/>
  <c r="M35" i="45"/>
  <c r="L35" i="45"/>
  <c r="J35" i="45"/>
  <c r="I35" i="45"/>
  <c r="G35" i="45"/>
  <c r="F35" i="45"/>
  <c r="AF34" i="45"/>
  <c r="AC34" i="45"/>
  <c r="Z34" i="45"/>
  <c r="W34" i="45"/>
  <c r="T34" i="45"/>
  <c r="Q34" i="45"/>
  <c r="N34" i="45"/>
  <c r="K34" i="45"/>
  <c r="H34" i="45"/>
  <c r="D34" i="45"/>
  <c r="C34" i="45"/>
  <c r="AF33" i="45"/>
  <c r="AC33" i="45"/>
  <c r="Z33" i="45"/>
  <c r="W33" i="45"/>
  <c r="T33" i="45"/>
  <c r="Q33" i="45"/>
  <c r="N33" i="45"/>
  <c r="K33" i="45"/>
  <c r="H33" i="45"/>
  <c r="E33" i="45" s="1"/>
  <c r="D33" i="45"/>
  <c r="C33" i="45"/>
  <c r="AF32" i="45"/>
  <c r="AC32" i="45"/>
  <c r="Z32" i="45"/>
  <c r="W32" i="45"/>
  <c r="T32" i="45"/>
  <c r="Q32" i="45"/>
  <c r="N32" i="45"/>
  <c r="K32" i="45"/>
  <c r="H32" i="45"/>
  <c r="E32" i="45" s="1"/>
  <c r="D32" i="45"/>
  <c r="C32" i="45"/>
  <c r="AF31" i="45"/>
  <c r="AF35" i="45" s="1"/>
  <c r="AC31" i="45"/>
  <c r="AC35" i="45" s="1"/>
  <c r="Z31" i="45"/>
  <c r="Z35" i="45" s="1"/>
  <c r="W31" i="45"/>
  <c r="W35" i="45" s="1"/>
  <c r="T31" i="45"/>
  <c r="T35" i="45" s="1"/>
  <c r="Q31" i="45"/>
  <c r="Q35" i="45" s="1"/>
  <c r="N31" i="45"/>
  <c r="N35" i="45" s="1"/>
  <c r="K31" i="45"/>
  <c r="H31" i="45"/>
  <c r="D31" i="45"/>
  <c r="C31" i="45"/>
  <c r="C35" i="45" s="1"/>
  <c r="AE30" i="45"/>
  <c r="AD30" i="45"/>
  <c r="AB30" i="45"/>
  <c r="AA30" i="45"/>
  <c r="Y30" i="45"/>
  <c r="X30" i="45"/>
  <c r="V30" i="45"/>
  <c r="U30" i="45"/>
  <c r="S30" i="45"/>
  <c r="R30" i="45"/>
  <c r="P30" i="45"/>
  <c r="O30" i="45"/>
  <c r="M30" i="45"/>
  <c r="L30" i="45"/>
  <c r="J30" i="45"/>
  <c r="I30" i="45"/>
  <c r="G30" i="45"/>
  <c r="F30" i="45"/>
  <c r="C30" i="45"/>
  <c r="AF29" i="45"/>
  <c r="AC29" i="45"/>
  <c r="Z29" i="45"/>
  <c r="W29" i="45"/>
  <c r="T29" i="45"/>
  <c r="Q29" i="45"/>
  <c r="N29" i="45"/>
  <c r="K29" i="45"/>
  <c r="H29" i="45"/>
  <c r="D29" i="45"/>
  <c r="C29" i="45"/>
  <c r="AF28" i="45"/>
  <c r="AC28" i="45"/>
  <c r="Z28" i="45"/>
  <c r="W28" i="45"/>
  <c r="T28" i="45"/>
  <c r="Q28" i="45"/>
  <c r="E28" i="45" s="1"/>
  <c r="N28" i="45"/>
  <c r="K28" i="45"/>
  <c r="H28" i="45"/>
  <c r="D28" i="45"/>
  <c r="C28" i="45"/>
  <c r="AF27" i="45"/>
  <c r="AC27" i="45"/>
  <c r="Z27" i="45"/>
  <c r="W27" i="45"/>
  <c r="T27" i="45"/>
  <c r="Q27" i="45"/>
  <c r="E27" i="45" s="1"/>
  <c r="N27" i="45"/>
  <c r="K27" i="45"/>
  <c r="H27" i="45"/>
  <c r="D27" i="45"/>
  <c r="C27" i="45"/>
  <c r="AF26" i="45"/>
  <c r="AF30" i="45" s="1"/>
  <c r="AC26" i="45"/>
  <c r="Z26" i="45"/>
  <c r="Z30" i="45" s="1"/>
  <c r="W26" i="45"/>
  <c r="W30" i="45" s="1"/>
  <c r="T26" i="45"/>
  <c r="Q26" i="45"/>
  <c r="N26" i="45"/>
  <c r="N30" i="45" s="1"/>
  <c r="K26" i="45"/>
  <c r="K30" i="45" s="1"/>
  <c r="H26" i="45"/>
  <c r="H30" i="45" s="1"/>
  <c r="D26" i="45"/>
  <c r="D30" i="45" s="1"/>
  <c r="C26" i="45"/>
  <c r="AE25" i="45"/>
  <c r="AD25" i="45"/>
  <c r="AB25" i="45"/>
  <c r="AA25" i="45"/>
  <c r="Y25" i="45"/>
  <c r="X25" i="45"/>
  <c r="V25" i="45"/>
  <c r="U25" i="45"/>
  <c r="S25" i="45"/>
  <c r="R25" i="45"/>
  <c r="P25" i="45"/>
  <c r="O25" i="45"/>
  <c r="M25" i="45"/>
  <c r="L25" i="45"/>
  <c r="J25" i="45"/>
  <c r="I25" i="45"/>
  <c r="G25" i="45"/>
  <c r="F25" i="45"/>
  <c r="C25" i="45"/>
  <c r="AF24" i="45"/>
  <c r="AC24" i="45"/>
  <c r="Z24" i="45"/>
  <c r="W24" i="45"/>
  <c r="T24" i="45"/>
  <c r="Q24" i="45"/>
  <c r="N24" i="45"/>
  <c r="K24" i="45"/>
  <c r="H24" i="45"/>
  <c r="D24" i="45"/>
  <c r="C24" i="45"/>
  <c r="AF23" i="45"/>
  <c r="AC23" i="45"/>
  <c r="Z23" i="45"/>
  <c r="W23" i="45"/>
  <c r="T23" i="45"/>
  <c r="Q23" i="45"/>
  <c r="N23" i="45"/>
  <c r="K23" i="45"/>
  <c r="H23" i="45"/>
  <c r="E23" i="45" s="1"/>
  <c r="D23" i="45"/>
  <c r="C23" i="45"/>
  <c r="AF22" i="45"/>
  <c r="AC22" i="45"/>
  <c r="Z22" i="45"/>
  <c r="W22" i="45"/>
  <c r="T22" i="45"/>
  <c r="Q22" i="45"/>
  <c r="N22" i="45"/>
  <c r="K22" i="45"/>
  <c r="H22" i="45"/>
  <c r="D22" i="45"/>
  <c r="C22" i="45"/>
  <c r="AF21" i="45"/>
  <c r="AF25" i="45" s="1"/>
  <c r="AC21" i="45"/>
  <c r="AC25" i="45" s="1"/>
  <c r="Z21" i="45"/>
  <c r="W21" i="45"/>
  <c r="W25" i="45" s="1"/>
  <c r="T21" i="45"/>
  <c r="T25" i="45" s="1"/>
  <c r="Q21" i="45"/>
  <c r="N21" i="45"/>
  <c r="N25" i="45" s="1"/>
  <c r="K21" i="45"/>
  <c r="H21" i="45"/>
  <c r="E21" i="45" s="1"/>
  <c r="D21" i="45"/>
  <c r="D25" i="45" s="1"/>
  <c r="C21" i="45"/>
  <c r="AF20" i="45"/>
  <c r="AE20" i="45"/>
  <c r="AD20" i="45"/>
  <c r="AC20" i="45"/>
  <c r="AB20" i="45"/>
  <c r="AA20" i="45"/>
  <c r="Y20" i="45"/>
  <c r="X20" i="45"/>
  <c r="V20" i="45"/>
  <c r="U20" i="45"/>
  <c r="S20" i="45"/>
  <c r="R20" i="45"/>
  <c r="Q20" i="45"/>
  <c r="P20" i="45"/>
  <c r="O20" i="45"/>
  <c r="M20" i="45"/>
  <c r="L20" i="45"/>
  <c r="J20" i="45"/>
  <c r="I20" i="45"/>
  <c r="G20" i="45"/>
  <c r="F20" i="45"/>
  <c r="AF19" i="45"/>
  <c r="AC19" i="45"/>
  <c r="Z19" i="45"/>
  <c r="W19" i="45"/>
  <c r="T19" i="45"/>
  <c r="Q19" i="45"/>
  <c r="N19" i="45"/>
  <c r="K19" i="45"/>
  <c r="H19" i="45"/>
  <c r="E19" i="45"/>
  <c r="D19" i="45"/>
  <c r="C19" i="45"/>
  <c r="AF18" i="45"/>
  <c r="AC18" i="45"/>
  <c r="Z18" i="45"/>
  <c r="W18" i="45"/>
  <c r="T18" i="45"/>
  <c r="Q18" i="45"/>
  <c r="N18" i="45"/>
  <c r="K18" i="45"/>
  <c r="H18" i="45"/>
  <c r="E18" i="45"/>
  <c r="D18" i="45"/>
  <c r="C18" i="45"/>
  <c r="AF17" i="45"/>
  <c r="AC17" i="45"/>
  <c r="Z17" i="45"/>
  <c r="W17" i="45"/>
  <c r="T17" i="45"/>
  <c r="Q17" i="45"/>
  <c r="N17" i="45"/>
  <c r="K17" i="45"/>
  <c r="H17" i="45"/>
  <c r="E17" i="45"/>
  <c r="D17" i="45"/>
  <c r="C17" i="45"/>
  <c r="AF16" i="45"/>
  <c r="AC16" i="45"/>
  <c r="Z16" i="45"/>
  <c r="Z20" i="45" s="1"/>
  <c r="W16" i="45"/>
  <c r="W20" i="45" s="1"/>
  <c r="T16" i="45"/>
  <c r="T20" i="45" s="1"/>
  <c r="Q16" i="45"/>
  <c r="N16" i="45"/>
  <c r="N20" i="45" s="1"/>
  <c r="K16" i="45"/>
  <c r="K20" i="45" s="1"/>
  <c r="H16" i="45"/>
  <c r="H20" i="45" s="1"/>
  <c r="E16" i="45"/>
  <c r="E20" i="45" s="1"/>
  <c r="D16" i="45"/>
  <c r="D20" i="45" s="1"/>
  <c r="C16" i="45"/>
  <c r="C20" i="45" s="1"/>
  <c r="AE15" i="45"/>
  <c r="AD15" i="45"/>
  <c r="AB15" i="45"/>
  <c r="AA15" i="45"/>
  <c r="Y15" i="45"/>
  <c r="X15" i="45"/>
  <c r="V15" i="45"/>
  <c r="U15" i="45"/>
  <c r="S15" i="45"/>
  <c r="R15" i="45"/>
  <c r="P15" i="45"/>
  <c r="O15" i="45"/>
  <c r="N15" i="45"/>
  <c r="M15" i="45"/>
  <c r="L15" i="45"/>
  <c r="K15" i="45"/>
  <c r="J15" i="45"/>
  <c r="I15" i="45"/>
  <c r="G15" i="45"/>
  <c r="F15" i="45"/>
  <c r="AF14" i="45"/>
  <c r="AC14" i="45"/>
  <c r="Z14" i="45"/>
  <c r="W14" i="45"/>
  <c r="T14" i="45"/>
  <c r="Q14" i="45"/>
  <c r="N14" i="45"/>
  <c r="K14" i="45"/>
  <c r="H14" i="45"/>
  <c r="E14" i="45" s="1"/>
  <c r="D14" i="45"/>
  <c r="C14" i="45"/>
  <c r="AF13" i="45"/>
  <c r="AC13" i="45"/>
  <c r="Z13" i="45"/>
  <c r="W13" i="45"/>
  <c r="T13" i="45"/>
  <c r="Q13" i="45"/>
  <c r="N13" i="45"/>
  <c r="K13" i="45"/>
  <c r="H13" i="45"/>
  <c r="E13" i="45" s="1"/>
  <c r="D13" i="45"/>
  <c r="C13" i="45"/>
  <c r="AF12" i="45"/>
  <c r="AC12" i="45"/>
  <c r="Z12" i="45"/>
  <c r="W12" i="45"/>
  <c r="T12" i="45"/>
  <c r="Q12" i="45"/>
  <c r="N12" i="45"/>
  <c r="K12" i="45"/>
  <c r="H12" i="45"/>
  <c r="E12" i="45" s="1"/>
  <c r="D12" i="45"/>
  <c r="C12" i="45"/>
  <c r="AF11" i="45"/>
  <c r="AF15" i="45" s="1"/>
  <c r="AC11" i="45"/>
  <c r="AC15" i="45" s="1"/>
  <c r="Z11" i="45"/>
  <c r="Z15" i="45" s="1"/>
  <c r="W11" i="45"/>
  <c r="W15" i="45" s="1"/>
  <c r="T11" i="45"/>
  <c r="T15" i="45" s="1"/>
  <c r="Q11" i="45"/>
  <c r="Q15" i="45" s="1"/>
  <c r="N11" i="45"/>
  <c r="K11" i="45"/>
  <c r="H11" i="45"/>
  <c r="H15" i="45" s="1"/>
  <c r="D11" i="45"/>
  <c r="D15" i="45" s="1"/>
  <c r="C11" i="45"/>
  <c r="C15" i="45" s="1"/>
  <c r="AF10" i="45"/>
  <c r="AE10" i="45"/>
  <c r="AD10" i="45"/>
  <c r="AC10" i="45"/>
  <c r="AB10" i="45"/>
  <c r="AA10" i="45"/>
  <c r="Y10" i="45"/>
  <c r="X10" i="45"/>
  <c r="V10" i="45"/>
  <c r="V191" i="45" s="1"/>
  <c r="U10" i="45"/>
  <c r="S10" i="45"/>
  <c r="R10" i="45"/>
  <c r="Q10" i="45"/>
  <c r="P10" i="45"/>
  <c r="O10" i="45"/>
  <c r="M10" i="45"/>
  <c r="L10" i="45"/>
  <c r="J10" i="45"/>
  <c r="J191" i="45" s="1"/>
  <c r="I10" i="45"/>
  <c r="G10" i="45"/>
  <c r="F10" i="45"/>
  <c r="AF9" i="45"/>
  <c r="AC9" i="45"/>
  <c r="Z9" i="45"/>
  <c r="W9" i="45"/>
  <c r="T9" i="45"/>
  <c r="Q9" i="45"/>
  <c r="Q195" i="45" s="1"/>
  <c r="N9" i="45"/>
  <c r="N195" i="45" s="1"/>
  <c r="K9" i="45"/>
  <c r="H9" i="45"/>
  <c r="H195" i="45" s="1"/>
  <c r="E9" i="45"/>
  <c r="D9" i="45"/>
  <c r="C9" i="45"/>
  <c r="AF8" i="45"/>
  <c r="AC8" i="45"/>
  <c r="Z8" i="45"/>
  <c r="W8" i="45"/>
  <c r="T8" i="45"/>
  <c r="Q8" i="45"/>
  <c r="N8" i="45"/>
  <c r="N194" i="45" s="1"/>
  <c r="K8" i="45"/>
  <c r="H8" i="45"/>
  <c r="E8" i="45"/>
  <c r="D8" i="45"/>
  <c r="C8" i="45"/>
  <c r="C194" i="45" s="1"/>
  <c r="AF7" i="45"/>
  <c r="AC7" i="45"/>
  <c r="Z7" i="45"/>
  <c r="W7" i="45"/>
  <c r="T7" i="45"/>
  <c r="T193" i="45" s="1"/>
  <c r="Q7" i="45"/>
  <c r="N7" i="45"/>
  <c r="N193" i="45" s="1"/>
  <c r="K7" i="45"/>
  <c r="H7" i="45"/>
  <c r="E7" i="45"/>
  <c r="D7" i="45"/>
  <c r="C7" i="45"/>
  <c r="C193" i="45" s="1"/>
  <c r="AF6" i="45"/>
  <c r="AC6" i="45"/>
  <c r="Z6" i="45"/>
  <c r="W6" i="45"/>
  <c r="T6" i="45"/>
  <c r="T10" i="45" s="1"/>
  <c r="Q6" i="45"/>
  <c r="Q192" i="45" s="1"/>
  <c r="N6" i="45"/>
  <c r="N192" i="45" s="1"/>
  <c r="K6" i="45"/>
  <c r="H6" i="45"/>
  <c r="E6" i="45"/>
  <c r="D6" i="45"/>
  <c r="C6" i="45"/>
  <c r="E55" i="47" l="1"/>
  <c r="E155" i="47"/>
  <c r="E10" i="47"/>
  <c r="E20" i="47"/>
  <c r="E30" i="47"/>
  <c r="E40" i="47"/>
  <c r="E50" i="47"/>
  <c r="E15" i="47"/>
  <c r="E25" i="47"/>
  <c r="E35" i="47"/>
  <c r="AF192" i="47"/>
  <c r="AF193" i="47"/>
  <c r="AF194" i="47"/>
  <c r="AF195" i="47"/>
  <c r="N10" i="47"/>
  <c r="N191" i="47" s="1"/>
  <c r="Z10" i="47"/>
  <c r="H15" i="47"/>
  <c r="H191" i="47" s="1"/>
  <c r="H25" i="47"/>
  <c r="H35" i="47"/>
  <c r="H45" i="47"/>
  <c r="E76" i="47"/>
  <c r="E80" i="47" s="1"/>
  <c r="E81" i="47"/>
  <c r="E85" i="47" s="1"/>
  <c r="E86" i="47"/>
  <c r="E90" i="47" s="1"/>
  <c r="E91" i="47"/>
  <c r="E95" i="47" s="1"/>
  <c r="E167" i="47"/>
  <c r="H65" i="47"/>
  <c r="H120" i="47"/>
  <c r="H110" i="47"/>
  <c r="C193" i="47"/>
  <c r="C195" i="47"/>
  <c r="C10" i="47"/>
  <c r="C191" i="47" s="1"/>
  <c r="C197" i="47" s="1"/>
  <c r="O191" i="47"/>
  <c r="AA191" i="47"/>
  <c r="H170" i="47"/>
  <c r="E166" i="47"/>
  <c r="E170" i="47" s="1"/>
  <c r="Z175" i="47"/>
  <c r="D192" i="47"/>
  <c r="D193" i="47"/>
  <c r="D194" i="47"/>
  <c r="D195" i="47"/>
  <c r="D10" i="47"/>
  <c r="D191" i="47" s="1"/>
  <c r="D197" i="47" s="1"/>
  <c r="P191" i="47"/>
  <c r="AB191" i="47"/>
  <c r="Q155" i="47"/>
  <c r="E184" i="47"/>
  <c r="Z50" i="47"/>
  <c r="W165" i="47"/>
  <c r="H180" i="47"/>
  <c r="E176" i="47"/>
  <c r="E180" i="47" s="1"/>
  <c r="Z185" i="47"/>
  <c r="AC10" i="47"/>
  <c r="AC191" i="47" s="1"/>
  <c r="E183" i="47"/>
  <c r="Z190" i="47"/>
  <c r="H192" i="47"/>
  <c r="H193" i="47"/>
  <c r="H194" i="47"/>
  <c r="H195" i="47"/>
  <c r="E174" i="47"/>
  <c r="E195" i="47" s="1"/>
  <c r="E182" i="47"/>
  <c r="E193" i="47" s="1"/>
  <c r="K192" i="47"/>
  <c r="K193" i="47"/>
  <c r="K194" i="47"/>
  <c r="K195" i="47"/>
  <c r="G191" i="47"/>
  <c r="S191" i="47"/>
  <c r="AE191" i="47"/>
  <c r="Q55" i="47"/>
  <c r="Q191" i="47" s="1"/>
  <c r="E156" i="47"/>
  <c r="E160" i="47" s="1"/>
  <c r="E161" i="47"/>
  <c r="E165" i="47" s="1"/>
  <c r="E173" i="47"/>
  <c r="E194" i="47" s="1"/>
  <c r="Z180" i="47"/>
  <c r="H185" i="47"/>
  <c r="E181" i="47"/>
  <c r="AF191" i="47"/>
  <c r="H125" i="47"/>
  <c r="Y191" i="47"/>
  <c r="Q192" i="47"/>
  <c r="Q193" i="47"/>
  <c r="Q194" i="47"/>
  <c r="Q195" i="47"/>
  <c r="E136" i="47"/>
  <c r="E140" i="47" s="1"/>
  <c r="E141" i="47"/>
  <c r="E145" i="47" s="1"/>
  <c r="Z170" i="47"/>
  <c r="H175" i="47"/>
  <c r="E171" i="47"/>
  <c r="E188" i="47"/>
  <c r="T192" i="47"/>
  <c r="T193" i="47"/>
  <c r="T194" i="47"/>
  <c r="T195" i="47"/>
  <c r="J191" i="47"/>
  <c r="V191" i="47"/>
  <c r="Q185" i="47"/>
  <c r="W192" i="47"/>
  <c r="W193" i="47"/>
  <c r="W194" i="47"/>
  <c r="W195" i="47"/>
  <c r="K191" i="47"/>
  <c r="W10" i="47"/>
  <c r="E61" i="47"/>
  <c r="E65" i="47" s="1"/>
  <c r="E116" i="47"/>
  <c r="E120" i="47" s="1"/>
  <c r="E121" i="47"/>
  <c r="E125" i="47" s="1"/>
  <c r="H190" i="47"/>
  <c r="E186" i="47"/>
  <c r="E190" i="47" s="1"/>
  <c r="E15" i="46"/>
  <c r="K35" i="46"/>
  <c r="C10" i="46"/>
  <c r="C191" i="46" s="1"/>
  <c r="C197" i="46" s="1"/>
  <c r="AA191" i="46"/>
  <c r="N35" i="46"/>
  <c r="N191" i="46" s="1"/>
  <c r="Z191" i="46"/>
  <c r="AF40" i="46"/>
  <c r="D10" i="46"/>
  <c r="AC30" i="46"/>
  <c r="E54" i="46"/>
  <c r="E63" i="46"/>
  <c r="E73" i="46"/>
  <c r="E83" i="46"/>
  <c r="E7" i="46"/>
  <c r="E8" i="46"/>
  <c r="AC10" i="46"/>
  <c r="AC191" i="46" s="1"/>
  <c r="E16" i="46"/>
  <c r="E20" i="46" s="1"/>
  <c r="AF30" i="46"/>
  <c r="E37" i="46"/>
  <c r="H192" i="46"/>
  <c r="H195" i="46"/>
  <c r="F191" i="46"/>
  <c r="R191" i="46"/>
  <c r="AD191" i="46"/>
  <c r="Z25" i="46"/>
  <c r="E29" i="46"/>
  <c r="H45" i="46"/>
  <c r="E52" i="46"/>
  <c r="E61" i="46"/>
  <c r="E65" i="46" s="1"/>
  <c r="E71" i="46"/>
  <c r="E75" i="46" s="1"/>
  <c r="E81" i="46"/>
  <c r="E91" i="46"/>
  <c r="E95" i="46" s="1"/>
  <c r="E102" i="46"/>
  <c r="K192" i="46"/>
  <c r="K194" i="46"/>
  <c r="K195" i="46"/>
  <c r="G191" i="46"/>
  <c r="S191" i="46"/>
  <c r="AE191" i="46"/>
  <c r="E28" i="46"/>
  <c r="E44" i="46"/>
  <c r="E51" i="46"/>
  <c r="E55" i="46" s="1"/>
  <c r="K65" i="46"/>
  <c r="K75" i="46"/>
  <c r="K85" i="46"/>
  <c r="E105" i="46"/>
  <c r="AF193" i="46"/>
  <c r="N192" i="46"/>
  <c r="N193" i="46"/>
  <c r="N194" i="46"/>
  <c r="N195" i="46"/>
  <c r="H10" i="46"/>
  <c r="H191" i="46" s="1"/>
  <c r="T10" i="46"/>
  <c r="AF10" i="46"/>
  <c r="AF191" i="46" s="1"/>
  <c r="E27" i="46"/>
  <c r="W155" i="46"/>
  <c r="N25" i="46"/>
  <c r="Q192" i="46"/>
  <c r="Q193" i="46"/>
  <c r="Q194" i="46"/>
  <c r="Q195" i="46"/>
  <c r="I191" i="46"/>
  <c r="U191" i="46"/>
  <c r="H35" i="46"/>
  <c r="E42" i="46"/>
  <c r="N55" i="46"/>
  <c r="AF60" i="46"/>
  <c r="AF70" i="46"/>
  <c r="AF80" i="46"/>
  <c r="AF90" i="46"/>
  <c r="AF100" i="46"/>
  <c r="N105" i="46"/>
  <c r="J191" i="46"/>
  <c r="E34" i="46"/>
  <c r="E41" i="46"/>
  <c r="AC50" i="46"/>
  <c r="E59" i="46"/>
  <c r="E69" i="46"/>
  <c r="E79" i="46"/>
  <c r="E89" i="46"/>
  <c r="E99" i="46"/>
  <c r="AF110" i="46"/>
  <c r="K10" i="46"/>
  <c r="W10" i="46"/>
  <c r="E21" i="46"/>
  <c r="E24" i="46"/>
  <c r="E195" i="46" s="1"/>
  <c r="E33" i="46"/>
  <c r="K45" i="46"/>
  <c r="AF50" i="46"/>
  <c r="E58" i="46"/>
  <c r="E68" i="46"/>
  <c r="E78" i="46"/>
  <c r="E88" i="46"/>
  <c r="E98" i="46"/>
  <c r="E109" i="46"/>
  <c r="Z192" i="46"/>
  <c r="Z193" i="46"/>
  <c r="Z194" i="46"/>
  <c r="L191" i="46"/>
  <c r="X191" i="46"/>
  <c r="E32" i="46"/>
  <c r="E35" i="46" s="1"/>
  <c r="E49" i="46"/>
  <c r="E57" i="46"/>
  <c r="E67" i="46"/>
  <c r="E77" i="46"/>
  <c r="E87" i="46"/>
  <c r="E97" i="46"/>
  <c r="E108" i="46"/>
  <c r="W115" i="46"/>
  <c r="T115" i="46"/>
  <c r="D125" i="46"/>
  <c r="T145" i="46"/>
  <c r="E134" i="46"/>
  <c r="Q155" i="46"/>
  <c r="E174" i="46"/>
  <c r="Q130" i="46"/>
  <c r="E133" i="46"/>
  <c r="T155" i="46"/>
  <c r="E173" i="46"/>
  <c r="E26" i="46"/>
  <c r="E36" i="46"/>
  <c r="E40" i="46" s="1"/>
  <c r="E46" i="46"/>
  <c r="E50" i="46" s="1"/>
  <c r="E56" i="46"/>
  <c r="E66" i="46"/>
  <c r="E76" i="46"/>
  <c r="E80" i="46" s="1"/>
  <c r="E86" i="46"/>
  <c r="E96" i="46"/>
  <c r="E106" i="46"/>
  <c r="Q125" i="46"/>
  <c r="Q191" i="46" s="1"/>
  <c r="E132" i="46"/>
  <c r="E172" i="46"/>
  <c r="E184" i="46"/>
  <c r="E113" i="46"/>
  <c r="E143" i="46"/>
  <c r="T165" i="46"/>
  <c r="E182" i="46"/>
  <c r="E112" i="46"/>
  <c r="E142" i="46"/>
  <c r="H115" i="46"/>
  <c r="E111" i="46"/>
  <c r="Q135" i="46"/>
  <c r="E154" i="46"/>
  <c r="Q175" i="46"/>
  <c r="T135" i="46"/>
  <c r="E153" i="46"/>
  <c r="T175" i="46"/>
  <c r="E124" i="46"/>
  <c r="E152" i="46"/>
  <c r="E121" i="46"/>
  <c r="E125" i="46" s="1"/>
  <c r="E131" i="46"/>
  <c r="E141" i="46"/>
  <c r="E151" i="46"/>
  <c r="E161" i="46"/>
  <c r="E165" i="46" s="1"/>
  <c r="E171" i="46"/>
  <c r="E181" i="46"/>
  <c r="E196" i="46"/>
  <c r="E91" i="45"/>
  <c r="H95" i="45"/>
  <c r="H193" i="45"/>
  <c r="F191" i="45"/>
  <c r="D35" i="45"/>
  <c r="K95" i="45"/>
  <c r="K192" i="45"/>
  <c r="K193" i="45"/>
  <c r="K194" i="45"/>
  <c r="K195" i="45"/>
  <c r="G191" i="45"/>
  <c r="S191" i="45"/>
  <c r="AE191" i="45"/>
  <c r="Q30" i="45"/>
  <c r="E26" i="45"/>
  <c r="E31" i="45"/>
  <c r="H35" i="45"/>
  <c r="E51" i="45"/>
  <c r="H55" i="45"/>
  <c r="K75" i="45"/>
  <c r="H192" i="45"/>
  <c r="H194" i="45"/>
  <c r="R191" i="45"/>
  <c r="H10" i="45"/>
  <c r="T30" i="45"/>
  <c r="T191" i="45" s="1"/>
  <c r="K35" i="45"/>
  <c r="K55" i="45"/>
  <c r="Z90" i="45"/>
  <c r="AD191" i="45"/>
  <c r="E71" i="45"/>
  <c r="H75" i="45"/>
  <c r="Q193" i="45"/>
  <c r="Q194" i="45"/>
  <c r="I191" i="45"/>
  <c r="U191" i="45"/>
  <c r="E24" i="45"/>
  <c r="E39" i="45"/>
  <c r="Z70" i="45"/>
  <c r="E83" i="45"/>
  <c r="AC90" i="45"/>
  <c r="E104" i="45"/>
  <c r="C120" i="45"/>
  <c r="T194" i="45"/>
  <c r="AC70" i="45"/>
  <c r="Z110" i="45"/>
  <c r="D120" i="45"/>
  <c r="E10" i="45"/>
  <c r="W192" i="45"/>
  <c r="W193" i="45"/>
  <c r="W194" i="45"/>
  <c r="W195" i="45"/>
  <c r="K10" i="45"/>
  <c r="W10" i="45"/>
  <c r="E11" i="45"/>
  <c r="E15" i="45" s="1"/>
  <c r="E22" i="45"/>
  <c r="E25" i="45" s="1"/>
  <c r="AC30" i="45"/>
  <c r="E43" i="45"/>
  <c r="AC50" i="45"/>
  <c r="E63" i="45"/>
  <c r="E81" i="45"/>
  <c r="E85" i="45" s="1"/>
  <c r="H85" i="45"/>
  <c r="E89" i="45"/>
  <c r="E102" i="45"/>
  <c r="AC110" i="45"/>
  <c r="T192" i="45"/>
  <c r="Z192" i="45"/>
  <c r="Z193" i="45"/>
  <c r="Z194" i="45"/>
  <c r="Z195" i="45"/>
  <c r="L191" i="45"/>
  <c r="X191" i="45"/>
  <c r="H25" i="45"/>
  <c r="E69" i="45"/>
  <c r="E88" i="45"/>
  <c r="E101" i="45"/>
  <c r="E105" i="45" s="1"/>
  <c r="H105" i="45"/>
  <c r="T195" i="45"/>
  <c r="AC192" i="45"/>
  <c r="AC193" i="45"/>
  <c r="AC194" i="45"/>
  <c r="AC195" i="45"/>
  <c r="M191" i="45"/>
  <c r="Y191" i="45"/>
  <c r="K25" i="45"/>
  <c r="E41" i="45"/>
  <c r="E45" i="45" s="1"/>
  <c r="H45" i="45"/>
  <c r="E61" i="45"/>
  <c r="E65" i="45" s="1"/>
  <c r="H65" i="45"/>
  <c r="E68" i="45"/>
  <c r="E194" i="45" s="1"/>
  <c r="E87" i="45"/>
  <c r="K105" i="45"/>
  <c r="E109" i="45"/>
  <c r="C185" i="45"/>
  <c r="AF192" i="45"/>
  <c r="AF193" i="45"/>
  <c r="AF194" i="45"/>
  <c r="AF195" i="45"/>
  <c r="N10" i="45"/>
  <c r="N191" i="45" s="1"/>
  <c r="Z10" i="45"/>
  <c r="K45" i="45"/>
  <c r="K65" i="45"/>
  <c r="E67" i="45"/>
  <c r="Z80" i="45"/>
  <c r="E94" i="45"/>
  <c r="E108" i="45"/>
  <c r="C192" i="45"/>
  <c r="C195" i="45"/>
  <c r="C10" i="45"/>
  <c r="C191" i="45" s="1"/>
  <c r="O191" i="45"/>
  <c r="AA191" i="45"/>
  <c r="Q25" i="45"/>
  <c r="Z40" i="45"/>
  <c r="AC80" i="45"/>
  <c r="Z100" i="45"/>
  <c r="E107" i="45"/>
  <c r="Z25" i="45"/>
  <c r="D192" i="45"/>
  <c r="D193" i="45"/>
  <c r="D194" i="45"/>
  <c r="D195" i="45"/>
  <c r="D10" i="45"/>
  <c r="P191" i="45"/>
  <c r="AB191" i="45"/>
  <c r="E29" i="45"/>
  <c r="E34" i="45"/>
  <c r="E49" i="45"/>
  <c r="E195" i="45" s="1"/>
  <c r="E54" i="45"/>
  <c r="Z60" i="45"/>
  <c r="E73" i="45"/>
  <c r="E92" i="45"/>
  <c r="AC100" i="45"/>
  <c r="AC191" i="45" s="1"/>
  <c r="Q115" i="45"/>
  <c r="D135" i="45"/>
  <c r="Q150" i="45"/>
  <c r="T115" i="45"/>
  <c r="E117" i="45"/>
  <c r="Q130" i="45"/>
  <c r="E139" i="45"/>
  <c r="W115" i="45"/>
  <c r="H120" i="45"/>
  <c r="E116" i="45"/>
  <c r="E120" i="45" s="1"/>
  <c r="T130" i="45"/>
  <c r="E36" i="45"/>
  <c r="E40" i="45" s="1"/>
  <c r="E46" i="45"/>
  <c r="E50" i="45" s="1"/>
  <c r="E56" i="45"/>
  <c r="E60" i="45" s="1"/>
  <c r="E66" i="45"/>
  <c r="E70" i="45" s="1"/>
  <c r="E76" i="45"/>
  <c r="E80" i="45" s="1"/>
  <c r="E86" i="45"/>
  <c r="E96" i="45"/>
  <c r="E100" i="45" s="1"/>
  <c r="E106" i="45"/>
  <c r="E110" i="45" s="1"/>
  <c r="Z115" i="45"/>
  <c r="Q180" i="45"/>
  <c r="AF115" i="45"/>
  <c r="AF191" i="45" s="1"/>
  <c r="Q120" i="45"/>
  <c r="E122" i="45"/>
  <c r="Q160" i="45"/>
  <c r="E114" i="45"/>
  <c r="T120" i="45"/>
  <c r="E113" i="45"/>
  <c r="E129" i="45"/>
  <c r="Q140" i="45"/>
  <c r="E148" i="45"/>
  <c r="E112" i="45"/>
  <c r="E128" i="45"/>
  <c r="E147" i="45"/>
  <c r="Q190" i="45"/>
  <c r="H115" i="45"/>
  <c r="E111" i="45"/>
  <c r="AC120" i="45"/>
  <c r="Q125" i="45"/>
  <c r="Q191" i="45" s="1"/>
  <c r="E127" i="45"/>
  <c r="E179" i="45"/>
  <c r="E126" i="45"/>
  <c r="E136" i="45"/>
  <c r="E140" i="45" s="1"/>
  <c r="E146" i="45"/>
  <c r="E156" i="45"/>
  <c r="E160" i="45" s="1"/>
  <c r="E166" i="45"/>
  <c r="E170" i="45" s="1"/>
  <c r="E176" i="45"/>
  <c r="E180" i="45" s="1"/>
  <c r="E186" i="45"/>
  <c r="E190" i="45" s="1"/>
  <c r="E121" i="45"/>
  <c r="E125" i="45" s="1"/>
  <c r="E131" i="45"/>
  <c r="E135" i="45" s="1"/>
  <c r="E141" i="45"/>
  <c r="E145" i="45" s="1"/>
  <c r="E151" i="45"/>
  <c r="E155" i="45" s="1"/>
  <c r="E161" i="45"/>
  <c r="E165" i="45" s="1"/>
  <c r="E171" i="45"/>
  <c r="E175" i="45" s="1"/>
  <c r="E181" i="45"/>
  <c r="E185" i="45" s="1"/>
  <c r="W191" i="47" l="1"/>
  <c r="Z191" i="47"/>
  <c r="E175" i="47"/>
  <c r="E191" i="47"/>
  <c r="E197" i="47" s="1"/>
  <c r="E185" i="47"/>
  <c r="E192" i="47"/>
  <c r="E45" i="46"/>
  <c r="E194" i="46"/>
  <c r="E193" i="46"/>
  <c r="E25" i="46"/>
  <c r="W191" i="46"/>
  <c r="E30" i="46"/>
  <c r="T191" i="46"/>
  <c r="E185" i="46"/>
  <c r="E70" i="46"/>
  <c r="E175" i="46"/>
  <c r="E155" i="46"/>
  <c r="E115" i="46"/>
  <c r="E110" i="46"/>
  <c r="K191" i="46"/>
  <c r="E145" i="46"/>
  <c r="E100" i="46"/>
  <c r="D191" i="46"/>
  <c r="D197" i="46" s="1"/>
  <c r="E10" i="46"/>
  <c r="E60" i="46"/>
  <c r="E135" i="46"/>
  <c r="E90" i="46"/>
  <c r="E85" i="46"/>
  <c r="E192" i="46"/>
  <c r="D191" i="45"/>
  <c r="Z191" i="45"/>
  <c r="W191" i="45"/>
  <c r="E75" i="45"/>
  <c r="K191" i="45"/>
  <c r="E192" i="45"/>
  <c r="E55" i="45"/>
  <c r="E35" i="45"/>
  <c r="E115" i="45"/>
  <c r="E193" i="45"/>
  <c r="E30" i="45"/>
  <c r="E191" i="45" s="1"/>
  <c r="E150" i="45"/>
  <c r="E95" i="45"/>
  <c r="E130" i="45"/>
  <c r="H191" i="45"/>
  <c r="E90" i="45"/>
  <c r="E191" i="46" l="1"/>
  <c r="E197" i="46" s="1"/>
  <c r="F207" i="45"/>
  <c r="C203" i="45" l="1"/>
  <c r="E196" i="45"/>
  <c r="E197" i="45" s="1"/>
  <c r="D196" i="44"/>
  <c r="C196" i="44"/>
  <c r="D197" i="45" l="1"/>
  <c r="D197" i="44"/>
  <c r="C197" i="44"/>
  <c r="C203" i="44"/>
  <c r="AE195" i="44"/>
  <c r="AD195" i="44"/>
  <c r="AB195" i="44"/>
  <c r="AA195" i="44"/>
  <c r="Y195" i="44"/>
  <c r="X195" i="44"/>
  <c r="V195" i="44"/>
  <c r="U195" i="44"/>
  <c r="S195" i="44"/>
  <c r="R195" i="44"/>
  <c r="P195" i="44"/>
  <c r="O195" i="44"/>
  <c r="M195" i="44"/>
  <c r="L195" i="44"/>
  <c r="J195" i="44"/>
  <c r="I195" i="44"/>
  <c r="G195" i="44"/>
  <c r="F195" i="44"/>
  <c r="AE194" i="44"/>
  <c r="AD194" i="44"/>
  <c r="AB194" i="44"/>
  <c r="AA194" i="44"/>
  <c r="Y194" i="44"/>
  <c r="X194" i="44"/>
  <c r="V194" i="44"/>
  <c r="U194" i="44"/>
  <c r="S194" i="44"/>
  <c r="R194" i="44"/>
  <c r="P194" i="44"/>
  <c r="O194" i="44"/>
  <c r="M194" i="44"/>
  <c r="L194" i="44"/>
  <c r="J194" i="44"/>
  <c r="I194" i="44"/>
  <c r="G194" i="44"/>
  <c r="F194" i="44"/>
  <c r="AE193" i="44"/>
  <c r="AD193" i="44"/>
  <c r="AB193" i="44"/>
  <c r="AA193" i="44"/>
  <c r="Y193" i="44"/>
  <c r="X193" i="44"/>
  <c r="V193" i="44"/>
  <c r="U193" i="44"/>
  <c r="S193" i="44"/>
  <c r="R193" i="44"/>
  <c r="P193" i="44"/>
  <c r="O193" i="44"/>
  <c r="M193" i="44"/>
  <c r="L193" i="44"/>
  <c r="J193" i="44"/>
  <c r="I193" i="44"/>
  <c r="G193" i="44"/>
  <c r="F193" i="44"/>
  <c r="AE192" i="44"/>
  <c r="AD192" i="44"/>
  <c r="AB192" i="44"/>
  <c r="AA192" i="44"/>
  <c r="Y192" i="44"/>
  <c r="X192" i="44"/>
  <c r="V192" i="44"/>
  <c r="U192" i="44"/>
  <c r="S192" i="44"/>
  <c r="R192" i="44"/>
  <c r="P192" i="44"/>
  <c r="O192" i="44"/>
  <c r="M192" i="44"/>
  <c r="L192" i="44"/>
  <c r="J192" i="44"/>
  <c r="I192" i="44"/>
  <c r="G192" i="44"/>
  <c r="F192" i="44"/>
  <c r="AE190" i="44"/>
  <c r="AD190" i="44"/>
  <c r="AB190" i="44"/>
  <c r="AA190" i="44"/>
  <c r="Y190" i="44"/>
  <c r="X190" i="44"/>
  <c r="V190" i="44"/>
  <c r="U190" i="44"/>
  <c r="S190" i="44"/>
  <c r="R190" i="44"/>
  <c r="P190" i="44"/>
  <c r="O190" i="44"/>
  <c r="M190" i="44"/>
  <c r="L190" i="44"/>
  <c r="J190" i="44"/>
  <c r="I190" i="44"/>
  <c r="G190" i="44"/>
  <c r="F190" i="44"/>
  <c r="AF189" i="44"/>
  <c r="AC189" i="44"/>
  <c r="Z189" i="44"/>
  <c r="W189" i="44"/>
  <c r="T189" i="44"/>
  <c r="Q189" i="44"/>
  <c r="N189" i="44"/>
  <c r="K189" i="44"/>
  <c r="H189" i="44"/>
  <c r="D189" i="44"/>
  <c r="C189" i="44"/>
  <c r="AF188" i="44"/>
  <c r="AC188" i="44"/>
  <c r="Z188" i="44"/>
  <c r="W188" i="44"/>
  <c r="T188" i="44"/>
  <c r="Q188" i="44"/>
  <c r="N188" i="44"/>
  <c r="K188" i="44"/>
  <c r="H188" i="44"/>
  <c r="D188" i="44"/>
  <c r="C188" i="44"/>
  <c r="AF187" i="44"/>
  <c r="AC187" i="44"/>
  <c r="Z187" i="44"/>
  <c r="W187" i="44"/>
  <c r="T187" i="44"/>
  <c r="Q187" i="44"/>
  <c r="N187" i="44"/>
  <c r="K187" i="44"/>
  <c r="H187" i="44"/>
  <c r="D187" i="44"/>
  <c r="C187" i="44"/>
  <c r="AF186" i="44"/>
  <c r="AC186" i="44"/>
  <c r="Z186" i="44"/>
  <c r="W186" i="44"/>
  <c r="T186" i="44"/>
  <c r="Q186" i="44"/>
  <c r="N186" i="44"/>
  <c r="K186" i="44"/>
  <c r="H186" i="44"/>
  <c r="D186" i="44"/>
  <c r="C186" i="44"/>
  <c r="AE185" i="44"/>
  <c r="AD185" i="44"/>
  <c r="AB185" i="44"/>
  <c r="AA185" i="44"/>
  <c r="Y185" i="44"/>
  <c r="X185" i="44"/>
  <c r="V185" i="44"/>
  <c r="U185" i="44"/>
  <c r="S185" i="44"/>
  <c r="R185" i="44"/>
  <c r="P185" i="44"/>
  <c r="O185" i="44"/>
  <c r="M185" i="44"/>
  <c r="L185" i="44"/>
  <c r="J185" i="44"/>
  <c r="I185" i="44"/>
  <c r="G185" i="44"/>
  <c r="F185" i="44"/>
  <c r="AF184" i="44"/>
  <c r="AC184" i="44"/>
  <c r="Z184" i="44"/>
  <c r="W184" i="44"/>
  <c r="T184" i="44"/>
  <c r="Q184" i="44"/>
  <c r="N184" i="44"/>
  <c r="K184" i="44"/>
  <c r="H184" i="44"/>
  <c r="D184" i="44"/>
  <c r="C184" i="44"/>
  <c r="AF183" i="44"/>
  <c r="AC183" i="44"/>
  <c r="Z183" i="44"/>
  <c r="W183" i="44"/>
  <c r="T183" i="44"/>
  <c r="Q183" i="44"/>
  <c r="N183" i="44"/>
  <c r="K183" i="44"/>
  <c r="H183" i="44"/>
  <c r="D183" i="44"/>
  <c r="C183" i="44"/>
  <c r="AF182" i="44"/>
  <c r="AC182" i="44"/>
  <c r="Z182" i="44"/>
  <c r="W182" i="44"/>
  <c r="T182" i="44"/>
  <c r="Q182" i="44"/>
  <c r="N182" i="44"/>
  <c r="K182" i="44"/>
  <c r="H182" i="44"/>
  <c r="D182" i="44"/>
  <c r="C182" i="44"/>
  <c r="AF181" i="44"/>
  <c r="AC181" i="44"/>
  <c r="Z181" i="44"/>
  <c r="W181" i="44"/>
  <c r="T181" i="44"/>
  <c r="Q181" i="44"/>
  <c r="N181" i="44"/>
  <c r="K181" i="44"/>
  <c r="H181" i="44"/>
  <c r="D181" i="44"/>
  <c r="C181" i="44"/>
  <c r="AE180" i="44"/>
  <c r="AD180" i="44"/>
  <c r="AB180" i="44"/>
  <c r="AA180" i="44"/>
  <c r="Y180" i="44"/>
  <c r="X180" i="44"/>
  <c r="V180" i="44"/>
  <c r="U180" i="44"/>
  <c r="S180" i="44"/>
  <c r="R180" i="44"/>
  <c r="P180" i="44"/>
  <c r="O180" i="44"/>
  <c r="M180" i="44"/>
  <c r="L180" i="44"/>
  <c r="J180" i="44"/>
  <c r="I180" i="44"/>
  <c r="G180" i="44"/>
  <c r="F180" i="44"/>
  <c r="AF179" i="44"/>
  <c r="AC179" i="44"/>
  <c r="Z179" i="44"/>
  <c r="W179" i="44"/>
  <c r="T179" i="44"/>
  <c r="Q179" i="44"/>
  <c r="N179" i="44"/>
  <c r="K179" i="44"/>
  <c r="H179" i="44"/>
  <c r="D179" i="44"/>
  <c r="C179" i="44"/>
  <c r="AF178" i="44"/>
  <c r="AC178" i="44"/>
  <c r="Z178" i="44"/>
  <c r="W178" i="44"/>
  <c r="T178" i="44"/>
  <c r="Q178" i="44"/>
  <c r="N178" i="44"/>
  <c r="K178" i="44"/>
  <c r="H178" i="44"/>
  <c r="D178" i="44"/>
  <c r="C178" i="44"/>
  <c r="AF177" i="44"/>
  <c r="AC177" i="44"/>
  <c r="Z177" i="44"/>
  <c r="W177" i="44"/>
  <c r="T177" i="44"/>
  <c r="Q177" i="44"/>
  <c r="N177" i="44"/>
  <c r="K177" i="44"/>
  <c r="H177" i="44"/>
  <c r="D177" i="44"/>
  <c r="C177" i="44"/>
  <c r="AF176" i="44"/>
  <c r="AC176" i="44"/>
  <c r="Z176" i="44"/>
  <c r="W176" i="44"/>
  <c r="W180" i="44" s="1"/>
  <c r="T176" i="44"/>
  <c r="Q176" i="44"/>
  <c r="N176" i="44"/>
  <c r="K176" i="44"/>
  <c r="H176" i="44"/>
  <c r="D176" i="44"/>
  <c r="C176" i="44"/>
  <c r="AE175" i="44"/>
  <c r="AD175" i="44"/>
  <c r="AB175" i="44"/>
  <c r="AA175" i="44"/>
  <c r="Y175" i="44"/>
  <c r="X175" i="44"/>
  <c r="V175" i="44"/>
  <c r="U175" i="44"/>
  <c r="S175" i="44"/>
  <c r="R175" i="44"/>
  <c r="P175" i="44"/>
  <c r="O175" i="44"/>
  <c r="M175" i="44"/>
  <c r="L175" i="44"/>
  <c r="J175" i="44"/>
  <c r="I175" i="44"/>
  <c r="G175" i="44"/>
  <c r="F175" i="44"/>
  <c r="AF174" i="44"/>
  <c r="AC174" i="44"/>
  <c r="Z174" i="44"/>
  <c r="W174" i="44"/>
  <c r="T174" i="44"/>
  <c r="Q174" i="44"/>
  <c r="N174" i="44"/>
  <c r="K174" i="44"/>
  <c r="H174" i="44"/>
  <c r="D174" i="44"/>
  <c r="C174" i="44"/>
  <c r="AF173" i="44"/>
  <c r="AC173" i="44"/>
  <c r="Z173" i="44"/>
  <c r="W173" i="44"/>
  <c r="T173" i="44"/>
  <c r="Q173" i="44"/>
  <c r="N173" i="44"/>
  <c r="K173" i="44"/>
  <c r="H173" i="44"/>
  <c r="D173" i="44"/>
  <c r="C173" i="44"/>
  <c r="AF172" i="44"/>
  <c r="AC172" i="44"/>
  <c r="Z172" i="44"/>
  <c r="W172" i="44"/>
  <c r="T172" i="44"/>
  <c r="Q172" i="44"/>
  <c r="N172" i="44"/>
  <c r="K172" i="44"/>
  <c r="H172" i="44"/>
  <c r="D172" i="44"/>
  <c r="C172" i="44"/>
  <c r="AF171" i="44"/>
  <c r="AC171" i="44"/>
  <c r="Z171" i="44"/>
  <c r="W171" i="44"/>
  <c r="T171" i="44"/>
  <c r="Q171" i="44"/>
  <c r="N171" i="44"/>
  <c r="K171" i="44"/>
  <c r="H171" i="44"/>
  <c r="D171" i="44"/>
  <c r="C171" i="44"/>
  <c r="AE170" i="44"/>
  <c r="AD170" i="44"/>
  <c r="AB170" i="44"/>
  <c r="AA170" i="44"/>
  <c r="Y170" i="44"/>
  <c r="X170" i="44"/>
  <c r="V170" i="44"/>
  <c r="U170" i="44"/>
  <c r="S170" i="44"/>
  <c r="R170" i="44"/>
  <c r="P170" i="44"/>
  <c r="O170" i="44"/>
  <c r="M170" i="44"/>
  <c r="L170" i="44"/>
  <c r="J170" i="44"/>
  <c r="I170" i="44"/>
  <c r="G170" i="44"/>
  <c r="F170" i="44"/>
  <c r="AF169" i="44"/>
  <c r="AC169" i="44"/>
  <c r="Z169" i="44"/>
  <c r="W169" i="44"/>
  <c r="T169" i="44"/>
  <c r="Q169" i="44"/>
  <c r="N169" i="44"/>
  <c r="K169" i="44"/>
  <c r="H169" i="44"/>
  <c r="D169" i="44"/>
  <c r="C169" i="44"/>
  <c r="AF168" i="44"/>
  <c r="AC168" i="44"/>
  <c r="Z168" i="44"/>
  <c r="W168" i="44"/>
  <c r="T168" i="44"/>
  <c r="Q168" i="44"/>
  <c r="N168" i="44"/>
  <c r="K168" i="44"/>
  <c r="H168" i="44"/>
  <c r="D168" i="44"/>
  <c r="C168" i="44"/>
  <c r="AF167" i="44"/>
  <c r="AC167" i="44"/>
  <c r="Z167" i="44"/>
  <c r="W167" i="44"/>
  <c r="T167" i="44"/>
  <c r="Q167" i="44"/>
  <c r="N167" i="44"/>
  <c r="K167" i="44"/>
  <c r="H167" i="44"/>
  <c r="D167" i="44"/>
  <c r="C167" i="44"/>
  <c r="AF166" i="44"/>
  <c r="AC166" i="44"/>
  <c r="Z166" i="44"/>
  <c r="W166" i="44"/>
  <c r="T166" i="44"/>
  <c r="Q166" i="44"/>
  <c r="N166" i="44"/>
  <c r="K166" i="44"/>
  <c r="H166" i="44"/>
  <c r="D166" i="44"/>
  <c r="C166" i="44"/>
  <c r="AE165" i="44"/>
  <c r="AD165" i="44"/>
  <c r="AB165" i="44"/>
  <c r="AA165" i="44"/>
  <c r="Y165" i="44"/>
  <c r="X165" i="44"/>
  <c r="V165" i="44"/>
  <c r="U165" i="44"/>
  <c r="S165" i="44"/>
  <c r="R165" i="44"/>
  <c r="P165" i="44"/>
  <c r="O165" i="44"/>
  <c r="M165" i="44"/>
  <c r="L165" i="44"/>
  <c r="J165" i="44"/>
  <c r="I165" i="44"/>
  <c r="G165" i="44"/>
  <c r="F165" i="44"/>
  <c r="AF164" i="44"/>
  <c r="AC164" i="44"/>
  <c r="Z164" i="44"/>
  <c r="W164" i="44"/>
  <c r="T164" i="44"/>
  <c r="Q164" i="44"/>
  <c r="N164" i="44"/>
  <c r="K164" i="44"/>
  <c r="H164" i="44"/>
  <c r="D164" i="44"/>
  <c r="C164" i="44"/>
  <c r="AF163" i="44"/>
  <c r="AC163" i="44"/>
  <c r="Z163" i="44"/>
  <c r="W163" i="44"/>
  <c r="T163" i="44"/>
  <c r="Q163" i="44"/>
  <c r="N163" i="44"/>
  <c r="K163" i="44"/>
  <c r="H163" i="44"/>
  <c r="D163" i="44"/>
  <c r="C163" i="44"/>
  <c r="AF162" i="44"/>
  <c r="AC162" i="44"/>
  <c r="Z162" i="44"/>
  <c r="W162" i="44"/>
  <c r="T162" i="44"/>
  <c r="Q162" i="44"/>
  <c r="N162" i="44"/>
  <c r="K162" i="44"/>
  <c r="H162" i="44"/>
  <c r="D162" i="44"/>
  <c r="C162" i="44"/>
  <c r="AF161" i="44"/>
  <c r="AC161" i="44"/>
  <c r="Z161" i="44"/>
  <c r="W161" i="44"/>
  <c r="T161" i="44"/>
  <c r="Q161" i="44"/>
  <c r="N161" i="44"/>
  <c r="K161" i="44"/>
  <c r="H161" i="44"/>
  <c r="D161" i="44"/>
  <c r="D165" i="44" s="1"/>
  <c r="C161" i="44"/>
  <c r="AE160" i="44"/>
  <c r="AD160" i="44"/>
  <c r="AB160" i="44"/>
  <c r="AA160" i="44"/>
  <c r="Y160" i="44"/>
  <c r="X160" i="44"/>
  <c r="V160" i="44"/>
  <c r="U160" i="44"/>
  <c r="S160" i="44"/>
  <c r="R160" i="44"/>
  <c r="P160" i="44"/>
  <c r="O160" i="44"/>
  <c r="M160" i="44"/>
  <c r="L160" i="44"/>
  <c r="J160" i="44"/>
  <c r="I160" i="44"/>
  <c r="G160" i="44"/>
  <c r="F160" i="44"/>
  <c r="AF159" i="44"/>
  <c r="AC159" i="44"/>
  <c r="Z159" i="44"/>
  <c r="W159" i="44"/>
  <c r="T159" i="44"/>
  <c r="Q159" i="44"/>
  <c r="N159" i="44"/>
  <c r="K159" i="44"/>
  <c r="H159" i="44"/>
  <c r="D159" i="44"/>
  <c r="C159" i="44"/>
  <c r="AF158" i="44"/>
  <c r="AC158" i="44"/>
  <c r="Z158" i="44"/>
  <c r="W158" i="44"/>
  <c r="T158" i="44"/>
  <c r="Q158" i="44"/>
  <c r="N158" i="44"/>
  <c r="K158" i="44"/>
  <c r="H158" i="44"/>
  <c r="D158" i="44"/>
  <c r="C158" i="44"/>
  <c r="AF157" i="44"/>
  <c r="AC157" i="44"/>
  <c r="Z157" i="44"/>
  <c r="W157" i="44"/>
  <c r="T157" i="44"/>
  <c r="Q157" i="44"/>
  <c r="N157" i="44"/>
  <c r="K157" i="44"/>
  <c r="H157" i="44"/>
  <c r="D157" i="44"/>
  <c r="C157" i="44"/>
  <c r="AF156" i="44"/>
  <c r="AC156" i="44"/>
  <c r="Z156" i="44"/>
  <c r="W156" i="44"/>
  <c r="T156" i="44"/>
  <c r="Q156" i="44"/>
  <c r="N156" i="44"/>
  <c r="K156" i="44"/>
  <c r="K160" i="44" s="1"/>
  <c r="H156" i="44"/>
  <c r="H160" i="44" s="1"/>
  <c r="D156" i="44"/>
  <c r="C156" i="44"/>
  <c r="AE155" i="44"/>
  <c r="AD155" i="44"/>
  <c r="AB155" i="44"/>
  <c r="AA155" i="44"/>
  <c r="Y155" i="44"/>
  <c r="X155" i="44"/>
  <c r="V155" i="44"/>
  <c r="U155" i="44"/>
  <c r="S155" i="44"/>
  <c r="R155" i="44"/>
  <c r="P155" i="44"/>
  <c r="O155" i="44"/>
  <c r="M155" i="44"/>
  <c r="L155" i="44"/>
  <c r="J155" i="44"/>
  <c r="I155" i="44"/>
  <c r="G155" i="44"/>
  <c r="F155" i="44"/>
  <c r="AF154" i="44"/>
  <c r="AC154" i="44"/>
  <c r="Z154" i="44"/>
  <c r="W154" i="44"/>
  <c r="T154" i="44"/>
  <c r="Q154" i="44"/>
  <c r="N154" i="44"/>
  <c r="K154" i="44"/>
  <c r="H154" i="44"/>
  <c r="D154" i="44"/>
  <c r="C154" i="44"/>
  <c r="AF153" i="44"/>
  <c r="AC153" i="44"/>
  <c r="Z153" i="44"/>
  <c r="W153" i="44"/>
  <c r="T153" i="44"/>
  <c r="Q153" i="44"/>
  <c r="N153" i="44"/>
  <c r="K153" i="44"/>
  <c r="H153" i="44"/>
  <c r="D153" i="44"/>
  <c r="C153" i="44"/>
  <c r="AF152" i="44"/>
  <c r="AC152" i="44"/>
  <c r="Z152" i="44"/>
  <c r="W152" i="44"/>
  <c r="T152" i="44"/>
  <c r="Q152" i="44"/>
  <c r="N152" i="44"/>
  <c r="K152" i="44"/>
  <c r="H152" i="44"/>
  <c r="D152" i="44"/>
  <c r="C152" i="44"/>
  <c r="AF151" i="44"/>
  <c r="AC151" i="44"/>
  <c r="Z151" i="44"/>
  <c r="W151" i="44"/>
  <c r="W155" i="44" s="1"/>
  <c r="T151" i="44"/>
  <c r="Q151" i="44"/>
  <c r="N151" i="44"/>
  <c r="K151" i="44"/>
  <c r="H151" i="44"/>
  <c r="D151" i="44"/>
  <c r="C151" i="44"/>
  <c r="AE150" i="44"/>
  <c r="AD150" i="44"/>
  <c r="AB150" i="44"/>
  <c r="AA150" i="44"/>
  <c r="Y150" i="44"/>
  <c r="X150" i="44"/>
  <c r="V150" i="44"/>
  <c r="U150" i="44"/>
  <c r="S150" i="44"/>
  <c r="R150" i="44"/>
  <c r="P150" i="44"/>
  <c r="O150" i="44"/>
  <c r="M150" i="44"/>
  <c r="L150" i="44"/>
  <c r="J150" i="44"/>
  <c r="I150" i="44"/>
  <c r="G150" i="44"/>
  <c r="F150" i="44"/>
  <c r="AF149" i="44"/>
  <c r="AC149" i="44"/>
  <c r="Z149" i="44"/>
  <c r="W149" i="44"/>
  <c r="T149" i="44"/>
  <c r="Q149" i="44"/>
  <c r="N149" i="44"/>
  <c r="K149" i="44"/>
  <c r="H149" i="44"/>
  <c r="D149" i="44"/>
  <c r="C149" i="44"/>
  <c r="AF148" i="44"/>
  <c r="AC148" i="44"/>
  <c r="Z148" i="44"/>
  <c r="W148" i="44"/>
  <c r="T148" i="44"/>
  <c r="Q148" i="44"/>
  <c r="N148" i="44"/>
  <c r="K148" i="44"/>
  <c r="H148" i="44"/>
  <c r="D148" i="44"/>
  <c r="C148" i="44"/>
  <c r="AF147" i="44"/>
  <c r="AC147" i="44"/>
  <c r="Z147" i="44"/>
  <c r="W147" i="44"/>
  <c r="T147" i="44"/>
  <c r="Q147" i="44"/>
  <c r="N147" i="44"/>
  <c r="K147" i="44"/>
  <c r="H147" i="44"/>
  <c r="D147" i="44"/>
  <c r="C147" i="44"/>
  <c r="AF146" i="44"/>
  <c r="AC146" i="44"/>
  <c r="Z146" i="44"/>
  <c r="W146" i="44"/>
  <c r="W150" i="44" s="1"/>
  <c r="T146" i="44"/>
  <c r="Q146" i="44"/>
  <c r="N146" i="44"/>
  <c r="K146" i="44"/>
  <c r="H146" i="44"/>
  <c r="D146" i="44"/>
  <c r="C146" i="44"/>
  <c r="AE145" i="44"/>
  <c r="AD145" i="44"/>
  <c r="AB145" i="44"/>
  <c r="AA145" i="44"/>
  <c r="Y145" i="44"/>
  <c r="X145" i="44"/>
  <c r="V145" i="44"/>
  <c r="U145" i="44"/>
  <c r="S145" i="44"/>
  <c r="R145" i="44"/>
  <c r="P145" i="44"/>
  <c r="O145" i="44"/>
  <c r="M145" i="44"/>
  <c r="L145" i="44"/>
  <c r="J145" i="44"/>
  <c r="I145" i="44"/>
  <c r="G145" i="44"/>
  <c r="F145" i="44"/>
  <c r="AF144" i="44"/>
  <c r="AC144" i="44"/>
  <c r="Z144" i="44"/>
  <c r="W144" i="44"/>
  <c r="T144" i="44"/>
  <c r="Q144" i="44"/>
  <c r="N144" i="44"/>
  <c r="K144" i="44"/>
  <c r="H144" i="44"/>
  <c r="D144" i="44"/>
  <c r="C144" i="44"/>
  <c r="AF143" i="44"/>
  <c r="AC143" i="44"/>
  <c r="Z143" i="44"/>
  <c r="W143" i="44"/>
  <c r="T143" i="44"/>
  <c r="Q143" i="44"/>
  <c r="N143" i="44"/>
  <c r="K143" i="44"/>
  <c r="H143" i="44"/>
  <c r="D143" i="44"/>
  <c r="C143" i="44"/>
  <c r="AF142" i="44"/>
  <c r="AC142" i="44"/>
  <c r="Z142" i="44"/>
  <c r="W142" i="44"/>
  <c r="T142" i="44"/>
  <c r="Q142" i="44"/>
  <c r="N142" i="44"/>
  <c r="K142" i="44"/>
  <c r="H142" i="44"/>
  <c r="D142" i="44"/>
  <c r="C142" i="44"/>
  <c r="AF141" i="44"/>
  <c r="AC141" i="44"/>
  <c r="Z141" i="44"/>
  <c r="Z145" i="44" s="1"/>
  <c r="W141" i="44"/>
  <c r="T141" i="44"/>
  <c r="Q141" i="44"/>
  <c r="N141" i="44"/>
  <c r="K141" i="44"/>
  <c r="H141" i="44"/>
  <c r="D141" i="44"/>
  <c r="C141" i="44"/>
  <c r="AE140" i="44"/>
  <c r="AD140" i="44"/>
  <c r="AB140" i="44"/>
  <c r="AA140" i="44"/>
  <c r="Y140" i="44"/>
  <c r="X140" i="44"/>
  <c r="V140" i="44"/>
  <c r="U140" i="44"/>
  <c r="S140" i="44"/>
  <c r="R140" i="44"/>
  <c r="P140" i="44"/>
  <c r="O140" i="44"/>
  <c r="M140" i="44"/>
  <c r="L140" i="44"/>
  <c r="J140" i="44"/>
  <c r="I140" i="44"/>
  <c r="G140" i="44"/>
  <c r="F140" i="44"/>
  <c r="AF139" i="44"/>
  <c r="AC139" i="44"/>
  <c r="Z139" i="44"/>
  <c r="W139" i="44"/>
  <c r="T139" i="44"/>
  <c r="Q139" i="44"/>
  <c r="N139" i="44"/>
  <c r="K139" i="44"/>
  <c r="H139" i="44"/>
  <c r="D139" i="44"/>
  <c r="C139" i="44"/>
  <c r="AF138" i="44"/>
  <c r="AC138" i="44"/>
  <c r="Z138" i="44"/>
  <c r="W138" i="44"/>
  <c r="T138" i="44"/>
  <c r="Q138" i="44"/>
  <c r="N138" i="44"/>
  <c r="K138" i="44"/>
  <c r="H138" i="44"/>
  <c r="D138" i="44"/>
  <c r="C138" i="44"/>
  <c r="AF137" i="44"/>
  <c r="AC137" i="44"/>
  <c r="Z137" i="44"/>
  <c r="W137" i="44"/>
  <c r="T137" i="44"/>
  <c r="Q137" i="44"/>
  <c r="N137" i="44"/>
  <c r="K137" i="44"/>
  <c r="H137" i="44"/>
  <c r="D137" i="44"/>
  <c r="C137" i="44"/>
  <c r="AF136" i="44"/>
  <c r="AF140" i="44" s="1"/>
  <c r="AC136" i="44"/>
  <c r="Z136" i="44"/>
  <c r="W136" i="44"/>
  <c r="T136" i="44"/>
  <c r="Q136" i="44"/>
  <c r="N136" i="44"/>
  <c r="K136" i="44"/>
  <c r="H136" i="44"/>
  <c r="D136" i="44"/>
  <c r="C136" i="44"/>
  <c r="AE135" i="44"/>
  <c r="AD135" i="44"/>
  <c r="AB135" i="44"/>
  <c r="AA135" i="44"/>
  <c r="Y135" i="44"/>
  <c r="X135" i="44"/>
  <c r="V135" i="44"/>
  <c r="U135" i="44"/>
  <c r="S135" i="44"/>
  <c r="R135" i="44"/>
  <c r="P135" i="44"/>
  <c r="O135" i="44"/>
  <c r="M135" i="44"/>
  <c r="L135" i="44"/>
  <c r="J135" i="44"/>
  <c r="I135" i="44"/>
  <c r="G135" i="44"/>
  <c r="F135" i="44"/>
  <c r="AF134" i="44"/>
  <c r="AC134" i="44"/>
  <c r="Z134" i="44"/>
  <c r="W134" i="44"/>
  <c r="T134" i="44"/>
  <c r="Q134" i="44"/>
  <c r="N134" i="44"/>
  <c r="K134" i="44"/>
  <c r="H134" i="44"/>
  <c r="D134" i="44"/>
  <c r="C134" i="44"/>
  <c r="AF133" i="44"/>
  <c r="AC133" i="44"/>
  <c r="Z133" i="44"/>
  <c r="W133" i="44"/>
  <c r="T133" i="44"/>
  <c r="Q133" i="44"/>
  <c r="N133" i="44"/>
  <c r="K133" i="44"/>
  <c r="H133" i="44"/>
  <c r="D133" i="44"/>
  <c r="C133" i="44"/>
  <c r="AF132" i="44"/>
  <c r="AC132" i="44"/>
  <c r="Z132" i="44"/>
  <c r="W132" i="44"/>
  <c r="T132" i="44"/>
  <c r="Q132" i="44"/>
  <c r="N132" i="44"/>
  <c r="K132" i="44"/>
  <c r="H132" i="44"/>
  <c r="D132" i="44"/>
  <c r="C132" i="44"/>
  <c r="AF131" i="44"/>
  <c r="AC131" i="44"/>
  <c r="Z131" i="44"/>
  <c r="W131" i="44"/>
  <c r="T131" i="44"/>
  <c r="Q131" i="44"/>
  <c r="N131" i="44"/>
  <c r="K131" i="44"/>
  <c r="H131" i="44"/>
  <c r="D131" i="44"/>
  <c r="C131" i="44"/>
  <c r="AE130" i="44"/>
  <c r="AD130" i="44"/>
  <c r="AB130" i="44"/>
  <c r="AA130" i="44"/>
  <c r="Y130" i="44"/>
  <c r="X130" i="44"/>
  <c r="V130" i="44"/>
  <c r="U130" i="44"/>
  <c r="S130" i="44"/>
  <c r="R130" i="44"/>
  <c r="P130" i="44"/>
  <c r="O130" i="44"/>
  <c r="M130" i="44"/>
  <c r="L130" i="44"/>
  <c r="J130" i="44"/>
  <c r="I130" i="44"/>
  <c r="G130" i="44"/>
  <c r="F130" i="44"/>
  <c r="AF129" i="44"/>
  <c r="AC129" i="44"/>
  <c r="Z129" i="44"/>
  <c r="W129" i="44"/>
  <c r="T129" i="44"/>
  <c r="Q129" i="44"/>
  <c r="N129" i="44"/>
  <c r="K129" i="44"/>
  <c r="H129" i="44"/>
  <c r="D129" i="44"/>
  <c r="C129" i="44"/>
  <c r="AF128" i="44"/>
  <c r="AC128" i="44"/>
  <c r="Z128" i="44"/>
  <c r="W128" i="44"/>
  <c r="T128" i="44"/>
  <c r="Q128" i="44"/>
  <c r="N128" i="44"/>
  <c r="K128" i="44"/>
  <c r="H128" i="44"/>
  <c r="D128" i="44"/>
  <c r="C128" i="44"/>
  <c r="AF127" i="44"/>
  <c r="AC127" i="44"/>
  <c r="Z127" i="44"/>
  <c r="W127" i="44"/>
  <c r="T127" i="44"/>
  <c r="Q127" i="44"/>
  <c r="N127" i="44"/>
  <c r="K127" i="44"/>
  <c r="H127" i="44"/>
  <c r="D127" i="44"/>
  <c r="C127" i="44"/>
  <c r="AF126" i="44"/>
  <c r="AC126" i="44"/>
  <c r="Z126" i="44"/>
  <c r="W126" i="44"/>
  <c r="T126" i="44"/>
  <c r="Q126" i="44"/>
  <c r="N126" i="44"/>
  <c r="K126" i="44"/>
  <c r="H126" i="44"/>
  <c r="D126" i="44"/>
  <c r="C126" i="44"/>
  <c r="AE125" i="44"/>
  <c r="AD125" i="44"/>
  <c r="AB125" i="44"/>
  <c r="AA125" i="44"/>
  <c r="Y125" i="44"/>
  <c r="X125" i="44"/>
  <c r="V125" i="44"/>
  <c r="U125" i="44"/>
  <c r="S125" i="44"/>
  <c r="R125" i="44"/>
  <c r="P125" i="44"/>
  <c r="O125" i="44"/>
  <c r="M125" i="44"/>
  <c r="L125" i="44"/>
  <c r="J125" i="44"/>
  <c r="I125" i="44"/>
  <c r="G125" i="44"/>
  <c r="F125" i="44"/>
  <c r="AF124" i="44"/>
  <c r="AC124" i="44"/>
  <c r="Z124" i="44"/>
  <c r="W124" i="44"/>
  <c r="T124" i="44"/>
  <c r="Q124" i="44"/>
  <c r="N124" i="44"/>
  <c r="K124" i="44"/>
  <c r="H124" i="44"/>
  <c r="D124" i="44"/>
  <c r="C124" i="44"/>
  <c r="AF123" i="44"/>
  <c r="AC123" i="44"/>
  <c r="Z123" i="44"/>
  <c r="W123" i="44"/>
  <c r="T123" i="44"/>
  <c r="Q123" i="44"/>
  <c r="N123" i="44"/>
  <c r="K123" i="44"/>
  <c r="H123" i="44"/>
  <c r="D123" i="44"/>
  <c r="C123" i="44"/>
  <c r="AF122" i="44"/>
  <c r="AC122" i="44"/>
  <c r="Z122" i="44"/>
  <c r="W122" i="44"/>
  <c r="T122" i="44"/>
  <c r="Q122" i="44"/>
  <c r="N122" i="44"/>
  <c r="K122" i="44"/>
  <c r="H122" i="44"/>
  <c r="D122" i="44"/>
  <c r="C122" i="44"/>
  <c r="AF121" i="44"/>
  <c r="AC121" i="44"/>
  <c r="Z121" i="44"/>
  <c r="W121" i="44"/>
  <c r="W125" i="44" s="1"/>
  <c r="T121" i="44"/>
  <c r="Q121" i="44"/>
  <c r="N121" i="44"/>
  <c r="N125" i="44" s="1"/>
  <c r="K121" i="44"/>
  <c r="H121" i="44"/>
  <c r="D121" i="44"/>
  <c r="C121" i="44"/>
  <c r="AE120" i="44"/>
  <c r="AD120" i="44"/>
  <c r="AB120" i="44"/>
  <c r="AA120" i="44"/>
  <c r="Y120" i="44"/>
  <c r="X120" i="44"/>
  <c r="V120" i="44"/>
  <c r="U120" i="44"/>
  <c r="S120" i="44"/>
  <c r="R120" i="44"/>
  <c r="P120" i="44"/>
  <c r="O120" i="44"/>
  <c r="M120" i="44"/>
  <c r="L120" i="44"/>
  <c r="J120" i="44"/>
  <c r="I120" i="44"/>
  <c r="G120" i="44"/>
  <c r="F120" i="44"/>
  <c r="AF119" i="44"/>
  <c r="AC119" i="44"/>
  <c r="Z119" i="44"/>
  <c r="W119" i="44"/>
  <c r="T119" i="44"/>
  <c r="Q119" i="44"/>
  <c r="N119" i="44"/>
  <c r="K119" i="44"/>
  <c r="H119" i="44"/>
  <c r="D119" i="44"/>
  <c r="C119" i="44"/>
  <c r="AF118" i="44"/>
  <c r="AC118" i="44"/>
  <c r="Z118" i="44"/>
  <c r="W118" i="44"/>
  <c r="T118" i="44"/>
  <c r="Q118" i="44"/>
  <c r="N118" i="44"/>
  <c r="K118" i="44"/>
  <c r="H118" i="44"/>
  <c r="D118" i="44"/>
  <c r="C118" i="44"/>
  <c r="AF117" i="44"/>
  <c r="AC117" i="44"/>
  <c r="Z117" i="44"/>
  <c r="W117" i="44"/>
  <c r="T117" i="44"/>
  <c r="Q117" i="44"/>
  <c r="N117" i="44"/>
  <c r="K117" i="44"/>
  <c r="H117" i="44"/>
  <c r="D117" i="44"/>
  <c r="C117" i="44"/>
  <c r="AF116" i="44"/>
  <c r="AC116" i="44"/>
  <c r="AC120" i="44" s="1"/>
  <c r="Z116" i="44"/>
  <c r="W116" i="44"/>
  <c r="W120" i="44" s="1"/>
  <c r="T116" i="44"/>
  <c r="Q116" i="44"/>
  <c r="N116" i="44"/>
  <c r="K116" i="44"/>
  <c r="H116" i="44"/>
  <c r="D116" i="44"/>
  <c r="C116" i="44"/>
  <c r="AE115" i="44"/>
  <c r="AD115" i="44"/>
  <c r="AB115" i="44"/>
  <c r="AA115" i="44"/>
  <c r="Y115" i="44"/>
  <c r="X115" i="44"/>
  <c r="V115" i="44"/>
  <c r="U115" i="44"/>
  <c r="S115" i="44"/>
  <c r="R115" i="44"/>
  <c r="P115" i="44"/>
  <c r="O115" i="44"/>
  <c r="M115" i="44"/>
  <c r="L115" i="44"/>
  <c r="J115" i="44"/>
  <c r="I115" i="44"/>
  <c r="G115" i="44"/>
  <c r="F115" i="44"/>
  <c r="AF114" i="44"/>
  <c r="AC114" i="44"/>
  <c r="Z114" i="44"/>
  <c r="W114" i="44"/>
  <c r="T114" i="44"/>
  <c r="Q114" i="44"/>
  <c r="N114" i="44"/>
  <c r="K114" i="44"/>
  <c r="H114" i="44"/>
  <c r="D114" i="44"/>
  <c r="C114" i="44"/>
  <c r="AF113" i="44"/>
  <c r="AC113" i="44"/>
  <c r="Z113" i="44"/>
  <c r="W113" i="44"/>
  <c r="T113" i="44"/>
  <c r="Q113" i="44"/>
  <c r="N113" i="44"/>
  <c r="K113" i="44"/>
  <c r="H113" i="44"/>
  <c r="D113" i="44"/>
  <c r="C113" i="44"/>
  <c r="AF112" i="44"/>
  <c r="AC112" i="44"/>
  <c r="Z112" i="44"/>
  <c r="W112" i="44"/>
  <c r="T112" i="44"/>
  <c r="Q112" i="44"/>
  <c r="N112" i="44"/>
  <c r="K112" i="44"/>
  <c r="H112" i="44"/>
  <c r="D112" i="44"/>
  <c r="C112" i="44"/>
  <c r="AF111" i="44"/>
  <c r="AC111" i="44"/>
  <c r="Z111" i="44"/>
  <c r="W111" i="44"/>
  <c r="T111" i="44"/>
  <c r="Q111" i="44"/>
  <c r="N111" i="44"/>
  <c r="K111" i="44"/>
  <c r="H111" i="44"/>
  <c r="D111" i="44"/>
  <c r="C111" i="44"/>
  <c r="AE110" i="44"/>
  <c r="AD110" i="44"/>
  <c r="AB110" i="44"/>
  <c r="AA110" i="44"/>
  <c r="Y110" i="44"/>
  <c r="X110" i="44"/>
  <c r="V110" i="44"/>
  <c r="U110" i="44"/>
  <c r="S110" i="44"/>
  <c r="R110" i="44"/>
  <c r="P110" i="44"/>
  <c r="O110" i="44"/>
  <c r="M110" i="44"/>
  <c r="L110" i="44"/>
  <c r="J110" i="44"/>
  <c r="I110" i="44"/>
  <c r="G110" i="44"/>
  <c r="F110" i="44"/>
  <c r="AF109" i="44"/>
  <c r="AC109" i="44"/>
  <c r="Z109" i="44"/>
  <c r="W109" i="44"/>
  <c r="T109" i="44"/>
  <c r="Q109" i="44"/>
  <c r="N109" i="44"/>
  <c r="K109" i="44"/>
  <c r="H109" i="44"/>
  <c r="D109" i="44"/>
  <c r="C109" i="44"/>
  <c r="AF108" i="44"/>
  <c r="AC108" i="44"/>
  <c r="Z108" i="44"/>
  <c r="W108" i="44"/>
  <c r="T108" i="44"/>
  <c r="Q108" i="44"/>
  <c r="N108" i="44"/>
  <c r="K108" i="44"/>
  <c r="H108" i="44"/>
  <c r="D108" i="44"/>
  <c r="C108" i="44"/>
  <c r="AF107" i="44"/>
  <c r="AC107" i="44"/>
  <c r="Z107" i="44"/>
  <c r="W107" i="44"/>
  <c r="T107" i="44"/>
  <c r="Q107" i="44"/>
  <c r="N107" i="44"/>
  <c r="K107" i="44"/>
  <c r="H107" i="44"/>
  <c r="D107" i="44"/>
  <c r="C107" i="44"/>
  <c r="AF106" i="44"/>
  <c r="AC106" i="44"/>
  <c r="Z106" i="44"/>
  <c r="W106" i="44"/>
  <c r="T106" i="44"/>
  <c r="Q106" i="44"/>
  <c r="N106" i="44"/>
  <c r="K106" i="44"/>
  <c r="H106" i="44"/>
  <c r="D106" i="44"/>
  <c r="D110" i="44" s="1"/>
  <c r="C106" i="44"/>
  <c r="AE105" i="44"/>
  <c r="AD105" i="44"/>
  <c r="AB105" i="44"/>
  <c r="AA105" i="44"/>
  <c r="Y105" i="44"/>
  <c r="X105" i="44"/>
  <c r="V105" i="44"/>
  <c r="U105" i="44"/>
  <c r="S105" i="44"/>
  <c r="R105" i="44"/>
  <c r="P105" i="44"/>
  <c r="O105" i="44"/>
  <c r="M105" i="44"/>
  <c r="L105" i="44"/>
  <c r="J105" i="44"/>
  <c r="I105" i="44"/>
  <c r="G105" i="44"/>
  <c r="F105" i="44"/>
  <c r="AF104" i="44"/>
  <c r="AC104" i="44"/>
  <c r="Z104" i="44"/>
  <c r="W104" i="44"/>
  <c r="T104" i="44"/>
  <c r="Q104" i="44"/>
  <c r="N104" i="44"/>
  <c r="K104" i="44"/>
  <c r="H104" i="44"/>
  <c r="D104" i="44"/>
  <c r="C104" i="44"/>
  <c r="AF103" i="44"/>
  <c r="AC103" i="44"/>
  <c r="Z103" i="44"/>
  <c r="W103" i="44"/>
  <c r="T103" i="44"/>
  <c r="Q103" i="44"/>
  <c r="N103" i="44"/>
  <c r="K103" i="44"/>
  <c r="H103" i="44"/>
  <c r="D103" i="44"/>
  <c r="C103" i="44"/>
  <c r="AF102" i="44"/>
  <c r="AC102" i="44"/>
  <c r="Z102" i="44"/>
  <c r="W102" i="44"/>
  <c r="T102" i="44"/>
  <c r="Q102" i="44"/>
  <c r="N102" i="44"/>
  <c r="K102" i="44"/>
  <c r="H102" i="44"/>
  <c r="D102" i="44"/>
  <c r="C102" i="44"/>
  <c r="AF101" i="44"/>
  <c r="AC101" i="44"/>
  <c r="Z101" i="44"/>
  <c r="W101" i="44"/>
  <c r="T101" i="44"/>
  <c r="Q101" i="44"/>
  <c r="N101" i="44"/>
  <c r="K101" i="44"/>
  <c r="H101" i="44"/>
  <c r="D101" i="44"/>
  <c r="C101" i="44"/>
  <c r="AE100" i="44"/>
  <c r="AD100" i="44"/>
  <c r="AB100" i="44"/>
  <c r="AA100" i="44"/>
  <c r="Y100" i="44"/>
  <c r="X100" i="44"/>
  <c r="V100" i="44"/>
  <c r="U100" i="44"/>
  <c r="S100" i="44"/>
  <c r="R100" i="44"/>
  <c r="P100" i="44"/>
  <c r="O100" i="44"/>
  <c r="M100" i="44"/>
  <c r="L100" i="44"/>
  <c r="J100" i="44"/>
  <c r="I100" i="44"/>
  <c r="G100" i="44"/>
  <c r="F100" i="44"/>
  <c r="AF99" i="44"/>
  <c r="AC99" i="44"/>
  <c r="Z99" i="44"/>
  <c r="W99" i="44"/>
  <c r="T99" i="44"/>
  <c r="Q99" i="44"/>
  <c r="N99" i="44"/>
  <c r="K99" i="44"/>
  <c r="H99" i="44"/>
  <c r="D99" i="44"/>
  <c r="C99" i="44"/>
  <c r="AF98" i="44"/>
  <c r="AC98" i="44"/>
  <c r="Z98" i="44"/>
  <c r="W98" i="44"/>
  <c r="T98" i="44"/>
  <c r="Q98" i="44"/>
  <c r="N98" i="44"/>
  <c r="K98" i="44"/>
  <c r="H98" i="44"/>
  <c r="D98" i="44"/>
  <c r="C98" i="44"/>
  <c r="AF97" i="44"/>
  <c r="AC97" i="44"/>
  <c r="Z97" i="44"/>
  <c r="W97" i="44"/>
  <c r="T97" i="44"/>
  <c r="Q97" i="44"/>
  <c r="N97" i="44"/>
  <c r="K97" i="44"/>
  <c r="H97" i="44"/>
  <c r="D97" i="44"/>
  <c r="C97" i="44"/>
  <c r="AF96" i="44"/>
  <c r="AC96" i="44"/>
  <c r="Z96" i="44"/>
  <c r="W96" i="44"/>
  <c r="T96" i="44"/>
  <c r="Q96" i="44"/>
  <c r="N96" i="44"/>
  <c r="K96" i="44"/>
  <c r="H96" i="44"/>
  <c r="D96" i="44"/>
  <c r="C96" i="44"/>
  <c r="AE95" i="44"/>
  <c r="AD95" i="44"/>
  <c r="AB95" i="44"/>
  <c r="AA95" i="44"/>
  <c r="Y95" i="44"/>
  <c r="X95" i="44"/>
  <c r="V95" i="44"/>
  <c r="U95" i="44"/>
  <c r="S95" i="44"/>
  <c r="R95" i="44"/>
  <c r="P95" i="44"/>
  <c r="O95" i="44"/>
  <c r="M95" i="44"/>
  <c r="L95" i="44"/>
  <c r="J95" i="44"/>
  <c r="I95" i="44"/>
  <c r="G95" i="44"/>
  <c r="F95" i="44"/>
  <c r="AF94" i="44"/>
  <c r="AC94" i="44"/>
  <c r="Z94" i="44"/>
  <c r="W94" i="44"/>
  <c r="T94" i="44"/>
  <c r="Q94" i="44"/>
  <c r="N94" i="44"/>
  <c r="K94" i="44"/>
  <c r="H94" i="44"/>
  <c r="D94" i="44"/>
  <c r="C94" i="44"/>
  <c r="AF93" i="44"/>
  <c r="AC93" i="44"/>
  <c r="Z93" i="44"/>
  <c r="W93" i="44"/>
  <c r="T93" i="44"/>
  <c r="Q93" i="44"/>
  <c r="N93" i="44"/>
  <c r="K93" i="44"/>
  <c r="H93" i="44"/>
  <c r="D93" i="44"/>
  <c r="C93" i="44"/>
  <c r="AF92" i="44"/>
  <c r="AC92" i="44"/>
  <c r="Z92" i="44"/>
  <c r="W92" i="44"/>
  <c r="T92" i="44"/>
  <c r="Q92" i="44"/>
  <c r="N92" i="44"/>
  <c r="K92" i="44"/>
  <c r="H92" i="44"/>
  <c r="D92" i="44"/>
  <c r="C92" i="44"/>
  <c r="AF91" i="44"/>
  <c r="AC91" i="44"/>
  <c r="Z91" i="44"/>
  <c r="W91" i="44"/>
  <c r="T91" i="44"/>
  <c r="Q91" i="44"/>
  <c r="N91" i="44"/>
  <c r="K91" i="44"/>
  <c r="H91" i="44"/>
  <c r="D91" i="44"/>
  <c r="C91" i="44"/>
  <c r="AE90" i="44"/>
  <c r="AD90" i="44"/>
  <c r="AB90" i="44"/>
  <c r="AA90" i="44"/>
  <c r="Y90" i="44"/>
  <c r="X90" i="44"/>
  <c r="V90" i="44"/>
  <c r="U90" i="44"/>
  <c r="S90" i="44"/>
  <c r="R90" i="44"/>
  <c r="P90" i="44"/>
  <c r="O90" i="44"/>
  <c r="M90" i="44"/>
  <c r="L90" i="44"/>
  <c r="J90" i="44"/>
  <c r="I90" i="44"/>
  <c r="G90" i="44"/>
  <c r="F90" i="44"/>
  <c r="AF89" i="44"/>
  <c r="AC89" i="44"/>
  <c r="Z89" i="44"/>
  <c r="W89" i="44"/>
  <c r="T89" i="44"/>
  <c r="Q89" i="44"/>
  <c r="N89" i="44"/>
  <c r="K89" i="44"/>
  <c r="H89" i="44"/>
  <c r="D89" i="44"/>
  <c r="C89" i="44"/>
  <c r="AF88" i="44"/>
  <c r="AC88" i="44"/>
  <c r="Z88" i="44"/>
  <c r="W88" i="44"/>
  <c r="T88" i="44"/>
  <c r="Q88" i="44"/>
  <c r="N88" i="44"/>
  <c r="K88" i="44"/>
  <c r="H88" i="44"/>
  <c r="D88" i="44"/>
  <c r="C88" i="44"/>
  <c r="AF87" i="44"/>
  <c r="AC87" i="44"/>
  <c r="Z87" i="44"/>
  <c r="W87" i="44"/>
  <c r="T87" i="44"/>
  <c r="Q87" i="44"/>
  <c r="N87" i="44"/>
  <c r="K87" i="44"/>
  <c r="H87" i="44"/>
  <c r="D87" i="44"/>
  <c r="C87" i="44"/>
  <c r="AF86" i="44"/>
  <c r="AC86" i="44"/>
  <c r="Z86" i="44"/>
  <c r="W86" i="44"/>
  <c r="T86" i="44"/>
  <c r="Q86" i="44"/>
  <c r="N86" i="44"/>
  <c r="K86" i="44"/>
  <c r="H86" i="44"/>
  <c r="D86" i="44"/>
  <c r="C86" i="44"/>
  <c r="AE85" i="44"/>
  <c r="AD85" i="44"/>
  <c r="AB85" i="44"/>
  <c r="AA85" i="44"/>
  <c r="Y85" i="44"/>
  <c r="X85" i="44"/>
  <c r="V85" i="44"/>
  <c r="U85" i="44"/>
  <c r="S85" i="44"/>
  <c r="R85" i="44"/>
  <c r="P85" i="44"/>
  <c r="O85" i="44"/>
  <c r="M85" i="44"/>
  <c r="L85" i="44"/>
  <c r="J85" i="44"/>
  <c r="I85" i="44"/>
  <c r="G85" i="44"/>
  <c r="F85" i="44"/>
  <c r="AF84" i="44"/>
  <c r="AC84" i="44"/>
  <c r="Z84" i="44"/>
  <c r="W84" i="44"/>
  <c r="T84" i="44"/>
  <c r="Q84" i="44"/>
  <c r="N84" i="44"/>
  <c r="K84" i="44"/>
  <c r="H84" i="44"/>
  <c r="D84" i="44"/>
  <c r="C84" i="44"/>
  <c r="AF83" i="44"/>
  <c r="AC83" i="44"/>
  <c r="Z83" i="44"/>
  <c r="W83" i="44"/>
  <c r="T83" i="44"/>
  <c r="Q83" i="44"/>
  <c r="N83" i="44"/>
  <c r="K83" i="44"/>
  <c r="H83" i="44"/>
  <c r="D83" i="44"/>
  <c r="C83" i="44"/>
  <c r="AF82" i="44"/>
  <c r="AC82" i="44"/>
  <c r="Z82" i="44"/>
  <c r="W82" i="44"/>
  <c r="T82" i="44"/>
  <c r="Q82" i="44"/>
  <c r="N82" i="44"/>
  <c r="K82" i="44"/>
  <c r="H82" i="44"/>
  <c r="D82" i="44"/>
  <c r="C82" i="44"/>
  <c r="AF81" i="44"/>
  <c r="AC81" i="44"/>
  <c r="Z81" i="44"/>
  <c r="W81" i="44"/>
  <c r="T81" i="44"/>
  <c r="Q81" i="44"/>
  <c r="N81" i="44"/>
  <c r="K81" i="44"/>
  <c r="H81" i="44"/>
  <c r="D81" i="44"/>
  <c r="C81" i="44"/>
  <c r="AE80" i="44"/>
  <c r="AD80" i="44"/>
  <c r="AB80" i="44"/>
  <c r="AA80" i="44"/>
  <c r="Y80" i="44"/>
  <c r="X80" i="44"/>
  <c r="V80" i="44"/>
  <c r="U80" i="44"/>
  <c r="S80" i="44"/>
  <c r="R80" i="44"/>
  <c r="P80" i="44"/>
  <c r="O80" i="44"/>
  <c r="M80" i="44"/>
  <c r="L80" i="44"/>
  <c r="J80" i="44"/>
  <c r="I80" i="44"/>
  <c r="G80" i="44"/>
  <c r="F80" i="44"/>
  <c r="AF79" i="44"/>
  <c r="AC79" i="44"/>
  <c r="Z79" i="44"/>
  <c r="W79" i="44"/>
  <c r="T79" i="44"/>
  <c r="Q79" i="44"/>
  <c r="N79" i="44"/>
  <c r="K79" i="44"/>
  <c r="H79" i="44"/>
  <c r="D79" i="44"/>
  <c r="C79" i="44"/>
  <c r="AF78" i="44"/>
  <c r="AC78" i="44"/>
  <c r="Z78" i="44"/>
  <c r="W78" i="44"/>
  <c r="T78" i="44"/>
  <c r="Q78" i="44"/>
  <c r="N78" i="44"/>
  <c r="K78" i="44"/>
  <c r="H78" i="44"/>
  <c r="D78" i="44"/>
  <c r="C78" i="44"/>
  <c r="AF77" i="44"/>
  <c r="AC77" i="44"/>
  <c r="Z77" i="44"/>
  <c r="W77" i="44"/>
  <c r="T77" i="44"/>
  <c r="Q77" i="44"/>
  <c r="N77" i="44"/>
  <c r="K77" i="44"/>
  <c r="H77" i="44"/>
  <c r="D77" i="44"/>
  <c r="C77" i="44"/>
  <c r="AF76" i="44"/>
  <c r="AF80" i="44" s="1"/>
  <c r="AC76" i="44"/>
  <c r="Z76" i="44"/>
  <c r="W76" i="44"/>
  <c r="T76" i="44"/>
  <c r="Q76" i="44"/>
  <c r="N76" i="44"/>
  <c r="K76" i="44"/>
  <c r="H76" i="44"/>
  <c r="D76" i="44"/>
  <c r="C76" i="44"/>
  <c r="AE75" i="44"/>
  <c r="AD75" i="44"/>
  <c r="AB75" i="44"/>
  <c r="AA75" i="44"/>
  <c r="Y75" i="44"/>
  <c r="X75" i="44"/>
  <c r="V75" i="44"/>
  <c r="U75" i="44"/>
  <c r="S75" i="44"/>
  <c r="R75" i="44"/>
  <c r="P75" i="44"/>
  <c r="O75" i="44"/>
  <c r="M75" i="44"/>
  <c r="L75" i="44"/>
  <c r="J75" i="44"/>
  <c r="I75" i="44"/>
  <c r="G75" i="44"/>
  <c r="F75" i="44"/>
  <c r="AF74" i="44"/>
  <c r="AC74" i="44"/>
  <c r="Z74" i="44"/>
  <c r="W74" i="44"/>
  <c r="T74" i="44"/>
  <c r="Q74" i="44"/>
  <c r="N74" i="44"/>
  <c r="K74" i="44"/>
  <c r="H74" i="44"/>
  <c r="D74" i="44"/>
  <c r="C74" i="44"/>
  <c r="AF73" i="44"/>
  <c r="AC73" i="44"/>
  <c r="Z73" i="44"/>
  <c r="W73" i="44"/>
  <c r="T73" i="44"/>
  <c r="Q73" i="44"/>
  <c r="N73" i="44"/>
  <c r="K73" i="44"/>
  <c r="H73" i="44"/>
  <c r="D73" i="44"/>
  <c r="C73" i="44"/>
  <c r="AF72" i="44"/>
  <c r="AC72" i="44"/>
  <c r="Z72" i="44"/>
  <c r="W72" i="44"/>
  <c r="T72" i="44"/>
  <c r="Q72" i="44"/>
  <c r="N72" i="44"/>
  <c r="K72" i="44"/>
  <c r="H72" i="44"/>
  <c r="D72" i="44"/>
  <c r="C72" i="44"/>
  <c r="AF71" i="44"/>
  <c r="AC71" i="44"/>
  <c r="Z71" i="44"/>
  <c r="W71" i="44"/>
  <c r="T71" i="44"/>
  <c r="Q71" i="44"/>
  <c r="N71" i="44"/>
  <c r="K71" i="44"/>
  <c r="H71" i="44"/>
  <c r="D71" i="44"/>
  <c r="C71" i="44"/>
  <c r="AE70" i="44"/>
  <c r="AD70" i="44"/>
  <c r="AB70" i="44"/>
  <c r="AA70" i="44"/>
  <c r="Y70" i="44"/>
  <c r="X70" i="44"/>
  <c r="V70" i="44"/>
  <c r="U70" i="44"/>
  <c r="S70" i="44"/>
  <c r="R70" i="44"/>
  <c r="P70" i="44"/>
  <c r="O70" i="44"/>
  <c r="M70" i="44"/>
  <c r="L70" i="44"/>
  <c r="J70" i="44"/>
  <c r="I70" i="44"/>
  <c r="G70" i="44"/>
  <c r="F70" i="44"/>
  <c r="AF69" i="44"/>
  <c r="AC69" i="44"/>
  <c r="Z69" i="44"/>
  <c r="W69" i="44"/>
  <c r="T69" i="44"/>
  <c r="Q69" i="44"/>
  <c r="N69" i="44"/>
  <c r="K69" i="44"/>
  <c r="H69" i="44"/>
  <c r="D69" i="44"/>
  <c r="C69" i="44"/>
  <c r="AF68" i="44"/>
  <c r="AC68" i="44"/>
  <c r="Z68" i="44"/>
  <c r="W68" i="44"/>
  <c r="T68" i="44"/>
  <c r="Q68" i="44"/>
  <c r="N68" i="44"/>
  <c r="K68" i="44"/>
  <c r="H68" i="44"/>
  <c r="D68" i="44"/>
  <c r="C68" i="44"/>
  <c r="AF67" i="44"/>
  <c r="AC67" i="44"/>
  <c r="Z67" i="44"/>
  <c r="W67" i="44"/>
  <c r="T67" i="44"/>
  <c r="Q67" i="44"/>
  <c r="N67" i="44"/>
  <c r="K67" i="44"/>
  <c r="H67" i="44"/>
  <c r="D67" i="44"/>
  <c r="C67" i="44"/>
  <c r="AF66" i="44"/>
  <c r="AC66" i="44"/>
  <c r="Z66" i="44"/>
  <c r="W66" i="44"/>
  <c r="T66" i="44"/>
  <c r="Q66" i="44"/>
  <c r="N66" i="44"/>
  <c r="K66" i="44"/>
  <c r="H66" i="44"/>
  <c r="H70" i="44" s="1"/>
  <c r="D66" i="44"/>
  <c r="C66" i="44"/>
  <c r="AE65" i="44"/>
  <c r="AD65" i="44"/>
  <c r="AB65" i="44"/>
  <c r="AA65" i="44"/>
  <c r="Y65" i="44"/>
  <c r="X65" i="44"/>
  <c r="V65" i="44"/>
  <c r="U65" i="44"/>
  <c r="S65" i="44"/>
  <c r="R65" i="44"/>
  <c r="P65" i="44"/>
  <c r="O65" i="44"/>
  <c r="M65" i="44"/>
  <c r="L65" i="44"/>
  <c r="J65" i="44"/>
  <c r="I65" i="44"/>
  <c r="G65" i="44"/>
  <c r="F65" i="44"/>
  <c r="AF64" i="44"/>
  <c r="AC64" i="44"/>
  <c r="Z64" i="44"/>
  <c r="W64" i="44"/>
  <c r="T64" i="44"/>
  <c r="Q64" i="44"/>
  <c r="N64" i="44"/>
  <c r="K64" i="44"/>
  <c r="H64" i="44"/>
  <c r="D64" i="44"/>
  <c r="C64" i="44"/>
  <c r="AF63" i="44"/>
  <c r="AC63" i="44"/>
  <c r="Z63" i="44"/>
  <c r="W63" i="44"/>
  <c r="T63" i="44"/>
  <c r="Q63" i="44"/>
  <c r="N63" i="44"/>
  <c r="K63" i="44"/>
  <c r="H63" i="44"/>
  <c r="D63" i="44"/>
  <c r="C63" i="44"/>
  <c r="AF62" i="44"/>
  <c r="AC62" i="44"/>
  <c r="Z62" i="44"/>
  <c r="W62" i="44"/>
  <c r="T62" i="44"/>
  <c r="Q62" i="44"/>
  <c r="N62" i="44"/>
  <c r="K62" i="44"/>
  <c r="H62" i="44"/>
  <c r="D62" i="44"/>
  <c r="C62" i="44"/>
  <c r="AF61" i="44"/>
  <c r="AC61" i="44"/>
  <c r="Z61" i="44"/>
  <c r="W61" i="44"/>
  <c r="T61" i="44"/>
  <c r="Q61" i="44"/>
  <c r="N61" i="44"/>
  <c r="K61" i="44"/>
  <c r="H61" i="44"/>
  <c r="D61" i="44"/>
  <c r="C61" i="44"/>
  <c r="AE60" i="44"/>
  <c r="AD60" i="44"/>
  <c r="AB60" i="44"/>
  <c r="AA60" i="44"/>
  <c r="Y60" i="44"/>
  <c r="X60" i="44"/>
  <c r="V60" i="44"/>
  <c r="U60" i="44"/>
  <c r="S60" i="44"/>
  <c r="R60" i="44"/>
  <c r="P60" i="44"/>
  <c r="O60" i="44"/>
  <c r="M60" i="44"/>
  <c r="L60" i="44"/>
  <c r="J60" i="44"/>
  <c r="I60" i="44"/>
  <c r="G60" i="44"/>
  <c r="F60" i="44"/>
  <c r="AF59" i="44"/>
  <c r="AC59" i="44"/>
  <c r="Z59" i="44"/>
  <c r="W59" i="44"/>
  <c r="T59" i="44"/>
  <c r="Q59" i="44"/>
  <c r="N59" i="44"/>
  <c r="K59" i="44"/>
  <c r="H59" i="44"/>
  <c r="D59" i="44"/>
  <c r="C59" i="44"/>
  <c r="AF58" i="44"/>
  <c r="AC58" i="44"/>
  <c r="Z58" i="44"/>
  <c r="W58" i="44"/>
  <c r="T58" i="44"/>
  <c r="Q58" i="44"/>
  <c r="N58" i="44"/>
  <c r="K58" i="44"/>
  <c r="H58" i="44"/>
  <c r="D58" i="44"/>
  <c r="C58" i="44"/>
  <c r="AF57" i="44"/>
  <c r="AC57" i="44"/>
  <c r="Z57" i="44"/>
  <c r="W57" i="44"/>
  <c r="T57" i="44"/>
  <c r="Q57" i="44"/>
  <c r="N57" i="44"/>
  <c r="K57" i="44"/>
  <c r="H57" i="44"/>
  <c r="D57" i="44"/>
  <c r="C57" i="44"/>
  <c r="AF56" i="44"/>
  <c r="AC56" i="44"/>
  <c r="Z56" i="44"/>
  <c r="W56" i="44"/>
  <c r="T56" i="44"/>
  <c r="Q56" i="44"/>
  <c r="N56" i="44"/>
  <c r="K56" i="44"/>
  <c r="H56" i="44"/>
  <c r="D56" i="44"/>
  <c r="C56" i="44"/>
  <c r="AE55" i="44"/>
  <c r="AD55" i="44"/>
  <c r="AB55" i="44"/>
  <c r="AA55" i="44"/>
  <c r="Y55" i="44"/>
  <c r="X55" i="44"/>
  <c r="V55" i="44"/>
  <c r="U55" i="44"/>
  <c r="S55" i="44"/>
  <c r="R55" i="44"/>
  <c r="P55" i="44"/>
  <c r="O55" i="44"/>
  <c r="M55" i="44"/>
  <c r="L55" i="44"/>
  <c r="J55" i="44"/>
  <c r="I55" i="44"/>
  <c r="G55" i="44"/>
  <c r="F55" i="44"/>
  <c r="AF54" i="44"/>
  <c r="AC54" i="44"/>
  <c r="Z54" i="44"/>
  <c r="W54" i="44"/>
  <c r="T54" i="44"/>
  <c r="Q54" i="44"/>
  <c r="N54" i="44"/>
  <c r="K54" i="44"/>
  <c r="H54" i="44"/>
  <c r="D54" i="44"/>
  <c r="C54" i="44"/>
  <c r="AF53" i="44"/>
  <c r="AC53" i="44"/>
  <c r="Z53" i="44"/>
  <c r="W53" i="44"/>
  <c r="T53" i="44"/>
  <c r="Q53" i="44"/>
  <c r="N53" i="44"/>
  <c r="K53" i="44"/>
  <c r="H53" i="44"/>
  <c r="D53" i="44"/>
  <c r="C53" i="44"/>
  <c r="AF52" i="44"/>
  <c r="AC52" i="44"/>
  <c r="Z52" i="44"/>
  <c r="W52" i="44"/>
  <c r="T52" i="44"/>
  <c r="Q52" i="44"/>
  <c r="N52" i="44"/>
  <c r="K52" i="44"/>
  <c r="H52" i="44"/>
  <c r="D52" i="44"/>
  <c r="C52" i="44"/>
  <c r="AF51" i="44"/>
  <c r="AC51" i="44"/>
  <c r="Z51" i="44"/>
  <c r="Z55" i="44" s="1"/>
  <c r="W51" i="44"/>
  <c r="T51" i="44"/>
  <c r="Q51" i="44"/>
  <c r="N51" i="44"/>
  <c r="K51" i="44"/>
  <c r="H51" i="44"/>
  <c r="D51" i="44"/>
  <c r="C51" i="44"/>
  <c r="AE50" i="44"/>
  <c r="AD50" i="44"/>
  <c r="AB50" i="44"/>
  <c r="AA50" i="44"/>
  <c r="Y50" i="44"/>
  <c r="X50" i="44"/>
  <c r="V50" i="44"/>
  <c r="U50" i="44"/>
  <c r="S50" i="44"/>
  <c r="R50" i="44"/>
  <c r="P50" i="44"/>
  <c r="O50" i="44"/>
  <c r="M50" i="44"/>
  <c r="L50" i="44"/>
  <c r="J50" i="44"/>
  <c r="I50" i="44"/>
  <c r="G50" i="44"/>
  <c r="F50" i="44"/>
  <c r="AF49" i="44"/>
  <c r="AC49" i="44"/>
  <c r="Z49" i="44"/>
  <c r="W49" i="44"/>
  <c r="T49" i="44"/>
  <c r="Q49" i="44"/>
  <c r="N49" i="44"/>
  <c r="K49" i="44"/>
  <c r="H49" i="44"/>
  <c r="D49" i="44"/>
  <c r="C49" i="44"/>
  <c r="AF48" i="44"/>
  <c r="AC48" i="44"/>
  <c r="Z48" i="44"/>
  <c r="W48" i="44"/>
  <c r="T48" i="44"/>
  <c r="Q48" i="44"/>
  <c r="N48" i="44"/>
  <c r="K48" i="44"/>
  <c r="H48" i="44"/>
  <c r="D48" i="44"/>
  <c r="C48" i="44"/>
  <c r="AF47" i="44"/>
  <c r="AC47" i="44"/>
  <c r="Z47" i="44"/>
  <c r="W47" i="44"/>
  <c r="T47" i="44"/>
  <c r="Q47" i="44"/>
  <c r="N47" i="44"/>
  <c r="K47" i="44"/>
  <c r="H47" i="44"/>
  <c r="D47" i="44"/>
  <c r="C47" i="44"/>
  <c r="AF46" i="44"/>
  <c r="AC46" i="44"/>
  <c r="AC50" i="44" s="1"/>
  <c r="Z46" i="44"/>
  <c r="W46" i="44"/>
  <c r="T46" i="44"/>
  <c r="Q46" i="44"/>
  <c r="N46" i="44"/>
  <c r="K46" i="44"/>
  <c r="H46" i="44"/>
  <c r="D46" i="44"/>
  <c r="C46" i="44"/>
  <c r="AE45" i="44"/>
  <c r="AD45" i="44"/>
  <c r="AB45" i="44"/>
  <c r="AA45" i="44"/>
  <c r="Y45" i="44"/>
  <c r="X45" i="44"/>
  <c r="V45" i="44"/>
  <c r="U45" i="44"/>
  <c r="S45" i="44"/>
  <c r="R45" i="44"/>
  <c r="P45" i="44"/>
  <c r="O45" i="44"/>
  <c r="M45" i="44"/>
  <c r="L45" i="44"/>
  <c r="J45" i="44"/>
  <c r="I45" i="44"/>
  <c r="G45" i="44"/>
  <c r="F45" i="44"/>
  <c r="AF44" i="44"/>
  <c r="AC44" i="44"/>
  <c r="Z44" i="44"/>
  <c r="W44" i="44"/>
  <c r="T44" i="44"/>
  <c r="Q44" i="44"/>
  <c r="N44" i="44"/>
  <c r="K44" i="44"/>
  <c r="H44" i="44"/>
  <c r="D44" i="44"/>
  <c r="C44" i="44"/>
  <c r="AF43" i="44"/>
  <c r="AC43" i="44"/>
  <c r="Z43" i="44"/>
  <c r="W43" i="44"/>
  <c r="T43" i="44"/>
  <c r="Q43" i="44"/>
  <c r="N43" i="44"/>
  <c r="K43" i="44"/>
  <c r="H43" i="44"/>
  <c r="D43" i="44"/>
  <c r="C43" i="44"/>
  <c r="AF42" i="44"/>
  <c r="AC42" i="44"/>
  <c r="Z42" i="44"/>
  <c r="W42" i="44"/>
  <c r="T42" i="44"/>
  <c r="Q42" i="44"/>
  <c r="N42" i="44"/>
  <c r="K42" i="44"/>
  <c r="H42" i="44"/>
  <c r="D42" i="44"/>
  <c r="C42" i="44"/>
  <c r="AF41" i="44"/>
  <c r="AC41" i="44"/>
  <c r="Z41" i="44"/>
  <c r="W41" i="44"/>
  <c r="T41" i="44"/>
  <c r="Q41" i="44"/>
  <c r="N41" i="44"/>
  <c r="K41" i="44"/>
  <c r="K45" i="44" s="1"/>
  <c r="H41" i="44"/>
  <c r="D41" i="44"/>
  <c r="C41" i="44"/>
  <c r="AE40" i="44"/>
  <c r="AD40" i="44"/>
  <c r="AB40" i="44"/>
  <c r="AA40" i="44"/>
  <c r="Y40" i="44"/>
  <c r="X40" i="44"/>
  <c r="V40" i="44"/>
  <c r="U40" i="44"/>
  <c r="S40" i="44"/>
  <c r="R40" i="44"/>
  <c r="P40" i="44"/>
  <c r="O40" i="44"/>
  <c r="M40" i="44"/>
  <c r="L40" i="44"/>
  <c r="J40" i="44"/>
  <c r="I40" i="44"/>
  <c r="G40" i="44"/>
  <c r="F40" i="44"/>
  <c r="AF39" i="44"/>
  <c r="AC39" i="44"/>
  <c r="Z39" i="44"/>
  <c r="W39" i="44"/>
  <c r="T39" i="44"/>
  <c r="Q39" i="44"/>
  <c r="N39" i="44"/>
  <c r="K39" i="44"/>
  <c r="H39" i="44"/>
  <c r="D39" i="44"/>
  <c r="C39" i="44"/>
  <c r="AF38" i="44"/>
  <c r="AC38" i="44"/>
  <c r="Z38" i="44"/>
  <c r="W38" i="44"/>
  <c r="T38" i="44"/>
  <c r="Q38" i="44"/>
  <c r="N38" i="44"/>
  <c r="K38" i="44"/>
  <c r="H38" i="44"/>
  <c r="D38" i="44"/>
  <c r="C38" i="44"/>
  <c r="AF37" i="44"/>
  <c r="AC37" i="44"/>
  <c r="Z37" i="44"/>
  <c r="W37" i="44"/>
  <c r="T37" i="44"/>
  <c r="Q37" i="44"/>
  <c r="N37" i="44"/>
  <c r="K37" i="44"/>
  <c r="H37" i="44"/>
  <c r="D37" i="44"/>
  <c r="C37" i="44"/>
  <c r="AF36" i="44"/>
  <c r="AC36" i="44"/>
  <c r="Z36" i="44"/>
  <c r="W36" i="44"/>
  <c r="T36" i="44"/>
  <c r="Q36" i="44"/>
  <c r="N36" i="44"/>
  <c r="K36" i="44"/>
  <c r="H36" i="44"/>
  <c r="D36" i="44"/>
  <c r="D40" i="44" s="1"/>
  <c r="C36" i="44"/>
  <c r="AE35" i="44"/>
  <c r="AD35" i="44"/>
  <c r="AB35" i="44"/>
  <c r="AA35" i="44"/>
  <c r="Y35" i="44"/>
  <c r="X35" i="44"/>
  <c r="V35" i="44"/>
  <c r="U35" i="44"/>
  <c r="S35" i="44"/>
  <c r="R35" i="44"/>
  <c r="P35" i="44"/>
  <c r="O35" i="44"/>
  <c r="M35" i="44"/>
  <c r="L35" i="44"/>
  <c r="J35" i="44"/>
  <c r="I35" i="44"/>
  <c r="G35" i="44"/>
  <c r="F35" i="44"/>
  <c r="AF34" i="44"/>
  <c r="AC34" i="44"/>
  <c r="Z34" i="44"/>
  <c r="W34" i="44"/>
  <c r="T34" i="44"/>
  <c r="Q34" i="44"/>
  <c r="N34" i="44"/>
  <c r="K34" i="44"/>
  <c r="H34" i="44"/>
  <c r="D34" i="44"/>
  <c r="C34" i="44"/>
  <c r="AF33" i="44"/>
  <c r="AC33" i="44"/>
  <c r="Z33" i="44"/>
  <c r="W33" i="44"/>
  <c r="T33" i="44"/>
  <c r="Q33" i="44"/>
  <c r="N33" i="44"/>
  <c r="K33" i="44"/>
  <c r="H33" i="44"/>
  <c r="D33" i="44"/>
  <c r="C33" i="44"/>
  <c r="AF32" i="44"/>
  <c r="AC32" i="44"/>
  <c r="Z32" i="44"/>
  <c r="W32" i="44"/>
  <c r="T32" i="44"/>
  <c r="Q32" i="44"/>
  <c r="N32" i="44"/>
  <c r="K32" i="44"/>
  <c r="H32" i="44"/>
  <c r="D32" i="44"/>
  <c r="C32" i="44"/>
  <c r="AF31" i="44"/>
  <c r="AC31" i="44"/>
  <c r="Z31" i="44"/>
  <c r="W31" i="44"/>
  <c r="T31" i="44"/>
  <c r="Q31" i="44"/>
  <c r="N31" i="44"/>
  <c r="K31" i="44"/>
  <c r="H31" i="44"/>
  <c r="D31" i="44"/>
  <c r="C31" i="44"/>
  <c r="AE30" i="44"/>
  <c r="AD30" i="44"/>
  <c r="AB30" i="44"/>
  <c r="AA30" i="44"/>
  <c r="Y30" i="44"/>
  <c r="X30" i="44"/>
  <c r="V30" i="44"/>
  <c r="U30" i="44"/>
  <c r="S30" i="44"/>
  <c r="R30" i="44"/>
  <c r="P30" i="44"/>
  <c r="O30" i="44"/>
  <c r="M30" i="44"/>
  <c r="L30" i="44"/>
  <c r="J30" i="44"/>
  <c r="I30" i="44"/>
  <c r="G30" i="44"/>
  <c r="F30" i="44"/>
  <c r="AF29" i="44"/>
  <c r="AC29" i="44"/>
  <c r="Z29" i="44"/>
  <c r="W29" i="44"/>
  <c r="T29" i="44"/>
  <c r="Q29" i="44"/>
  <c r="N29" i="44"/>
  <c r="K29" i="44"/>
  <c r="H29" i="44"/>
  <c r="D29" i="44"/>
  <c r="C29" i="44"/>
  <c r="AF28" i="44"/>
  <c r="AC28" i="44"/>
  <c r="Z28" i="44"/>
  <c r="W28" i="44"/>
  <c r="T28" i="44"/>
  <c r="Q28" i="44"/>
  <c r="N28" i="44"/>
  <c r="K28" i="44"/>
  <c r="H28" i="44"/>
  <c r="D28" i="44"/>
  <c r="C28" i="44"/>
  <c r="AF27" i="44"/>
  <c r="AC27" i="44"/>
  <c r="Z27" i="44"/>
  <c r="W27" i="44"/>
  <c r="T27" i="44"/>
  <c r="Q27" i="44"/>
  <c r="N27" i="44"/>
  <c r="K27" i="44"/>
  <c r="H27" i="44"/>
  <c r="D27" i="44"/>
  <c r="C27" i="44"/>
  <c r="AF26" i="44"/>
  <c r="AC26" i="44"/>
  <c r="Z26" i="44"/>
  <c r="W26" i="44"/>
  <c r="T26" i="44"/>
  <c r="Q26" i="44"/>
  <c r="N26" i="44"/>
  <c r="K26" i="44"/>
  <c r="H26" i="44"/>
  <c r="D26" i="44"/>
  <c r="C26" i="44"/>
  <c r="AE25" i="44"/>
  <c r="AD25" i="44"/>
  <c r="AB25" i="44"/>
  <c r="AA25" i="44"/>
  <c r="Y25" i="44"/>
  <c r="X25" i="44"/>
  <c r="V25" i="44"/>
  <c r="U25" i="44"/>
  <c r="S25" i="44"/>
  <c r="R25" i="44"/>
  <c r="P25" i="44"/>
  <c r="O25" i="44"/>
  <c r="M25" i="44"/>
  <c r="L25" i="44"/>
  <c r="J25" i="44"/>
  <c r="I25" i="44"/>
  <c r="G25" i="44"/>
  <c r="F25" i="44"/>
  <c r="AF24" i="44"/>
  <c r="AC24" i="44"/>
  <c r="Z24" i="44"/>
  <c r="W24" i="44"/>
  <c r="T24" i="44"/>
  <c r="Q24" i="44"/>
  <c r="N24" i="44"/>
  <c r="K24" i="44"/>
  <c r="H24" i="44"/>
  <c r="D24" i="44"/>
  <c r="C24" i="44"/>
  <c r="AF23" i="44"/>
  <c r="AC23" i="44"/>
  <c r="Z23" i="44"/>
  <c r="W23" i="44"/>
  <c r="T23" i="44"/>
  <c r="Q23" i="44"/>
  <c r="N23" i="44"/>
  <c r="K23" i="44"/>
  <c r="H23" i="44"/>
  <c r="D23" i="44"/>
  <c r="C23" i="44"/>
  <c r="AF22" i="44"/>
  <c r="AC22" i="44"/>
  <c r="Z22" i="44"/>
  <c r="W22" i="44"/>
  <c r="T22" i="44"/>
  <c r="Q22" i="44"/>
  <c r="N22" i="44"/>
  <c r="K22" i="44"/>
  <c r="H22" i="44"/>
  <c r="D22" i="44"/>
  <c r="C22" i="44"/>
  <c r="AF21" i="44"/>
  <c r="AC21" i="44"/>
  <c r="Z21" i="44"/>
  <c r="Z25" i="44" s="1"/>
  <c r="W21" i="44"/>
  <c r="W25" i="44" s="1"/>
  <c r="T21" i="44"/>
  <c r="Q21" i="44"/>
  <c r="N21" i="44"/>
  <c r="K21" i="44"/>
  <c r="H21" i="44"/>
  <c r="D21" i="44"/>
  <c r="C21" i="44"/>
  <c r="AE20" i="44"/>
  <c r="AD20" i="44"/>
  <c r="AB20" i="44"/>
  <c r="AA20" i="44"/>
  <c r="Y20" i="44"/>
  <c r="X20" i="44"/>
  <c r="V20" i="44"/>
  <c r="U20" i="44"/>
  <c r="S20" i="44"/>
  <c r="R20" i="44"/>
  <c r="P20" i="44"/>
  <c r="O20" i="44"/>
  <c r="M20" i="44"/>
  <c r="L20" i="44"/>
  <c r="J20" i="44"/>
  <c r="I20" i="44"/>
  <c r="G20" i="44"/>
  <c r="F20" i="44"/>
  <c r="AF19" i="44"/>
  <c r="AC19" i="44"/>
  <c r="Z19" i="44"/>
  <c r="W19" i="44"/>
  <c r="T19" i="44"/>
  <c r="Q19" i="44"/>
  <c r="N19" i="44"/>
  <c r="K19" i="44"/>
  <c r="H19" i="44"/>
  <c r="D19" i="44"/>
  <c r="C19" i="44"/>
  <c r="AF18" i="44"/>
  <c r="AC18" i="44"/>
  <c r="Z18" i="44"/>
  <c r="W18" i="44"/>
  <c r="T18" i="44"/>
  <c r="Q18" i="44"/>
  <c r="N18" i="44"/>
  <c r="K18" i="44"/>
  <c r="H18" i="44"/>
  <c r="D18" i="44"/>
  <c r="C18" i="44"/>
  <c r="AF17" i="44"/>
  <c r="AC17" i="44"/>
  <c r="Z17" i="44"/>
  <c r="W17" i="44"/>
  <c r="T17" i="44"/>
  <c r="Q17" i="44"/>
  <c r="N17" i="44"/>
  <c r="K17" i="44"/>
  <c r="H17" i="44"/>
  <c r="D17" i="44"/>
  <c r="C17" i="44"/>
  <c r="AF16" i="44"/>
  <c r="AC16" i="44"/>
  <c r="AC20" i="44" s="1"/>
  <c r="Z16" i="44"/>
  <c r="W16" i="44"/>
  <c r="T16" i="44"/>
  <c r="Q16" i="44"/>
  <c r="N16" i="44"/>
  <c r="K16" i="44"/>
  <c r="H16" i="44"/>
  <c r="D16" i="44"/>
  <c r="D20" i="44" s="1"/>
  <c r="C16" i="44"/>
  <c r="AE15" i="44"/>
  <c r="AD15" i="44"/>
  <c r="AB15" i="44"/>
  <c r="AA15" i="44"/>
  <c r="Y15" i="44"/>
  <c r="X15" i="44"/>
  <c r="V15" i="44"/>
  <c r="U15" i="44"/>
  <c r="S15" i="44"/>
  <c r="R15" i="44"/>
  <c r="P15" i="44"/>
  <c r="O15" i="44"/>
  <c r="M15" i="44"/>
  <c r="L15" i="44"/>
  <c r="J15" i="44"/>
  <c r="I15" i="44"/>
  <c r="G15" i="44"/>
  <c r="F15" i="44"/>
  <c r="AF14" i="44"/>
  <c r="AC14" i="44"/>
  <c r="Z14" i="44"/>
  <c r="W14" i="44"/>
  <c r="T14" i="44"/>
  <c r="Q14" i="44"/>
  <c r="N14" i="44"/>
  <c r="K14" i="44"/>
  <c r="H14" i="44"/>
  <c r="D14" i="44"/>
  <c r="C14" i="44"/>
  <c r="AF13" i="44"/>
  <c r="AC13" i="44"/>
  <c r="Z13" i="44"/>
  <c r="W13" i="44"/>
  <c r="T13" i="44"/>
  <c r="Q13" i="44"/>
  <c r="N13" i="44"/>
  <c r="K13" i="44"/>
  <c r="H13" i="44"/>
  <c r="D13" i="44"/>
  <c r="C13" i="44"/>
  <c r="AF12" i="44"/>
  <c r="AC12" i="44"/>
  <c r="Z12" i="44"/>
  <c r="W12" i="44"/>
  <c r="T12" i="44"/>
  <c r="Q12" i="44"/>
  <c r="N12" i="44"/>
  <c r="K12" i="44"/>
  <c r="H12" i="44"/>
  <c r="D12" i="44"/>
  <c r="C12" i="44"/>
  <c r="AF11" i="44"/>
  <c r="AC11" i="44"/>
  <c r="Z11" i="44"/>
  <c r="W11" i="44"/>
  <c r="T11" i="44"/>
  <c r="Q11" i="44"/>
  <c r="N11" i="44"/>
  <c r="K11" i="44"/>
  <c r="H11" i="44"/>
  <c r="D11" i="44"/>
  <c r="C11" i="44"/>
  <c r="AE10" i="44"/>
  <c r="AD10" i="44"/>
  <c r="AB10" i="44"/>
  <c r="AA10" i="44"/>
  <c r="Y10" i="44"/>
  <c r="X10" i="44"/>
  <c r="V10" i="44"/>
  <c r="U10" i="44"/>
  <c r="S10" i="44"/>
  <c r="R10" i="44"/>
  <c r="P10" i="44"/>
  <c r="O10" i="44"/>
  <c r="M10" i="44"/>
  <c r="L10" i="44"/>
  <c r="J10" i="44"/>
  <c r="I10" i="44"/>
  <c r="G10" i="44"/>
  <c r="F10" i="44"/>
  <c r="AF9" i="44"/>
  <c r="AC9" i="44"/>
  <c r="Z9" i="44"/>
  <c r="W9" i="44"/>
  <c r="T9" i="44"/>
  <c r="Q9" i="44"/>
  <c r="N9" i="44"/>
  <c r="K9" i="44"/>
  <c r="H9" i="44"/>
  <c r="D9" i="44"/>
  <c r="C9" i="44"/>
  <c r="AF8" i="44"/>
  <c r="AC8" i="44"/>
  <c r="Z8" i="44"/>
  <c r="W8" i="44"/>
  <c r="T8" i="44"/>
  <c r="Q8" i="44"/>
  <c r="N8" i="44"/>
  <c r="K8" i="44"/>
  <c r="H8" i="44"/>
  <c r="D8" i="44"/>
  <c r="C8" i="44"/>
  <c r="AF7" i="44"/>
  <c r="AC7" i="44"/>
  <c r="Z7" i="44"/>
  <c r="W7" i="44"/>
  <c r="T7" i="44"/>
  <c r="Q7" i="44"/>
  <c r="N7" i="44"/>
  <c r="K7" i="44"/>
  <c r="H7" i="44"/>
  <c r="D7" i="44"/>
  <c r="C7" i="44"/>
  <c r="AF6" i="44"/>
  <c r="AC6" i="44"/>
  <c r="Z6" i="44"/>
  <c r="W6" i="44"/>
  <c r="T6" i="44"/>
  <c r="Q6" i="44"/>
  <c r="N6" i="44"/>
  <c r="K6" i="44"/>
  <c r="H6" i="44"/>
  <c r="H10" i="44" s="1"/>
  <c r="D6" i="44"/>
  <c r="C6" i="44"/>
  <c r="C197" i="45" l="1"/>
  <c r="C110" i="44"/>
  <c r="N15" i="44"/>
  <c r="H20" i="44"/>
  <c r="Z35" i="44"/>
  <c r="H50" i="44"/>
  <c r="H80" i="44"/>
  <c r="Z95" i="44"/>
  <c r="Q15" i="44"/>
  <c r="K20" i="44"/>
  <c r="W70" i="44"/>
  <c r="W170" i="44"/>
  <c r="AF165" i="44"/>
  <c r="Z170" i="44"/>
  <c r="N180" i="44"/>
  <c r="D70" i="44"/>
  <c r="D100" i="44"/>
  <c r="D130" i="44"/>
  <c r="D160" i="44"/>
  <c r="AF20" i="44"/>
  <c r="T60" i="44"/>
  <c r="Q125" i="44"/>
  <c r="T15" i="44"/>
  <c r="Z70" i="44"/>
  <c r="D85" i="44"/>
  <c r="T100" i="44"/>
  <c r="D60" i="44"/>
  <c r="H30" i="44"/>
  <c r="C35" i="44"/>
  <c r="Z45" i="44"/>
  <c r="AF70" i="44"/>
  <c r="Z75" i="44"/>
  <c r="T80" i="44"/>
  <c r="K85" i="44"/>
  <c r="K55" i="44"/>
  <c r="W50" i="44"/>
  <c r="D65" i="44"/>
  <c r="N85" i="44"/>
  <c r="H90" i="44"/>
  <c r="C95" i="44"/>
  <c r="C160" i="44"/>
  <c r="Z20" i="44"/>
  <c r="T25" i="44"/>
  <c r="H35" i="44"/>
  <c r="Z50" i="44"/>
  <c r="Z80" i="44"/>
  <c r="Q85" i="44"/>
  <c r="D95" i="44"/>
  <c r="Z105" i="44"/>
  <c r="W100" i="44"/>
  <c r="K10" i="44"/>
  <c r="Q105" i="44"/>
  <c r="AC25" i="44"/>
  <c r="D45" i="44"/>
  <c r="Q65" i="44"/>
  <c r="W145" i="44"/>
  <c r="H15" i="44"/>
  <c r="C20" i="44"/>
  <c r="T35" i="44"/>
  <c r="N40" i="44"/>
  <c r="H45" i="44"/>
  <c r="T150" i="44"/>
  <c r="K15" i="44"/>
  <c r="E48" i="44"/>
  <c r="D135" i="44"/>
  <c r="H85" i="44"/>
  <c r="E196" i="44"/>
  <c r="E197" i="44" s="1"/>
  <c r="W15" i="44"/>
  <c r="AC35" i="44"/>
  <c r="T40" i="44"/>
  <c r="Z60" i="44"/>
  <c r="D75" i="44"/>
  <c r="Z85" i="44"/>
  <c r="H95" i="44"/>
  <c r="AF100" i="44"/>
  <c r="AF120" i="44"/>
  <c r="Z125" i="44"/>
  <c r="N135" i="44"/>
  <c r="H140" i="44"/>
  <c r="AF150" i="44"/>
  <c r="Z155" i="44"/>
  <c r="T160" i="44"/>
  <c r="H165" i="44"/>
  <c r="C170" i="44"/>
  <c r="AF175" i="44"/>
  <c r="AF10" i="44"/>
  <c r="Z15" i="44"/>
  <c r="K25" i="44"/>
  <c r="C30" i="44"/>
  <c r="AF35" i="44"/>
  <c r="W40" i="44"/>
  <c r="AC60" i="44"/>
  <c r="Q70" i="44"/>
  <c r="H75" i="44"/>
  <c r="T90" i="44"/>
  <c r="K95" i="44"/>
  <c r="N110" i="44"/>
  <c r="D115" i="44"/>
  <c r="AC125" i="44"/>
  <c r="W130" i="44"/>
  <c r="K140" i="44"/>
  <c r="D145" i="44"/>
  <c r="E142" i="44"/>
  <c r="W160" i="44"/>
  <c r="AC15" i="44"/>
  <c r="N25" i="44"/>
  <c r="Z40" i="44"/>
  <c r="C55" i="44"/>
  <c r="AF60" i="44"/>
  <c r="Z65" i="44"/>
  <c r="N75" i="44"/>
  <c r="W90" i="44"/>
  <c r="N95" i="44"/>
  <c r="C120" i="44"/>
  <c r="E118" i="44"/>
  <c r="AF125" i="44"/>
  <c r="C125" i="44"/>
  <c r="C175" i="44"/>
  <c r="H60" i="44"/>
  <c r="Z90" i="44"/>
  <c r="Q95" i="44"/>
  <c r="T110" i="44"/>
  <c r="E147" i="44"/>
  <c r="N195" i="44"/>
  <c r="E14" i="44"/>
  <c r="T50" i="44"/>
  <c r="H55" i="44"/>
  <c r="Q75" i="44"/>
  <c r="H100" i="44"/>
  <c r="W110" i="44"/>
  <c r="E58" i="44"/>
  <c r="AF90" i="44"/>
  <c r="D125" i="44"/>
  <c r="D180" i="44"/>
  <c r="N55" i="44"/>
  <c r="C105" i="44"/>
  <c r="N175" i="44"/>
  <c r="H180" i="44"/>
  <c r="C185" i="44"/>
  <c r="Q55" i="44"/>
  <c r="E102" i="44"/>
  <c r="H40" i="44"/>
  <c r="C45" i="44"/>
  <c r="AF50" i="44"/>
  <c r="E61" i="44"/>
  <c r="W80" i="44"/>
  <c r="E101" i="44"/>
  <c r="H185" i="44"/>
  <c r="E18" i="44"/>
  <c r="E24" i="44"/>
  <c r="N65" i="44"/>
  <c r="W175" i="44"/>
  <c r="E23" i="44"/>
  <c r="Z100" i="44"/>
  <c r="N105" i="44"/>
  <c r="AF115" i="44"/>
  <c r="N130" i="44"/>
  <c r="H135" i="44"/>
  <c r="AF145" i="44"/>
  <c r="Z150" i="44"/>
  <c r="T155" i="44"/>
  <c r="N160" i="44"/>
  <c r="AF170" i="44"/>
  <c r="Z175" i="44"/>
  <c r="T180" i="44"/>
  <c r="N185" i="44"/>
  <c r="H190" i="44"/>
  <c r="E17" i="44"/>
  <c r="D120" i="44"/>
  <c r="N140" i="44"/>
  <c r="H145" i="44"/>
  <c r="Z180" i="44"/>
  <c r="N190" i="44"/>
  <c r="E6" i="44"/>
  <c r="N193" i="44"/>
  <c r="T195" i="44"/>
  <c r="AF15" i="44"/>
  <c r="E16" i="44"/>
  <c r="Q45" i="44"/>
  <c r="AC100" i="44"/>
  <c r="Z110" i="44"/>
  <c r="N115" i="44"/>
  <c r="W135" i="44"/>
  <c r="Q140" i="44"/>
  <c r="W185" i="44"/>
  <c r="N192" i="44"/>
  <c r="T194" i="44"/>
  <c r="W195" i="44"/>
  <c r="O191" i="44"/>
  <c r="Q20" i="44"/>
  <c r="C25" i="44"/>
  <c r="T30" i="44"/>
  <c r="T45" i="44"/>
  <c r="C50" i="44"/>
  <c r="W55" i="44"/>
  <c r="C60" i="44"/>
  <c r="E59" i="44"/>
  <c r="K105" i="44"/>
  <c r="AC110" i="44"/>
  <c r="AF130" i="44"/>
  <c r="Z135" i="44"/>
  <c r="N145" i="44"/>
  <c r="H150" i="44"/>
  <c r="E153" i="44"/>
  <c r="AF160" i="44"/>
  <c r="N170" i="44"/>
  <c r="D175" i="44"/>
  <c r="AF180" i="44"/>
  <c r="Z185" i="44"/>
  <c r="T190" i="44"/>
  <c r="N165" i="44"/>
  <c r="T193" i="44"/>
  <c r="W194" i="44"/>
  <c r="Z195" i="44"/>
  <c r="C15" i="44"/>
  <c r="E13" i="44"/>
  <c r="T20" i="44"/>
  <c r="D25" i="44"/>
  <c r="E22" i="44"/>
  <c r="W30" i="44"/>
  <c r="AF30" i="44"/>
  <c r="N35" i="44"/>
  <c r="W45" i="44"/>
  <c r="D50" i="44"/>
  <c r="C70" i="44"/>
  <c r="C80" i="44"/>
  <c r="W85" i="44"/>
  <c r="C90" i="44"/>
  <c r="W95" i="44"/>
  <c r="AF110" i="44"/>
  <c r="N120" i="44"/>
  <c r="C130" i="44"/>
  <c r="AC135" i="44"/>
  <c r="W140" i="44"/>
  <c r="D155" i="44"/>
  <c r="W165" i="44"/>
  <c r="H175" i="44"/>
  <c r="C180" i="44"/>
  <c r="AC185" i="44"/>
  <c r="W190" i="44"/>
  <c r="T192" i="44"/>
  <c r="W193" i="44"/>
  <c r="Z194" i="44"/>
  <c r="D15" i="44"/>
  <c r="E12" i="44"/>
  <c r="W20" i="44"/>
  <c r="H25" i="44"/>
  <c r="Z30" i="44"/>
  <c r="E27" i="44"/>
  <c r="Q35" i="44"/>
  <c r="C40" i="44"/>
  <c r="E47" i="44"/>
  <c r="E57" i="44"/>
  <c r="W65" i="44"/>
  <c r="W75" i="44"/>
  <c r="D80" i="44"/>
  <c r="D90" i="44"/>
  <c r="E88" i="44"/>
  <c r="C100" i="44"/>
  <c r="E99" i="44"/>
  <c r="W115" i="44"/>
  <c r="K125" i="44"/>
  <c r="AF135" i="44"/>
  <c r="Z140" i="44"/>
  <c r="T145" i="44"/>
  <c r="N150" i="44"/>
  <c r="H155" i="44"/>
  <c r="Z165" i="44"/>
  <c r="T170" i="44"/>
  <c r="AF185" i="44"/>
  <c r="Z190" i="44"/>
  <c r="N194" i="44"/>
  <c r="AF40" i="44"/>
  <c r="K75" i="44"/>
  <c r="AF155" i="44"/>
  <c r="W192" i="44"/>
  <c r="Z193" i="44"/>
  <c r="S191" i="44"/>
  <c r="D55" i="44"/>
  <c r="E77" i="44"/>
  <c r="E87" i="44"/>
  <c r="E98" i="44"/>
  <c r="AC190" i="44"/>
  <c r="L191" i="44"/>
  <c r="N45" i="44"/>
  <c r="K65" i="44"/>
  <c r="D105" i="44"/>
  <c r="U191" i="44"/>
  <c r="D30" i="44"/>
  <c r="W35" i="44"/>
  <c r="E37" i="44"/>
  <c r="C85" i="44"/>
  <c r="W105" i="44"/>
  <c r="E108" i="44"/>
  <c r="C140" i="44"/>
  <c r="D140" i="44"/>
  <c r="N155" i="44"/>
  <c r="E183" i="44"/>
  <c r="AF190" i="44"/>
  <c r="D190" i="44"/>
  <c r="N30" i="44"/>
  <c r="V191" i="44"/>
  <c r="Q25" i="44"/>
  <c r="H65" i="44"/>
  <c r="AF75" i="44"/>
  <c r="C75" i="44"/>
  <c r="H110" i="44"/>
  <c r="E132" i="44"/>
  <c r="E139" i="44"/>
  <c r="C165" i="44"/>
  <c r="E164" i="44"/>
  <c r="D185" i="44"/>
  <c r="E189" i="44"/>
  <c r="AC80" i="44"/>
  <c r="X191" i="44"/>
  <c r="E64" i="44"/>
  <c r="T70" i="44"/>
  <c r="E74" i="44"/>
  <c r="C115" i="44"/>
  <c r="E188" i="44"/>
  <c r="AF25" i="44"/>
  <c r="H170" i="44"/>
  <c r="I191" i="44"/>
  <c r="E51" i="44"/>
  <c r="W60" i="44"/>
  <c r="C65" i="44"/>
  <c r="H105" i="44"/>
  <c r="Q130" i="44"/>
  <c r="C145" i="44"/>
  <c r="E169" i="44"/>
  <c r="AC70" i="44"/>
  <c r="AC90" i="44"/>
  <c r="Z160" i="44"/>
  <c r="J191" i="44"/>
  <c r="E19" i="44"/>
  <c r="D35" i="44"/>
  <c r="E34" i="44"/>
  <c r="E62" i="44"/>
  <c r="E91" i="44"/>
  <c r="E104" i="44"/>
  <c r="C150" i="44"/>
  <c r="E168" i="44"/>
  <c r="T10" i="44"/>
  <c r="E39" i="44"/>
  <c r="E66" i="44"/>
  <c r="K70" i="44"/>
  <c r="E79" i="44"/>
  <c r="Q192" i="44"/>
  <c r="Q193" i="44"/>
  <c r="Q194" i="44"/>
  <c r="Q195" i="44"/>
  <c r="E38" i="44"/>
  <c r="E63" i="44"/>
  <c r="N70" i="44"/>
  <c r="AC75" i="44"/>
  <c r="E78" i="44"/>
  <c r="T85" i="44"/>
  <c r="E103" i="44"/>
  <c r="Q110" i="44"/>
  <c r="E112" i="44"/>
  <c r="E177" i="44"/>
  <c r="W10" i="44"/>
  <c r="E11" i="44"/>
  <c r="E21" i="44"/>
  <c r="AC30" i="44"/>
  <c r="E33" i="44"/>
  <c r="E36" i="44"/>
  <c r="K40" i="44"/>
  <c r="E49" i="44"/>
  <c r="E76" i="44"/>
  <c r="K80" i="44"/>
  <c r="E89" i="44"/>
  <c r="E117" i="44"/>
  <c r="T130" i="44"/>
  <c r="E182" i="44"/>
  <c r="C190" i="44"/>
  <c r="AC192" i="44"/>
  <c r="AC193" i="44"/>
  <c r="AC194" i="44"/>
  <c r="AC195" i="44"/>
  <c r="M191" i="44"/>
  <c r="Y191" i="44"/>
  <c r="E31" i="44"/>
  <c r="Q40" i="44"/>
  <c r="AC45" i="44"/>
  <c r="E72" i="44"/>
  <c r="Q80" i="44"/>
  <c r="AF85" i="44"/>
  <c r="Q115" i="44"/>
  <c r="Q180" i="44"/>
  <c r="Z192" i="44"/>
  <c r="T55" i="44"/>
  <c r="H120" i="44"/>
  <c r="E116" i="44"/>
  <c r="AF192" i="44"/>
  <c r="AF193" i="44"/>
  <c r="AF194" i="44"/>
  <c r="AF195" i="44"/>
  <c r="N10" i="44"/>
  <c r="Z10" i="44"/>
  <c r="N20" i="44"/>
  <c r="K35" i="44"/>
  <c r="AF45" i="44"/>
  <c r="E46" i="44"/>
  <c r="E50" i="44" s="1"/>
  <c r="K50" i="44"/>
  <c r="E71" i="44"/>
  <c r="E84" i="44"/>
  <c r="E86" i="44"/>
  <c r="K90" i="44"/>
  <c r="T115" i="44"/>
  <c r="AC175" i="44"/>
  <c r="C192" i="44"/>
  <c r="C193" i="44"/>
  <c r="C194" i="44"/>
  <c r="C195" i="44"/>
  <c r="C10" i="44"/>
  <c r="AA191" i="44"/>
  <c r="E26" i="44"/>
  <c r="E29" i="44"/>
  <c r="E44" i="44"/>
  <c r="N50" i="44"/>
  <c r="AC55" i="44"/>
  <c r="T65" i="44"/>
  <c r="E83" i="44"/>
  <c r="N90" i="44"/>
  <c r="AC95" i="44"/>
  <c r="T105" i="44"/>
  <c r="AC155" i="44"/>
  <c r="K165" i="44"/>
  <c r="D170" i="44"/>
  <c r="E167" i="44"/>
  <c r="E32" i="44"/>
  <c r="AC85" i="44"/>
  <c r="D192" i="44"/>
  <c r="D193" i="44"/>
  <c r="D194" i="44"/>
  <c r="D195" i="44"/>
  <c r="D10" i="44"/>
  <c r="P191" i="44"/>
  <c r="AB191" i="44"/>
  <c r="E28" i="44"/>
  <c r="E43" i="44"/>
  <c r="Q50" i="44"/>
  <c r="AF55" i="44"/>
  <c r="E82" i="44"/>
  <c r="Q90" i="44"/>
  <c r="AF95" i="44"/>
  <c r="E97" i="44"/>
  <c r="E109" i="44"/>
  <c r="E73" i="44"/>
  <c r="T95" i="44"/>
  <c r="E7" i="44"/>
  <c r="E8" i="44"/>
  <c r="E9" i="44"/>
  <c r="Q10" i="44"/>
  <c r="AC10" i="44"/>
  <c r="K30" i="44"/>
  <c r="AC40" i="44"/>
  <c r="E42" i="44"/>
  <c r="E54" i="44"/>
  <c r="E56" i="44"/>
  <c r="K60" i="44"/>
  <c r="E69" i="44"/>
  <c r="E81" i="44"/>
  <c r="E94" i="44"/>
  <c r="E96" i="44"/>
  <c r="K100" i="44"/>
  <c r="D150" i="44"/>
  <c r="E154" i="44"/>
  <c r="N80" i="44"/>
  <c r="H192" i="44"/>
  <c r="H193" i="44"/>
  <c r="H194" i="44"/>
  <c r="H195" i="44"/>
  <c r="E41" i="44"/>
  <c r="E53" i="44"/>
  <c r="N60" i="44"/>
  <c r="AC65" i="44"/>
  <c r="E68" i="44"/>
  <c r="T75" i="44"/>
  <c r="E93" i="44"/>
  <c r="N100" i="44"/>
  <c r="AC105" i="44"/>
  <c r="E107" i="44"/>
  <c r="E127" i="44"/>
  <c r="C155" i="44"/>
  <c r="K192" i="44"/>
  <c r="K193" i="44"/>
  <c r="K194" i="44"/>
  <c r="K195" i="44"/>
  <c r="G191" i="44"/>
  <c r="AE191" i="44"/>
  <c r="Q30" i="44"/>
  <c r="E52" i="44"/>
  <c r="Q60" i="44"/>
  <c r="AF65" i="44"/>
  <c r="E67" i="44"/>
  <c r="E92" i="44"/>
  <c r="Q100" i="44"/>
  <c r="AF105" i="44"/>
  <c r="E106" i="44"/>
  <c r="K110" i="44"/>
  <c r="C135" i="44"/>
  <c r="E133" i="44"/>
  <c r="AC140" i="44"/>
  <c r="Q145" i="44"/>
  <c r="K150" i="44"/>
  <c r="K120" i="44"/>
  <c r="E124" i="44"/>
  <c r="K135" i="44"/>
  <c r="AC160" i="44"/>
  <c r="Q165" i="44"/>
  <c r="K185" i="44"/>
  <c r="Z115" i="44"/>
  <c r="E123" i="44"/>
  <c r="Z130" i="44"/>
  <c r="E138" i="44"/>
  <c r="Q150" i="44"/>
  <c r="E152" i="44"/>
  <c r="T165" i="44"/>
  <c r="K170" i="44"/>
  <c r="E174" i="44"/>
  <c r="E187" i="44"/>
  <c r="AC115" i="44"/>
  <c r="Q120" i="44"/>
  <c r="E122" i="44"/>
  <c r="AC130" i="44"/>
  <c r="Q135" i="44"/>
  <c r="E137" i="44"/>
  <c r="AC145" i="44"/>
  <c r="E159" i="44"/>
  <c r="E173" i="44"/>
  <c r="AC180" i="44"/>
  <c r="Q185" i="44"/>
  <c r="T120" i="44"/>
  <c r="H125" i="44"/>
  <c r="E121" i="44"/>
  <c r="T135" i="44"/>
  <c r="K155" i="44"/>
  <c r="E158" i="44"/>
  <c r="Q170" i="44"/>
  <c r="E172" i="44"/>
  <c r="T185" i="44"/>
  <c r="K190" i="44"/>
  <c r="E114" i="44"/>
  <c r="E129" i="44"/>
  <c r="E144" i="44"/>
  <c r="E157" i="44"/>
  <c r="AC165" i="44"/>
  <c r="E179" i="44"/>
  <c r="E113" i="44"/>
  <c r="Z120" i="44"/>
  <c r="E128" i="44"/>
  <c r="E143" i="44"/>
  <c r="AC150" i="44"/>
  <c r="Q155" i="44"/>
  <c r="K175" i="44"/>
  <c r="E178" i="44"/>
  <c r="Q190" i="44"/>
  <c r="H115" i="44"/>
  <c r="E111" i="44"/>
  <c r="T125" i="44"/>
  <c r="H130" i="44"/>
  <c r="E126" i="44"/>
  <c r="T140" i="44"/>
  <c r="E149" i="44"/>
  <c r="E163" i="44"/>
  <c r="AC170" i="44"/>
  <c r="Q175" i="44"/>
  <c r="F191" i="44"/>
  <c r="R191" i="44"/>
  <c r="AD191" i="44"/>
  <c r="K115" i="44"/>
  <c r="E119" i="44"/>
  <c r="K130" i="44"/>
  <c r="E134" i="44"/>
  <c r="K145" i="44"/>
  <c r="E148" i="44"/>
  <c r="Q160" i="44"/>
  <c r="E162" i="44"/>
  <c r="T175" i="44"/>
  <c r="K180" i="44"/>
  <c r="E184" i="44"/>
  <c r="E136" i="44"/>
  <c r="E146" i="44"/>
  <c r="E156" i="44"/>
  <c r="E166" i="44"/>
  <c r="E170" i="44" s="1"/>
  <c r="E176" i="44"/>
  <c r="E186" i="44"/>
  <c r="E131" i="44"/>
  <c r="E141" i="44"/>
  <c r="E151" i="44"/>
  <c r="E161" i="44"/>
  <c r="E171" i="44"/>
  <c r="E181" i="44"/>
  <c r="E25" i="44" l="1"/>
  <c r="E140" i="44"/>
  <c r="E45" i="44"/>
  <c r="E60" i="44"/>
  <c r="E155" i="44"/>
  <c r="E185" i="44"/>
  <c r="E175" i="44"/>
  <c r="E15" i="44"/>
  <c r="E95" i="44"/>
  <c r="E65" i="44"/>
  <c r="E180" i="44"/>
  <c r="E90" i="44"/>
  <c r="E105" i="44"/>
  <c r="E20" i="44"/>
  <c r="H191" i="44"/>
  <c r="E85" i="44"/>
  <c r="C191" i="44"/>
  <c r="E40" i="44"/>
  <c r="E165" i="44"/>
  <c r="AF191" i="44"/>
  <c r="E135" i="44"/>
  <c r="E55" i="44"/>
  <c r="K191" i="44"/>
  <c r="W191" i="44"/>
  <c r="E193" i="44"/>
  <c r="D191" i="44"/>
  <c r="E70" i="44"/>
  <c r="Z191" i="44"/>
  <c r="E145" i="44"/>
  <c r="N191" i="44"/>
  <c r="E190" i="44"/>
  <c r="T191" i="44"/>
  <c r="E130" i="44"/>
  <c r="AC191" i="44"/>
  <c r="Q191" i="44"/>
  <c r="E35" i="44"/>
  <c r="E10" i="44"/>
  <c r="E160" i="44"/>
  <c r="E100" i="44"/>
  <c r="E195" i="44"/>
  <c r="E30" i="44"/>
  <c r="E75" i="44"/>
  <c r="E120" i="44"/>
  <c r="E192" i="44"/>
  <c r="E150" i="44"/>
  <c r="E115" i="44"/>
  <c r="E125" i="44"/>
  <c r="E110" i="44"/>
  <c r="E194" i="44"/>
  <c r="E80" i="44"/>
  <c r="E191" i="44" l="1"/>
</calcChain>
</file>

<file path=xl/sharedStrings.xml><?xml version="1.0" encoding="utf-8"?>
<sst xmlns="http://schemas.openxmlformats.org/spreadsheetml/2006/main" count="3716" uniqueCount="81">
  <si>
    <t xml:space="preserve"> 單位：新臺幣元</t>
  </si>
  <si>
    <t>投資人分類</t>
  </si>
  <si>
    <t>非專業投資人</t>
  </si>
  <si>
    <t>專業投資人</t>
  </si>
  <si>
    <t>專業機構投資人</t>
  </si>
  <si>
    <t>小計</t>
  </si>
  <si>
    <t>日本</t>
  </si>
  <si>
    <t>盧森堡</t>
  </si>
  <si>
    <t>英國</t>
  </si>
  <si>
    <t>集中市場</t>
  </si>
  <si>
    <t>店頭市場</t>
  </si>
  <si>
    <t>境外基金</t>
  </si>
  <si>
    <t>股票</t>
  </si>
  <si>
    <t>ETF</t>
  </si>
  <si>
    <t>認股權證</t>
  </si>
  <si>
    <t>存託憑證</t>
  </si>
  <si>
    <t>其他有價證券</t>
  </si>
  <si>
    <t>債券</t>
  </si>
  <si>
    <t>境外結構型商品</t>
  </si>
  <si>
    <t>買進金額</t>
  </si>
  <si>
    <t>賣出金額</t>
  </si>
  <si>
    <t>成交總計</t>
  </si>
  <si>
    <t>交易地區</t>
  </si>
  <si>
    <t>美國</t>
  </si>
  <si>
    <t>加拿大</t>
  </si>
  <si>
    <t>愛爾蘭</t>
  </si>
  <si>
    <t>德國</t>
  </si>
  <si>
    <t>法國</t>
  </si>
  <si>
    <t>西班牙</t>
  </si>
  <si>
    <t>義大利</t>
  </si>
  <si>
    <t>荷蘭</t>
  </si>
  <si>
    <t>瑞士</t>
  </si>
  <si>
    <t>瑞典</t>
  </si>
  <si>
    <t>比利時</t>
  </si>
  <si>
    <t>挪威</t>
  </si>
  <si>
    <t>丹麥</t>
  </si>
  <si>
    <t>芬蘭</t>
  </si>
  <si>
    <t>歐洲其他地區</t>
  </si>
  <si>
    <t>香港地區</t>
  </si>
  <si>
    <t>大陸</t>
  </si>
  <si>
    <t>南韓</t>
  </si>
  <si>
    <t>新加坡</t>
  </si>
  <si>
    <t>馬來西亞</t>
  </si>
  <si>
    <t>泰國</t>
  </si>
  <si>
    <t>印尼</t>
  </si>
  <si>
    <t>印度</t>
  </si>
  <si>
    <t>菲律賓</t>
  </si>
  <si>
    <t>亞洲其他地區</t>
  </si>
  <si>
    <t>澳洲</t>
  </si>
  <si>
    <t>紐西蘭</t>
  </si>
  <si>
    <t>俄羅斯</t>
  </si>
  <si>
    <t>南非</t>
  </si>
  <si>
    <t>土耳其</t>
  </si>
  <si>
    <t>巴西</t>
  </si>
  <si>
    <t>墨西哥</t>
  </si>
  <si>
    <t>其他地區</t>
  </si>
  <si>
    <t>一般專業投資人</t>
  </si>
  <si>
    <t>總計戶數</t>
  </si>
  <si>
    <t>越南</t>
  </si>
  <si>
    <t>高資產客戶</t>
  </si>
  <si>
    <t>CEF</t>
  </si>
  <si>
    <r>
      <t>扣除委託人為國內複委託證券商</t>
    </r>
    <r>
      <rPr>
        <b/>
        <sz val="6"/>
        <rFont val="微軟正黑體"/>
        <family val="2"/>
        <charset val="136"/>
      </rPr>
      <t>(註一)</t>
    </r>
    <phoneticPr fontId="1" type="noConversion"/>
  </si>
  <si>
    <t>受託買賣外國有價交易量</t>
    <phoneticPr fontId="1" type="noConversion"/>
  </si>
  <si>
    <t>註二：有效開戶數為各券商上傳開戶數彙整。</t>
    <phoneticPr fontId="1" type="noConversion"/>
  </si>
  <si>
    <t>註一：依規定證券商亦可以複委託方式委託國內證券商進行交易，為避免國內證券商重複申報，扣除委託人為國內複委託證券商交易金額以還原實際交易量。</t>
    <phoneticPr fontId="1" type="noConversion"/>
  </si>
  <si>
    <t>證券商受託買賣外國有價證券市場及商品結構統計表</t>
  </si>
  <si>
    <t>總計</t>
  </si>
  <si>
    <t>當月底
為止
累計有效開戶戶數</t>
  </si>
  <si>
    <t>113年1月合計</t>
  </si>
  <si>
    <t>113年2月合計</t>
  </si>
  <si>
    <t>113年3月合計</t>
  </si>
  <si>
    <t>113年4月合計</t>
    <phoneticPr fontId="1" type="noConversion"/>
  </si>
  <si>
    <t>113年5月合計</t>
    <phoneticPr fontId="1" type="noConversion"/>
  </si>
  <si>
    <t>113年6月合計</t>
  </si>
  <si>
    <t>113年7月合計</t>
  </si>
  <si>
    <t>113年9月合計</t>
  </si>
  <si>
    <t>當月底
為止
累計有效開戶戶數</t>
    <phoneticPr fontId="1" type="noConversion"/>
  </si>
  <si>
    <t>113年10月合計</t>
  </si>
  <si>
    <t>113年11月合計</t>
    <phoneticPr fontId="1" type="noConversion"/>
  </si>
  <si>
    <t>113年12月合計</t>
    <phoneticPr fontId="1" type="noConversion"/>
  </si>
  <si>
    <t>113年1月至12月合計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</si>
</sst>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76" formatCode="#,##0_);[Red]\(#,##0\)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微軟正黑體"/>
      <family val="2"/>
    </font>
    <font>
      <sz val="10"/>
      <name val="Helv"/>
      <family val="2"/>
    </font>
    <font>
      <b/>
      <sz val="24"/>
      <name val="微軟正黑體"/>
      <family val="2"/>
    </font>
    <font>
      <b/>
      <sz val="12"/>
      <name val="華康中黑體"/>
      <family val="3"/>
    </font>
    <font>
      <b/>
      <sz val="12"/>
      <name val="Arial"/>
      <family val="2"/>
    </font>
    <font>
      <b/>
      <sz val="12"/>
      <name val="微軟正黑體"/>
      <family val="2"/>
    </font>
    <font>
      <b/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</font>
    <font>
      <b/>
      <sz val="12"/>
      <color rgb="FFFF0000"/>
      <name val="Arial"/>
      <family val="2"/>
    </font>
    <font>
      <b/>
      <sz val="12"/>
      <color rgb="FF7030A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0">
    <xf numFmtId="0" fontId="0" fillId="0" borderId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0" fontId="14" fillId="0" borderId="0">
      <alignment vertical="center"/>
    </xf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3" fontId="15" fillId="0" borderId="0"/>
    <xf numFmtId="41" fontId="15" fillId="0" borderId="0"/>
    <xf numFmtId="43" fontId="15" fillId="0" borderId="0"/>
    <xf numFmtId="43" fontId="15" fillId="0" borderId="0"/>
  </cellStyleXfs>
  <cellXfs count="6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6" fontId="7" fillId="0" borderId="1" xfId="0" applyNumberFormat="1" applyFont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176" fontId="7" fillId="8" borderId="1" xfId="0" applyNumberFormat="1" applyFont="1" applyFill="1" applyBorder="1" applyAlignment="1">
      <alignment horizontal="right" vertical="center"/>
    </xf>
    <xf numFmtId="176" fontId="7" fillId="9" borderId="1" xfId="0" applyNumberFormat="1" applyFont="1" applyFill="1" applyBorder="1" applyAlignment="1">
      <alignment horizontal="right" vertical="center"/>
    </xf>
    <xf numFmtId="176" fontId="7" fillId="7" borderId="6" xfId="0" applyNumberFormat="1" applyFont="1" applyFill="1" applyBorder="1" applyAlignment="1">
      <alignment horizontal="right" vertical="center"/>
    </xf>
    <xf numFmtId="176" fontId="7" fillId="6" borderId="8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8" borderId="1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7" borderId="1" xfId="2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76" fontId="7" fillId="6" borderId="14" xfId="0" applyNumberFormat="1" applyFont="1" applyFill="1" applyBorder="1" applyAlignment="1">
      <alignment horizontal="right" vertical="center"/>
    </xf>
    <xf numFmtId="176" fontId="7" fillId="6" borderId="15" xfId="0" applyNumberFormat="1" applyFont="1" applyFill="1" applyBorder="1" applyAlignment="1">
      <alignment horizontal="right" vertical="center"/>
    </xf>
    <xf numFmtId="176" fontId="7" fillId="6" borderId="17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9" borderId="1" xfId="0" applyNumberFormat="1" applyFont="1" applyFill="1" applyBorder="1" applyAlignment="1">
      <alignment horizontal="right" vertical="center"/>
    </xf>
    <xf numFmtId="176" fontId="16" fillId="6" borderId="8" xfId="0" applyNumberFormat="1" applyFont="1" applyFill="1" applyBorder="1" applyAlignment="1">
      <alignment horizontal="right" vertical="center"/>
    </xf>
    <xf numFmtId="176" fontId="16" fillId="2" borderId="1" xfId="0" applyNumberFormat="1" applyFont="1" applyFill="1" applyBorder="1" applyAlignment="1">
      <alignment horizontal="right" vertical="center"/>
    </xf>
    <xf numFmtId="176" fontId="16" fillId="8" borderId="1" xfId="0" applyNumberFormat="1" applyFont="1" applyFill="1" applyBorder="1" applyAlignment="1">
      <alignment horizontal="right" vertical="center"/>
    </xf>
    <xf numFmtId="176" fontId="16" fillId="6" borderId="14" xfId="0" applyNumberFormat="1" applyFont="1" applyFill="1" applyBorder="1" applyAlignment="1">
      <alignment horizontal="right" vertical="center"/>
    </xf>
    <xf numFmtId="176" fontId="16" fillId="6" borderId="15" xfId="0" applyNumberFormat="1" applyFont="1" applyFill="1" applyBorder="1" applyAlignment="1">
      <alignment horizontal="right" vertical="center"/>
    </xf>
    <xf numFmtId="176" fontId="16" fillId="6" borderId="17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17" fillId="6" borderId="8" xfId="0" applyNumberFormat="1" applyFont="1" applyFill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8" fillId="9" borderId="1" xfId="0" applyFont="1" applyFill="1" applyBorder="1" applyAlignment="1">
      <alignment horizontal="center" vertical="center"/>
    </xf>
    <xf numFmtId="0" fontId="5" fillId="0" borderId="0" xfId="1" applyFont="1" applyAlignment="1">
      <alignment horizontal="center" vertical="top"/>
    </xf>
    <xf numFmtId="0" fontId="3" fillId="0" borderId="11" xfId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>
      <alignment vertical="center"/>
    </xf>
    <xf numFmtId="0" fontId="8" fillId="8" borderId="1" xfId="0" applyFont="1" applyFill="1" applyBorder="1" applyAlignment="1">
      <alignment horizontal="center" vertical="center"/>
    </xf>
  </cellXfs>
  <cellStyles count="140">
    <cellStyle name="一般" xfId="0" builtinId="0"/>
    <cellStyle name="一般 10" xfId="62" xr:uid="{8D9AAFD7-D8FF-41D7-A5EB-3E6D8DA4D48E}"/>
    <cellStyle name="一般 11" xfId="63" xr:uid="{5AA584AA-A81A-4F13-B9B4-47F6F6786074}"/>
    <cellStyle name="一般 12" xfId="70" xr:uid="{1623D956-C9C3-4259-B3C9-252ACAC49004}"/>
    <cellStyle name="一般 13" xfId="77" xr:uid="{19FB518D-9B70-49D7-A4B0-9AC1F440F266}"/>
    <cellStyle name="一般 14" xfId="84" xr:uid="{BDF6D32B-1A74-416A-8F7D-5BD99CDB9C37}"/>
    <cellStyle name="一般 15" xfId="91" xr:uid="{BA6EEBB9-0089-494C-9203-94E37633F04C}"/>
    <cellStyle name="一般 16" xfId="98" xr:uid="{26AC62DD-E11F-43B1-AE2E-78DA4C4D6D7A}"/>
    <cellStyle name="一般 17" xfId="105" xr:uid="{B0358FE7-2619-4285-818C-4E868712E646}"/>
    <cellStyle name="一般 18" xfId="112" xr:uid="{A90A6413-4D01-4768-B391-A0FC28D28188}"/>
    <cellStyle name="一般 19" xfId="119" xr:uid="{13D765AB-312D-42DC-9620-152EA3EB0439}"/>
    <cellStyle name="一般 2" xfId="4" xr:uid="{F8244812-F29F-4856-B0F3-9B24959A1D0E}"/>
    <cellStyle name="一般 2 10" xfId="75" xr:uid="{381263CA-7B20-4B43-9265-BCB7E22DDFB9}"/>
    <cellStyle name="一般 2 11" xfId="82" xr:uid="{D6889410-A676-4F45-BF70-93389AD25B37}"/>
    <cellStyle name="一般 2 12" xfId="89" xr:uid="{066B5BA9-395C-4A02-80C6-DD62E112E876}"/>
    <cellStyle name="一般 2 13" xfId="96" xr:uid="{8A265838-74BE-487C-9092-4C8FD6B41D30}"/>
    <cellStyle name="一般 2 14" xfId="103" xr:uid="{DB0131F2-0137-4FA3-B518-015E7858577A}"/>
    <cellStyle name="一般 2 15" xfId="110" xr:uid="{06E00F7A-FC07-4309-9658-AB004EE29AA6}"/>
    <cellStyle name="一般 2 16" xfId="117" xr:uid="{47AA7CE0-3AFD-455D-B7C2-350F0F6053AE}"/>
    <cellStyle name="一般 2 17" xfId="124" xr:uid="{3D0EFA10-3999-4A5F-9C4E-F842640E58C1}"/>
    <cellStyle name="一般 2 18" xfId="131" xr:uid="{06925DF4-319C-4AED-AD77-7215C4029ECB}"/>
    <cellStyle name="一般 2 19" xfId="138" xr:uid="{A4BB1987-0E22-4005-9441-823FD3100612}"/>
    <cellStyle name="一般 2 2" xfId="11" xr:uid="{D98A7BAB-B0F3-444D-9061-080B0EE3C5D9}"/>
    <cellStyle name="一般 2 2 2" xfId="39" xr:uid="{26891F31-69E6-4BA6-8A3D-2FCF1FC8104B}"/>
    <cellStyle name="一般 2 3" xfId="18" xr:uid="{E2B2B01A-5DDA-4D0E-BEF2-EC505661A996}"/>
    <cellStyle name="一般 2 4" xfId="25" xr:uid="{8381A062-E2F6-443A-B90B-D9879C74ED23}"/>
    <cellStyle name="一般 2 5" xfId="32" xr:uid="{32C85F68-DC4D-41DA-A541-8D1C9F8EB8A1}"/>
    <cellStyle name="一般 2 6" xfId="46" xr:uid="{233D8079-232F-4B88-862A-4D5746A2E049}"/>
    <cellStyle name="一般 2 7" xfId="53" xr:uid="{43E8DA5D-BDC7-435D-92C6-08DB3B006105}"/>
    <cellStyle name="一般 2 8" xfId="60" xr:uid="{8D9A01BB-886B-47A3-9D52-0E334A9413F1}"/>
    <cellStyle name="一般 2 9" xfId="68" xr:uid="{AFAD8CD0-09E2-40D7-A3FA-AD77119E30E4}"/>
    <cellStyle name="一般 20" xfId="126" xr:uid="{247E9E75-3FDD-4EB6-8909-10BF966D91D2}"/>
    <cellStyle name="一般 21" xfId="133" xr:uid="{B6625376-DB11-401E-BB77-1B6C9FD506E9}"/>
    <cellStyle name="一般 22" xfId="3" xr:uid="{D9D301B1-DB34-4FEC-BE77-F23449B5F5EF}"/>
    <cellStyle name="一般 3" xfId="6" xr:uid="{EA260D5D-8964-47C8-AD9C-354AC63BD608}"/>
    <cellStyle name="一般 3 2" xfId="34" xr:uid="{D4424AD6-5176-4AB4-95E8-531E8E557F63}"/>
    <cellStyle name="一般 4" xfId="13" xr:uid="{BAACB08C-0F12-4DB4-BD87-2B5DD157998D}"/>
    <cellStyle name="一般 5" xfId="20" xr:uid="{E7A0C3D9-DEA6-4C9E-BED2-C26290CE34BF}"/>
    <cellStyle name="一般 6" xfId="27" xr:uid="{F95E12FB-9C74-427E-A48F-D57925DC52E5}"/>
    <cellStyle name="一般 7" xfId="41" xr:uid="{ABB3974E-473C-444C-8D0B-2D11D8914042}"/>
    <cellStyle name="一般 8" xfId="48" xr:uid="{4C431D9C-F2DE-43C5-9BC4-C4DB6AB3347E}"/>
    <cellStyle name="一般 9" xfId="55" xr:uid="{DE037DA5-F0B8-419E-A15F-1FF397696B88}"/>
    <cellStyle name="一般_Sheet1" xfId="1" xr:uid="{00000000-0005-0000-0000-000001000000}"/>
    <cellStyle name="一般_電子及書面申報--交易統計彙總表" xfId="2" xr:uid="{00000000-0005-0000-0000-000002000000}"/>
    <cellStyle name="千分位 10" xfId="61" xr:uid="{6EF81896-1C88-456A-9117-2E0D8F1EE3B2}"/>
    <cellStyle name="千分位 11" xfId="69" xr:uid="{E5DF17B9-C4E0-48AC-87BC-E1D905DC2C83}"/>
    <cellStyle name="千分位 12" xfId="76" xr:uid="{F2274F8F-0381-4D57-AE80-CBFDF323E2B8}"/>
    <cellStyle name="千分位 13" xfId="83" xr:uid="{1D1F59E8-F51F-4552-B819-E43EAD9E42E9}"/>
    <cellStyle name="千分位 14" xfId="90" xr:uid="{17C1DD51-5098-4923-AF05-C413D6D656E9}"/>
    <cellStyle name="千分位 15" xfId="97" xr:uid="{601B335B-545A-4349-80CA-30C2F82336AC}"/>
    <cellStyle name="千分位 16" xfId="104" xr:uid="{A0FF56A5-3954-4679-B7E1-0FA52907C7EC}"/>
    <cellStyle name="千分位 17" xfId="111" xr:uid="{E348E50F-741D-4DC9-8CAF-2FF412FF2018}"/>
    <cellStyle name="千分位 18" xfId="118" xr:uid="{B28551B4-AFC8-4440-86C2-33C8414FA846}"/>
    <cellStyle name="千分位 19" xfId="125" xr:uid="{5E0ABA6A-EF2B-42DC-9357-B64DD5D696F9}"/>
    <cellStyle name="千分位 2" xfId="7" xr:uid="{AE75619E-80EA-4592-85CD-F915944FBD68}"/>
    <cellStyle name="千分位 2 10" xfId="71" xr:uid="{A5179EE9-51B2-4ED1-AC28-93990566A5DC}"/>
    <cellStyle name="千分位 2 11" xfId="78" xr:uid="{9E8E70A0-5F55-4DB6-B358-B8A75BAC04AA}"/>
    <cellStyle name="千分位 2 12" xfId="85" xr:uid="{DB26A24B-08F6-49D5-BE76-64161973A757}"/>
    <cellStyle name="千分位 2 13" xfId="92" xr:uid="{2D2EB0A3-D063-41F1-AA41-E631372DEE36}"/>
    <cellStyle name="千分位 2 14" xfId="99" xr:uid="{48F025F9-67AF-488D-A1A8-E82D1989B8F2}"/>
    <cellStyle name="千分位 2 15" xfId="106" xr:uid="{5A088CA2-1323-4E95-9EF7-F169B822868D}"/>
    <cellStyle name="千分位 2 16" xfId="113" xr:uid="{646AE6F4-E4F2-464A-9177-BDC6181F1B2A}"/>
    <cellStyle name="千分位 2 17" xfId="120" xr:uid="{86E348DD-B59F-4CA4-A987-0BF428BD75F4}"/>
    <cellStyle name="千分位 2 18" xfId="127" xr:uid="{5D7968B3-6705-400D-842B-F26287855557}"/>
    <cellStyle name="千分位 2 19" xfId="134" xr:uid="{3072088F-3D8D-4EFB-83C8-5D39821B264F}"/>
    <cellStyle name="千分位 2 2" xfId="8" xr:uid="{B303BD77-B1B5-4FA2-8A20-D01BF625F8F6}"/>
    <cellStyle name="千分位 2 2 10" xfId="79" xr:uid="{046898C9-960E-40AE-A8B4-160A7C40C553}"/>
    <cellStyle name="千分位 2 2 11" xfId="86" xr:uid="{93DEE929-A919-4884-8822-53951AE69169}"/>
    <cellStyle name="千分位 2 2 12" xfId="93" xr:uid="{431B144E-C989-4EFE-BE3E-4B0E98878730}"/>
    <cellStyle name="千分位 2 2 13" xfId="100" xr:uid="{CF0B256A-DB18-4209-B4F4-1B978D6DB942}"/>
    <cellStyle name="千分位 2 2 14" xfId="107" xr:uid="{11AE7892-82A3-40D6-AD2F-9D9D7D3C86ED}"/>
    <cellStyle name="千分位 2 2 15" xfId="114" xr:uid="{FB317304-457F-4037-97DC-7D5B4926CCB8}"/>
    <cellStyle name="千分位 2 2 16" xfId="121" xr:uid="{23E39061-8679-4566-BD9D-78A0A77DCDE5}"/>
    <cellStyle name="千分位 2 2 17" xfId="128" xr:uid="{64DC0E9F-06CF-4C7A-814F-004640674439}"/>
    <cellStyle name="千分位 2 2 18" xfId="135" xr:uid="{0682D7A1-6ECE-4F4E-985C-1D011C9766D5}"/>
    <cellStyle name="千分位 2 2 2" xfId="15" xr:uid="{650311D2-F05A-4659-A28D-DC2CF0513079}"/>
    <cellStyle name="千分位 2 2 2 2" xfId="36" xr:uid="{1E2366F3-50CA-4F59-A34F-09D01999F8AC}"/>
    <cellStyle name="千分位 2 2 3" xfId="22" xr:uid="{6DF0AC73-D96A-498A-9E35-8EE3DEFD708B}"/>
    <cellStyle name="千分位 2 2 4" xfId="29" xr:uid="{80DFF16C-CC1E-4E33-AD2F-0CAABBE90A43}"/>
    <cellStyle name="千分位 2 2 5" xfId="43" xr:uid="{63EE7470-7932-439E-BC39-657DD5A7887F}"/>
    <cellStyle name="千分位 2 2 6" xfId="50" xr:uid="{085BB579-FD2E-48E5-8DB0-D2C11E236AC1}"/>
    <cellStyle name="千分位 2 2 7" xfId="57" xr:uid="{7DA5BFF3-CD0A-49B9-A260-B35E23879A02}"/>
    <cellStyle name="千分位 2 2 8" xfId="65" xr:uid="{C1263EDA-3864-4AFD-A098-3D3968743337}"/>
    <cellStyle name="千分位 2 2 9" xfId="72" xr:uid="{1E3508B9-4BAB-40E8-A5AA-0F194B07F7C6}"/>
    <cellStyle name="千分位 2 3" xfId="14" xr:uid="{3BAF86E1-AB88-459F-B285-E0ED6DD1A853}"/>
    <cellStyle name="千分位 2 3 2" xfId="35" xr:uid="{052E1159-9818-437E-8503-FB92B6DCA14F}"/>
    <cellStyle name="千分位 2 4" xfId="21" xr:uid="{3A8142F3-676B-4356-8981-888B61938BC1}"/>
    <cellStyle name="千分位 2 5" xfId="28" xr:uid="{0CC0975F-67AD-42B1-81F4-65EF20D55404}"/>
    <cellStyle name="千分位 2 6" xfId="42" xr:uid="{D6D8E9C2-66A2-4092-845B-C4D10F3502FC}"/>
    <cellStyle name="千分位 2 7" xfId="49" xr:uid="{D67709EA-75CA-4F12-AE22-A4862C90B371}"/>
    <cellStyle name="千分位 2 8" xfId="56" xr:uid="{BDEEDD19-DE2E-43FB-A8ED-9612722BF19B}"/>
    <cellStyle name="千分位 2 9" xfId="64" xr:uid="{8C41DCF1-67D3-44C7-80CE-3085BA38240E}"/>
    <cellStyle name="千分位 20" xfId="132" xr:uid="{47196A2F-DE4C-478E-8D44-96A2D8E03854}"/>
    <cellStyle name="千分位 21" xfId="139" xr:uid="{6EB5A562-BA1F-41A1-AF0A-D964DA14F796}"/>
    <cellStyle name="千分位 22" xfId="5" xr:uid="{473AD18F-5C09-43E3-BF22-005F31285E7E}"/>
    <cellStyle name="千分位 3" xfId="9" xr:uid="{60A7B686-6C7F-4D14-9583-ADDEF3A83523}"/>
    <cellStyle name="千分位 3 10" xfId="80" xr:uid="{14AACD7A-FF88-4DFC-A638-2949D5F8FF1F}"/>
    <cellStyle name="千分位 3 11" xfId="87" xr:uid="{D68582EA-EE1F-471B-86E6-BFA490274292}"/>
    <cellStyle name="千分位 3 12" xfId="94" xr:uid="{388B214C-BE8C-4095-A461-D18DA88915C3}"/>
    <cellStyle name="千分位 3 13" xfId="101" xr:uid="{C6F008FE-DF4F-48C4-8330-4DC87CEF7196}"/>
    <cellStyle name="千分位 3 14" xfId="108" xr:uid="{37E0390C-30C3-4FA4-BC8E-EE6BE6BCE35F}"/>
    <cellStyle name="千分位 3 15" xfId="115" xr:uid="{7277A287-F595-4789-ADD0-564437AF1DD2}"/>
    <cellStyle name="千分位 3 16" xfId="122" xr:uid="{CD580DB9-F96C-4245-80DA-44A7568959FB}"/>
    <cellStyle name="千分位 3 17" xfId="129" xr:uid="{45ED3840-8E38-46C8-85C1-CA4F1723B2EB}"/>
    <cellStyle name="千分位 3 18" xfId="136" xr:uid="{F0E80D67-77C1-4E83-87FC-323CADAA50E1}"/>
    <cellStyle name="千分位 3 2" xfId="16" xr:uid="{CD11995B-235B-440A-BB59-78A8F13F47D7}"/>
    <cellStyle name="千分位 3 2 2" xfId="37" xr:uid="{CC82F212-FE98-466B-861B-8AC704B44232}"/>
    <cellStyle name="千分位 3 3" xfId="23" xr:uid="{FB8CEAF5-11EA-4CF9-A7F7-FEF5E9695654}"/>
    <cellStyle name="千分位 3 4" xfId="30" xr:uid="{493A05AA-ADD3-42DA-8AE5-B29782124601}"/>
    <cellStyle name="千分位 3 5" xfId="44" xr:uid="{5C246EAC-B62B-4B5C-A3E2-2A8EB0AB411E}"/>
    <cellStyle name="千分位 3 6" xfId="51" xr:uid="{1BF3786A-9519-4252-A3B6-24BFC823C2CD}"/>
    <cellStyle name="千分位 3 7" xfId="58" xr:uid="{D8842D4C-735F-44A4-A7DD-85623FA1D76E}"/>
    <cellStyle name="千分位 3 8" xfId="66" xr:uid="{690EC786-B0B1-48D6-9D9F-48D1F68CADA3}"/>
    <cellStyle name="千分位 3 9" xfId="73" xr:uid="{97B898FD-33DD-48AC-9526-334C0D56F2EB}"/>
    <cellStyle name="千分位 4" xfId="12" xr:uid="{C779FF36-058F-41B3-9329-B9CD1B54AECC}"/>
    <cellStyle name="千分位 4 2" xfId="40" xr:uid="{5DD9BC86-E60B-463B-8C7E-36616B401AC8}"/>
    <cellStyle name="千分位 5" xfId="19" xr:uid="{C5B6862E-B10A-4B68-9A45-456DC7E780D1}"/>
    <cellStyle name="千分位 6" xfId="26" xr:uid="{73CA6139-6FD9-4946-A196-653AB2AC360B}"/>
    <cellStyle name="千分位 7" xfId="33" xr:uid="{BB8E7490-33C0-4E02-8D3B-14DDB07C4B54}"/>
    <cellStyle name="千分位 8" xfId="47" xr:uid="{6261A29A-8FE7-42F4-AF15-67B45BE4E2A5}"/>
    <cellStyle name="千分位 9" xfId="54" xr:uid="{4B3DAE10-5D81-452D-9CF0-7FC924294ED6}"/>
    <cellStyle name="千分位[0] 10" xfId="74" xr:uid="{9CAECA9B-8D37-4A85-A249-819C345C09CC}"/>
    <cellStyle name="千分位[0] 11" xfId="81" xr:uid="{4165AAF1-E4FD-4E25-B2A1-D0746C8F513A}"/>
    <cellStyle name="千分位[0] 12" xfId="88" xr:uid="{24D6D11E-6420-41BB-80E4-D96A7F47C90D}"/>
    <cellStyle name="千分位[0] 13" xfId="95" xr:uid="{9D25AD8C-3EE7-4239-831B-62572AEB2BF9}"/>
    <cellStyle name="千分位[0] 14" xfId="102" xr:uid="{0406698C-8124-49D5-8515-2EF58C134A65}"/>
    <cellStyle name="千分位[0] 15" xfId="109" xr:uid="{560AA61A-9B91-45C1-97D4-87E470E045B4}"/>
    <cellStyle name="千分位[0] 16" xfId="116" xr:uid="{61CD89FA-7B8C-419C-BB6D-E3587A799A32}"/>
    <cellStyle name="千分位[0] 17" xfId="123" xr:uid="{F653DB37-BD28-463A-A322-FB02931C6CDF}"/>
    <cellStyle name="千分位[0] 18" xfId="130" xr:uid="{BB749C32-FE34-413B-96B2-94C9307F5ACA}"/>
    <cellStyle name="千分位[0] 19" xfId="137" xr:uid="{6C04A0BE-9D42-431D-86B8-DB11F20B2261}"/>
    <cellStyle name="千分位[0] 2" xfId="10" xr:uid="{22CB9E8E-DF38-4D75-82C2-6290651D47A4}"/>
    <cellStyle name="千分位[0] 2 2" xfId="38" xr:uid="{83C3346E-FE83-4269-9559-28A6F1D11707}"/>
    <cellStyle name="千分位[0] 3" xfId="17" xr:uid="{F3EA4F28-7EBC-498E-9BB9-40F577418479}"/>
    <cellStyle name="千分位[0] 4" xfId="24" xr:uid="{F3A2C9D2-DC64-42D1-9605-1F2EE33EDCB9}"/>
    <cellStyle name="千分位[0] 5" xfId="31" xr:uid="{436818E8-E4F8-44DF-BC9A-3590FDAD6F43}"/>
    <cellStyle name="千分位[0] 6" xfId="45" xr:uid="{BC6A0DAE-CE8E-4786-8F6F-5C70A1F96BD9}"/>
    <cellStyle name="千分位[0] 7" xfId="52" xr:uid="{CF1F6FD6-30E5-4F4F-A17F-0B53EA184F57}"/>
    <cellStyle name="千分位[0] 8" xfId="59" xr:uid="{9B2A8A80-3035-469F-99AF-2A719F10B858}"/>
    <cellStyle name="千分位[0] 9" xfId="67" xr:uid="{9337F1D6-10D1-4C8A-ACBF-24C533F0BDDA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AC7B-89D5-443F-981C-3DA317FBFFC0}">
  <sheetPr>
    <pageSetUpPr fitToPage="1"/>
  </sheetPr>
  <dimension ref="A1:AF216"/>
  <sheetViews>
    <sheetView workbookViewId="0">
      <selection activeCell="E195" sqref="E195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10" width="17.81640625" style="4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68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56605112803</v>
      </c>
      <c r="D6" s="5">
        <f>G6+J6+M6+P6+V6+Y6+AB6+AE6+S6</f>
        <v>49451258484</v>
      </c>
      <c r="E6" s="6">
        <f>H6+K6+N6+Q6+W6+Z6+AC6+AF6+T6</f>
        <v>106056371287</v>
      </c>
      <c r="F6" s="5">
        <v>36996818522</v>
      </c>
      <c r="G6" s="5">
        <v>34716588706</v>
      </c>
      <c r="H6" s="5">
        <f>F6+G6</f>
        <v>71713407228</v>
      </c>
      <c r="I6" s="5">
        <v>15368443165</v>
      </c>
      <c r="J6" s="5">
        <v>12927970162</v>
      </c>
      <c r="K6" s="5">
        <f>I6+J6</f>
        <v>28296413327</v>
      </c>
      <c r="L6" s="5">
        <v>1299801</v>
      </c>
      <c r="M6" s="5">
        <v>1929287</v>
      </c>
      <c r="N6" s="5">
        <f>L6+M6</f>
        <v>3229088</v>
      </c>
      <c r="O6" s="5">
        <v>919655548</v>
      </c>
      <c r="P6" s="5">
        <v>1292419448</v>
      </c>
      <c r="Q6" s="5">
        <f>O6+P6</f>
        <v>2212074996</v>
      </c>
      <c r="R6" s="5">
        <v>31664139</v>
      </c>
      <c r="S6" s="5">
        <v>30075300</v>
      </c>
      <c r="T6" s="5">
        <f>R6+S6</f>
        <v>61739439</v>
      </c>
      <c r="U6" s="5">
        <v>47727032</v>
      </c>
      <c r="V6" s="5">
        <v>51271953</v>
      </c>
      <c r="W6" s="5">
        <f>U6+V6</f>
        <v>98998985</v>
      </c>
      <c r="X6" s="5">
        <v>3227070096</v>
      </c>
      <c r="Y6" s="5">
        <v>360331704</v>
      </c>
      <c r="Z6" s="8">
        <f>X6+Y6</f>
        <v>3587401800</v>
      </c>
      <c r="AA6" s="5">
        <v>0</v>
      </c>
      <c r="AB6" s="5">
        <v>0</v>
      </c>
      <c r="AC6" s="8">
        <f>AA6+AB6</f>
        <v>0</v>
      </c>
      <c r="AD6" s="5">
        <v>12434500</v>
      </c>
      <c r="AE6" s="5">
        <v>70671924</v>
      </c>
      <c r="AF6" s="6">
        <f>AD6+AE6</f>
        <v>83106424</v>
      </c>
    </row>
    <row r="7" spans="1:32" ht="19.5" customHeight="1">
      <c r="A7" s="44"/>
      <c r="B7" s="17" t="s">
        <v>3</v>
      </c>
      <c r="C7" s="5">
        <f t="shared" ref="C7:E9" si="0">F7+I7+L7+O7+U7+X7+AA7+AD7+R7</f>
        <v>26329375735</v>
      </c>
      <c r="D7" s="5">
        <f t="shared" si="0"/>
        <v>22902967896</v>
      </c>
      <c r="E7" s="6">
        <f t="shared" si="0"/>
        <v>49232343631</v>
      </c>
      <c r="F7" s="5">
        <v>12175457823</v>
      </c>
      <c r="G7" s="5">
        <v>11855510037</v>
      </c>
      <c r="H7" s="5">
        <f>F7+G7</f>
        <v>24030967860</v>
      </c>
      <c r="I7" s="5">
        <v>10433685372</v>
      </c>
      <c r="J7" s="5">
        <v>9682404662</v>
      </c>
      <c r="K7" s="5">
        <f>I7+J7</f>
        <v>20116090034</v>
      </c>
      <c r="L7" s="5">
        <v>0</v>
      </c>
      <c r="M7" s="5">
        <v>775590</v>
      </c>
      <c r="N7" s="5">
        <f>L7+M7</f>
        <v>775590</v>
      </c>
      <c r="O7" s="5">
        <v>182716824</v>
      </c>
      <c r="P7" s="5">
        <v>235357136</v>
      </c>
      <c r="Q7" s="5">
        <f>O7+P7</f>
        <v>418073960</v>
      </c>
      <c r="R7" s="5">
        <v>6536718</v>
      </c>
      <c r="S7" s="5">
        <v>3713487</v>
      </c>
      <c r="T7" s="5">
        <f>R7+S7</f>
        <v>10250205</v>
      </c>
      <c r="U7" s="5">
        <v>870593</v>
      </c>
      <c r="V7" s="5">
        <v>27863078</v>
      </c>
      <c r="W7" s="5">
        <f>U7+V7</f>
        <v>28733671</v>
      </c>
      <c r="X7" s="5">
        <v>2645585778</v>
      </c>
      <c r="Y7" s="5">
        <v>149213707</v>
      </c>
      <c r="Z7" s="8">
        <f>X7+Y7</f>
        <v>2794799485</v>
      </c>
      <c r="AA7" s="5">
        <v>682143283</v>
      </c>
      <c r="AB7" s="5">
        <v>940297194</v>
      </c>
      <c r="AC7" s="8">
        <f>AA7+AB7</f>
        <v>1622440477</v>
      </c>
      <c r="AD7" s="5">
        <v>202379344</v>
      </c>
      <c r="AE7" s="5">
        <v>7833005</v>
      </c>
      <c r="AF7" s="6">
        <f>AD7+AE7</f>
        <v>210212349</v>
      </c>
    </row>
    <row r="8" spans="1:32" ht="19.5" customHeight="1">
      <c r="A8" s="44"/>
      <c r="B8" s="17" t="s">
        <v>59</v>
      </c>
      <c r="C8" s="5">
        <f t="shared" si="0"/>
        <v>2644160045</v>
      </c>
      <c r="D8" s="5">
        <f t="shared" si="0"/>
        <v>3478371221</v>
      </c>
      <c r="E8" s="6">
        <f t="shared" si="0"/>
        <v>6122531266</v>
      </c>
      <c r="F8" s="32">
        <v>1120374802</v>
      </c>
      <c r="G8" s="32">
        <v>1564119477</v>
      </c>
      <c r="H8" s="32">
        <f>F8+G8</f>
        <v>2684494279</v>
      </c>
      <c r="I8" s="5">
        <v>1405383695</v>
      </c>
      <c r="J8" s="5">
        <v>1027524657</v>
      </c>
      <c r="K8" s="5">
        <f>I8+J8</f>
        <v>2432908352</v>
      </c>
      <c r="L8" s="5">
        <v>0</v>
      </c>
      <c r="M8" s="5">
        <v>0</v>
      </c>
      <c r="N8" s="5">
        <f>L8+M8</f>
        <v>0</v>
      </c>
      <c r="O8" s="5">
        <v>16372702</v>
      </c>
      <c r="P8" s="5">
        <v>782380212</v>
      </c>
      <c r="Q8" s="5">
        <f>O8+P8</f>
        <v>798752914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36251346</v>
      </c>
      <c r="Y8" s="5">
        <v>0</v>
      </c>
      <c r="Z8" s="8">
        <f>X8+Y8</f>
        <v>36251346</v>
      </c>
      <c r="AA8" s="5">
        <v>65777500</v>
      </c>
      <c r="AB8" s="5">
        <v>104346875</v>
      </c>
      <c r="AC8" s="8">
        <f>AA8+AB8</f>
        <v>170124375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159782632175</v>
      </c>
      <c r="D9" s="5">
        <f t="shared" si="0"/>
        <v>121945993991</v>
      </c>
      <c r="E9" s="6">
        <f t="shared" si="0"/>
        <v>281728626166</v>
      </c>
      <c r="F9" s="5">
        <v>53655423936</v>
      </c>
      <c r="G9" s="5">
        <v>51571716997</v>
      </c>
      <c r="H9" s="5">
        <f>F9+G9</f>
        <v>105227140933</v>
      </c>
      <c r="I9" s="5">
        <v>67835302501</v>
      </c>
      <c r="J9" s="5">
        <v>65255424884</v>
      </c>
      <c r="K9" s="5">
        <f>I9+J9</f>
        <v>133090727385</v>
      </c>
      <c r="L9" s="5">
        <v>0</v>
      </c>
      <c r="M9" s="5">
        <v>226418</v>
      </c>
      <c r="N9" s="5">
        <f>L9+M9</f>
        <v>226418</v>
      </c>
      <c r="O9" s="5">
        <v>432453702</v>
      </c>
      <c r="P9" s="5">
        <v>763788370</v>
      </c>
      <c r="Q9" s="5">
        <f>O9+P9</f>
        <v>1196242072</v>
      </c>
      <c r="R9" s="5">
        <v>0</v>
      </c>
      <c r="S9" s="5">
        <v>7520</v>
      </c>
      <c r="T9" s="5">
        <f>R9+S9</f>
        <v>7520</v>
      </c>
      <c r="U9" s="5">
        <v>432941752</v>
      </c>
      <c r="V9" s="5">
        <v>294553723</v>
      </c>
      <c r="W9" s="5">
        <f>U9+V9</f>
        <v>727495475</v>
      </c>
      <c r="X9" s="5">
        <v>37426510284</v>
      </c>
      <c r="Y9" s="5">
        <v>4060276079</v>
      </c>
      <c r="Z9" s="8">
        <f>X9+Y9</f>
        <v>41486786363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245361280758</v>
      </c>
      <c r="D10" s="9">
        <f t="shared" si="1"/>
        <v>197778591592</v>
      </c>
      <c r="E10" s="9">
        <f t="shared" si="1"/>
        <v>443139872350</v>
      </c>
      <c r="F10" s="9">
        <f t="shared" si="1"/>
        <v>103948075083</v>
      </c>
      <c r="G10" s="9">
        <f t="shared" si="1"/>
        <v>99707935217</v>
      </c>
      <c r="H10" s="9">
        <f t="shared" si="1"/>
        <v>203656010300</v>
      </c>
      <c r="I10" s="9">
        <f t="shared" si="1"/>
        <v>95042814733</v>
      </c>
      <c r="J10" s="9">
        <f t="shared" si="1"/>
        <v>88893324365</v>
      </c>
      <c r="K10" s="9">
        <f t="shared" si="1"/>
        <v>183936139098</v>
      </c>
      <c r="L10" s="9">
        <f t="shared" si="1"/>
        <v>1299801</v>
      </c>
      <c r="M10" s="9">
        <f t="shared" si="1"/>
        <v>2931295</v>
      </c>
      <c r="N10" s="9">
        <f t="shared" si="1"/>
        <v>4231096</v>
      </c>
      <c r="O10" s="9">
        <f t="shared" si="1"/>
        <v>1551198776</v>
      </c>
      <c r="P10" s="9">
        <f t="shared" si="1"/>
        <v>3073945166</v>
      </c>
      <c r="Q10" s="9">
        <f t="shared" si="1"/>
        <v>4625143942</v>
      </c>
      <c r="R10" s="9">
        <f t="shared" si="1"/>
        <v>38200857</v>
      </c>
      <c r="S10" s="9">
        <f t="shared" si="1"/>
        <v>33796307</v>
      </c>
      <c r="T10" s="9">
        <f t="shared" si="1"/>
        <v>71997164</v>
      </c>
      <c r="U10" s="9">
        <f t="shared" si="1"/>
        <v>481539377</v>
      </c>
      <c r="V10" s="9">
        <f t="shared" si="1"/>
        <v>373688754</v>
      </c>
      <c r="W10" s="9">
        <f t="shared" si="1"/>
        <v>855228131</v>
      </c>
      <c r="X10" s="9">
        <f t="shared" si="1"/>
        <v>43335417504</v>
      </c>
      <c r="Y10" s="9">
        <f t="shared" si="1"/>
        <v>4569821490</v>
      </c>
      <c r="Z10" s="9">
        <f t="shared" si="1"/>
        <v>47905238994</v>
      </c>
      <c r="AA10" s="9">
        <f t="shared" si="1"/>
        <v>747920783</v>
      </c>
      <c r="AB10" s="9">
        <f t="shared" si="1"/>
        <v>1044644069</v>
      </c>
      <c r="AC10" s="9">
        <f t="shared" si="1"/>
        <v>1792564852</v>
      </c>
      <c r="AD10" s="9">
        <f t="shared" si="1"/>
        <v>214813844</v>
      </c>
      <c r="AE10" s="9">
        <f t="shared" si="1"/>
        <v>78504929</v>
      </c>
      <c r="AF10" s="9">
        <f t="shared" si="1"/>
        <v>293318773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50291271</v>
      </c>
      <c r="D11" s="5">
        <f>G11+J11+M11+P11+V11+Y11+AB11+AE11+S11</f>
        <v>16695767</v>
      </c>
      <c r="E11" s="6">
        <f>H11+K11+N11+Q11+W11+Z11+AC11+AF11+T11</f>
        <v>66987038</v>
      </c>
      <c r="F11" s="5">
        <v>626521</v>
      </c>
      <c r="G11" s="5">
        <v>585621</v>
      </c>
      <c r="H11" s="5">
        <f>F11+G11</f>
        <v>1212142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49664750</v>
      </c>
      <c r="Y11" s="5">
        <v>16110146</v>
      </c>
      <c r="Z11" s="8">
        <f>X11+Y11</f>
        <v>65774896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4652977</v>
      </c>
      <c r="D12" s="5">
        <f t="shared" si="2"/>
        <v>0</v>
      </c>
      <c r="E12" s="6">
        <f t="shared" si="2"/>
        <v>4652977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4652977</v>
      </c>
      <c r="Y12" s="5">
        <v>0</v>
      </c>
      <c r="Z12" s="8">
        <f>X12+Y12</f>
        <v>4652977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55877640</v>
      </c>
      <c r="D13" s="5">
        <f t="shared" si="2"/>
        <v>0</v>
      </c>
      <c r="E13" s="6">
        <f t="shared" si="2"/>
        <v>55877640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55877640</v>
      </c>
      <c r="Y13" s="5">
        <v>0</v>
      </c>
      <c r="Z13" s="8">
        <f>X13+Y13</f>
        <v>55877640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173115942</v>
      </c>
      <c r="D14" s="5">
        <f t="shared" si="2"/>
        <v>516781353</v>
      </c>
      <c r="E14" s="6">
        <f t="shared" si="2"/>
        <v>689897295</v>
      </c>
      <c r="F14" s="5">
        <v>55198809</v>
      </c>
      <c r="G14" s="5">
        <v>159659634</v>
      </c>
      <c r="H14" s="5">
        <f>F14+G14</f>
        <v>214858443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2211080</v>
      </c>
      <c r="W14" s="5">
        <f>U14+V14</f>
        <v>2211080</v>
      </c>
      <c r="X14" s="5">
        <v>117917133</v>
      </c>
      <c r="Y14" s="5">
        <v>354910639</v>
      </c>
      <c r="Z14" s="8">
        <f>X14+Y14</f>
        <v>472827772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283937830</v>
      </c>
      <c r="D15" s="9">
        <f t="shared" si="3"/>
        <v>533477120</v>
      </c>
      <c r="E15" s="9">
        <f t="shared" si="3"/>
        <v>817414950</v>
      </c>
      <c r="F15" s="9">
        <f t="shared" si="3"/>
        <v>55825330</v>
      </c>
      <c r="G15" s="9">
        <f t="shared" si="3"/>
        <v>160245255</v>
      </c>
      <c r="H15" s="9">
        <f t="shared" si="3"/>
        <v>216070585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2211080</v>
      </c>
      <c r="W15" s="9">
        <f t="shared" si="3"/>
        <v>2211080</v>
      </c>
      <c r="X15" s="9">
        <f t="shared" si="3"/>
        <v>228112500</v>
      </c>
      <c r="Y15" s="9">
        <f t="shared" si="3"/>
        <v>371020785</v>
      </c>
      <c r="Z15" s="9">
        <f t="shared" si="3"/>
        <v>599133285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734394115</v>
      </c>
      <c r="D16" s="5">
        <f>G16+J16+M16+P16+V16+Y16+AB16+AE16+S16</f>
        <v>278789633</v>
      </c>
      <c r="E16" s="6">
        <f>H16+K16+N16+Q16+W16+Z16+AC16+AF16+T16</f>
        <v>1013183748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30642953</v>
      </c>
      <c r="Y16" s="5">
        <v>0</v>
      </c>
      <c r="Z16" s="8">
        <f>X16+Y16</f>
        <v>30642953</v>
      </c>
      <c r="AA16" s="5">
        <v>0</v>
      </c>
      <c r="AB16" s="5">
        <v>0</v>
      </c>
      <c r="AC16" s="8">
        <f>AA16+AB16</f>
        <v>0</v>
      </c>
      <c r="AD16" s="5">
        <v>703751162</v>
      </c>
      <c r="AE16" s="5">
        <v>278789633</v>
      </c>
      <c r="AF16" s="6">
        <f>AD16+AE16</f>
        <v>982540795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1861616090</v>
      </c>
      <c r="D17" s="5">
        <f t="shared" si="4"/>
        <v>579417617</v>
      </c>
      <c r="E17" s="6">
        <f t="shared" si="4"/>
        <v>2441033707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101531115</v>
      </c>
      <c r="Y17" s="5">
        <v>0</v>
      </c>
      <c r="Z17" s="8">
        <f>X17+Y17</f>
        <v>101531115</v>
      </c>
      <c r="AA17" s="5">
        <v>478754579</v>
      </c>
      <c r="AB17" s="5">
        <v>150169586</v>
      </c>
      <c r="AC17" s="8">
        <f>AA17+AB17</f>
        <v>628924165</v>
      </c>
      <c r="AD17" s="5">
        <v>1281330396</v>
      </c>
      <c r="AE17" s="5">
        <v>429248031</v>
      </c>
      <c r="AF17" s="6">
        <f>AD17+AE17</f>
        <v>1710578427</v>
      </c>
    </row>
    <row r="18" spans="1:32" ht="19.5" customHeight="1">
      <c r="A18" s="44"/>
      <c r="B18" s="17" t="s">
        <v>59</v>
      </c>
      <c r="C18" s="5">
        <f t="shared" si="4"/>
        <v>10808670</v>
      </c>
      <c r="D18" s="5">
        <f t="shared" si="4"/>
        <v>0</v>
      </c>
      <c r="E18" s="6">
        <f t="shared" si="4"/>
        <v>10808670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10808670</v>
      </c>
      <c r="AB18" s="5">
        <v>0</v>
      </c>
      <c r="AC18" s="8">
        <f>AA18+AB18</f>
        <v>10808670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158469</v>
      </c>
      <c r="D19" s="5">
        <f t="shared" si="4"/>
        <v>2427971</v>
      </c>
      <c r="E19" s="6">
        <f t="shared" si="4"/>
        <v>2586440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158469</v>
      </c>
      <c r="Y19" s="5">
        <v>2427971</v>
      </c>
      <c r="Z19" s="8">
        <f>X19+Y19</f>
        <v>2586440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2606977344</v>
      </c>
      <c r="D20" s="9">
        <f t="shared" si="5"/>
        <v>860635221</v>
      </c>
      <c r="E20" s="9">
        <f t="shared" si="5"/>
        <v>3467612565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132332537</v>
      </c>
      <c r="Y20" s="9">
        <f t="shared" si="5"/>
        <v>2427971</v>
      </c>
      <c r="Z20" s="9">
        <f t="shared" si="5"/>
        <v>134760508</v>
      </c>
      <c r="AA20" s="9">
        <f t="shared" si="5"/>
        <v>489563249</v>
      </c>
      <c r="AB20" s="9">
        <f t="shared" si="5"/>
        <v>150169586</v>
      </c>
      <c r="AC20" s="9">
        <f t="shared" si="5"/>
        <v>639732835</v>
      </c>
      <c r="AD20" s="9">
        <f t="shared" si="5"/>
        <v>1985081558</v>
      </c>
      <c r="AE20" s="9">
        <f t="shared" si="5"/>
        <v>708037664</v>
      </c>
      <c r="AF20" s="9">
        <f t="shared" si="5"/>
        <v>2693119222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3213668534</v>
      </c>
      <c r="D21" s="5">
        <f>G21+J21+M21+P21+V21+Y21+AB21+AE21+S21</f>
        <v>392153149</v>
      </c>
      <c r="E21" s="6">
        <f>H21+K21+N21+Q21+W21+Z21+AC21+AF21+T21</f>
        <v>3605821683</v>
      </c>
      <c r="F21" s="5">
        <v>6662661</v>
      </c>
      <c r="G21" s="5">
        <v>7153724</v>
      </c>
      <c r="H21" s="5">
        <f>F21+G21</f>
        <v>13816385</v>
      </c>
      <c r="I21" s="5">
        <v>226715828</v>
      </c>
      <c r="J21" s="5">
        <v>81232027</v>
      </c>
      <c r="K21" s="5">
        <f>I21+J21</f>
        <v>307947855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432995</v>
      </c>
      <c r="V21" s="5">
        <v>224003</v>
      </c>
      <c r="W21" s="5">
        <f>U21+V21</f>
        <v>656998</v>
      </c>
      <c r="X21" s="5">
        <v>2962131102</v>
      </c>
      <c r="Y21" s="5">
        <v>245044094</v>
      </c>
      <c r="Z21" s="8">
        <f>X21+Y21</f>
        <v>3207175196</v>
      </c>
      <c r="AA21" s="5">
        <v>17721020</v>
      </c>
      <c r="AB21" s="5">
        <v>58499301</v>
      </c>
      <c r="AC21" s="8">
        <f>AA21+AB21</f>
        <v>76220321</v>
      </c>
      <c r="AD21" s="5">
        <v>4928</v>
      </c>
      <c r="AE21" s="5">
        <v>0</v>
      </c>
      <c r="AF21" s="6">
        <f>AD21+AE21</f>
        <v>4928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6510246988</v>
      </c>
      <c r="D22" s="5">
        <f t="shared" si="6"/>
        <v>3460266479</v>
      </c>
      <c r="E22" s="6">
        <f t="shared" si="6"/>
        <v>9970513467</v>
      </c>
      <c r="F22" s="5">
        <v>0</v>
      </c>
      <c r="G22" s="5">
        <v>0</v>
      </c>
      <c r="H22" s="5">
        <f>F22+G22</f>
        <v>0</v>
      </c>
      <c r="I22" s="5">
        <v>2153882</v>
      </c>
      <c r="J22" s="5">
        <v>11210360</v>
      </c>
      <c r="K22" s="5">
        <f>I22+J22</f>
        <v>13364242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1976607380</v>
      </c>
      <c r="Y22" s="5">
        <v>292936932</v>
      </c>
      <c r="Z22" s="8">
        <f>X22+Y22</f>
        <v>2269544312</v>
      </c>
      <c r="AA22" s="5">
        <v>4531485726</v>
      </c>
      <c r="AB22" s="5">
        <v>3156119187</v>
      </c>
      <c r="AC22" s="8">
        <f>AA22+AB22</f>
        <v>7687604913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443011608</v>
      </c>
      <c r="D23" s="5">
        <f t="shared" si="6"/>
        <v>351398700</v>
      </c>
      <c r="E23" s="6">
        <f t="shared" si="6"/>
        <v>794410308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91703143</v>
      </c>
      <c r="Y23" s="5">
        <v>6539400</v>
      </c>
      <c r="Z23" s="8">
        <f>X23+Y23</f>
        <v>98242543</v>
      </c>
      <c r="AA23" s="5">
        <v>351308465</v>
      </c>
      <c r="AB23" s="5">
        <v>344859300</v>
      </c>
      <c r="AC23" s="8">
        <f>AA23+AB23</f>
        <v>696167765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4317599758</v>
      </c>
      <c r="D24" s="5">
        <f t="shared" si="6"/>
        <v>2846079828</v>
      </c>
      <c r="E24" s="6">
        <f t="shared" si="6"/>
        <v>7163679586</v>
      </c>
      <c r="F24" s="5">
        <v>176719197</v>
      </c>
      <c r="G24" s="5">
        <v>312694081</v>
      </c>
      <c r="H24" s="5">
        <f>F24+G24</f>
        <v>489413278</v>
      </c>
      <c r="I24" s="5">
        <v>351661771</v>
      </c>
      <c r="J24" s="5">
        <v>1347009544</v>
      </c>
      <c r="K24" s="5">
        <f>I24+J24</f>
        <v>1698671315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26438696</v>
      </c>
      <c r="W24" s="5">
        <f>U24+V24</f>
        <v>26438696</v>
      </c>
      <c r="X24" s="5">
        <v>3789218790</v>
      </c>
      <c r="Y24" s="5">
        <v>1159937507</v>
      </c>
      <c r="Z24" s="8">
        <f>X24+Y24</f>
        <v>4949156297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14484526888</v>
      </c>
      <c r="D25" s="9">
        <f t="shared" si="7"/>
        <v>7049898156</v>
      </c>
      <c r="E25" s="9">
        <f t="shared" si="7"/>
        <v>21534425044</v>
      </c>
      <c r="F25" s="9">
        <f t="shared" si="7"/>
        <v>183381858</v>
      </c>
      <c r="G25" s="9">
        <f t="shared" si="7"/>
        <v>319847805</v>
      </c>
      <c r="H25" s="9">
        <f t="shared" si="7"/>
        <v>503229663</v>
      </c>
      <c r="I25" s="9">
        <f t="shared" si="7"/>
        <v>580531481</v>
      </c>
      <c r="J25" s="9">
        <f t="shared" si="7"/>
        <v>1439451931</v>
      </c>
      <c r="K25" s="9">
        <f t="shared" si="7"/>
        <v>2019983412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432995</v>
      </c>
      <c r="V25" s="9">
        <f t="shared" si="7"/>
        <v>26662699</v>
      </c>
      <c r="W25" s="9">
        <f t="shared" si="7"/>
        <v>27095694</v>
      </c>
      <c r="X25" s="9">
        <f t="shared" si="7"/>
        <v>8819660415</v>
      </c>
      <c r="Y25" s="9">
        <f t="shared" si="7"/>
        <v>1704457933</v>
      </c>
      <c r="Z25" s="9">
        <f t="shared" si="7"/>
        <v>10524118348</v>
      </c>
      <c r="AA25" s="9">
        <f t="shared" si="7"/>
        <v>4900515211</v>
      </c>
      <c r="AB25" s="9">
        <f t="shared" si="7"/>
        <v>3559477788</v>
      </c>
      <c r="AC25" s="9">
        <f t="shared" si="7"/>
        <v>8459992999</v>
      </c>
      <c r="AD25" s="9">
        <f t="shared" si="7"/>
        <v>4928</v>
      </c>
      <c r="AE25" s="9">
        <f t="shared" si="7"/>
        <v>0</v>
      </c>
      <c r="AF25" s="9">
        <f t="shared" si="7"/>
        <v>4928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9625060</v>
      </c>
      <c r="D26" s="5">
        <f>G26+J26+M26+P26+V26+Y26+AB26+AE26+S26</f>
        <v>8833154</v>
      </c>
      <c r="E26" s="6">
        <f>H26+K26+N26+Q26+W26+Z26+AC26+AF26+T26</f>
        <v>18458214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9625060</v>
      </c>
      <c r="AE26" s="5">
        <v>8833154</v>
      </c>
      <c r="AF26" s="6">
        <f>AD26+AE26</f>
        <v>18458214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14848729</v>
      </c>
      <c r="D27" s="5">
        <f t="shared" si="8"/>
        <v>7929345</v>
      </c>
      <c r="E27" s="6">
        <f t="shared" si="8"/>
        <v>22778074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14691979</v>
      </c>
      <c r="Y27" s="5">
        <v>0</v>
      </c>
      <c r="Z27" s="8">
        <f>X27+Y27</f>
        <v>14691979</v>
      </c>
      <c r="AA27" s="5">
        <v>0</v>
      </c>
      <c r="AB27" s="5">
        <v>0</v>
      </c>
      <c r="AC27" s="8">
        <f>AA27+AB27</f>
        <v>0</v>
      </c>
      <c r="AD27" s="5">
        <v>156750</v>
      </c>
      <c r="AE27" s="5">
        <v>7929345</v>
      </c>
      <c r="AF27" s="6">
        <f>AD27+AE27</f>
        <v>8086095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16599615</v>
      </c>
      <c r="D29" s="5">
        <f t="shared" si="8"/>
        <v>0</v>
      </c>
      <c r="E29" s="6">
        <f t="shared" si="8"/>
        <v>16599615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16599615</v>
      </c>
      <c r="Y29" s="5">
        <v>0</v>
      </c>
      <c r="Z29" s="8">
        <f>X29+Y29</f>
        <v>16599615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41073404</v>
      </c>
      <c r="D30" s="9">
        <f t="shared" si="9"/>
        <v>16762499</v>
      </c>
      <c r="E30" s="9">
        <f t="shared" si="9"/>
        <v>57835903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31291594</v>
      </c>
      <c r="Y30" s="9">
        <f t="shared" si="9"/>
        <v>0</v>
      </c>
      <c r="Z30" s="9">
        <f t="shared" si="9"/>
        <v>31291594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9781810</v>
      </c>
      <c r="AE30" s="9">
        <f t="shared" si="9"/>
        <v>16762499</v>
      </c>
      <c r="AF30" s="9">
        <f t="shared" si="9"/>
        <v>26544309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21003656</v>
      </c>
      <c r="D31" s="5">
        <f>G31+J31+M31+P31+V31+Y31+AB31+AE31+S31</f>
        <v>24988697</v>
      </c>
      <c r="E31" s="6">
        <f>H31+K31+N31+Q31+W31+Z31+AC31+AF31+T31</f>
        <v>45992353</v>
      </c>
      <c r="F31" s="5">
        <v>20395260</v>
      </c>
      <c r="G31" s="5">
        <v>24988697</v>
      </c>
      <c r="H31" s="5">
        <f>F31+G31</f>
        <v>45383957</v>
      </c>
      <c r="I31" s="5">
        <v>608396</v>
      </c>
      <c r="J31" s="5">
        <v>0</v>
      </c>
      <c r="K31" s="5">
        <f>I31+J31</f>
        <v>608396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363179000</v>
      </c>
      <c r="D32" s="5">
        <f t="shared" si="10"/>
        <v>52904880</v>
      </c>
      <c r="E32" s="6">
        <f t="shared" si="10"/>
        <v>416083880</v>
      </c>
      <c r="F32" s="5">
        <v>46665645</v>
      </c>
      <c r="G32" s="5">
        <v>13250388</v>
      </c>
      <c r="H32" s="5">
        <f>F32+G32</f>
        <v>59916033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316513355</v>
      </c>
      <c r="Y32" s="5">
        <v>39654492</v>
      </c>
      <c r="Z32" s="8">
        <f>X32+Y32</f>
        <v>356167847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3566198659</v>
      </c>
      <c r="D34" s="5">
        <f t="shared" si="10"/>
        <v>781028406</v>
      </c>
      <c r="E34" s="6">
        <f t="shared" si="10"/>
        <v>4347227065</v>
      </c>
      <c r="F34" s="5">
        <v>61105426</v>
      </c>
      <c r="G34" s="5">
        <v>215193602</v>
      </c>
      <c r="H34" s="5">
        <f>F34+G34</f>
        <v>276299028</v>
      </c>
      <c r="I34" s="5">
        <v>29075336</v>
      </c>
      <c r="J34" s="5">
        <v>27070125</v>
      </c>
      <c r="K34" s="5">
        <f>I34+J34</f>
        <v>56145461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3476017897</v>
      </c>
      <c r="Y34" s="5">
        <v>538764679</v>
      </c>
      <c r="Z34" s="8">
        <f>X34+Y34</f>
        <v>4014782576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3950381315</v>
      </c>
      <c r="D35" s="9">
        <f t="shared" si="11"/>
        <v>858921983</v>
      </c>
      <c r="E35" s="9">
        <f t="shared" si="11"/>
        <v>4809303298</v>
      </c>
      <c r="F35" s="9">
        <f t="shared" si="11"/>
        <v>128166331</v>
      </c>
      <c r="G35" s="9">
        <f t="shared" si="11"/>
        <v>253432687</v>
      </c>
      <c r="H35" s="9">
        <f t="shared" si="11"/>
        <v>381599018</v>
      </c>
      <c r="I35" s="9">
        <f t="shared" si="11"/>
        <v>29683732</v>
      </c>
      <c r="J35" s="9">
        <f t="shared" si="11"/>
        <v>27070125</v>
      </c>
      <c r="K35" s="9">
        <f t="shared" si="11"/>
        <v>56753857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3792531252</v>
      </c>
      <c r="Y35" s="9">
        <f t="shared" si="11"/>
        <v>578419171</v>
      </c>
      <c r="Z35" s="9">
        <f t="shared" si="11"/>
        <v>4370950423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62586335</v>
      </c>
      <c r="D36" s="5">
        <f>G36+J36+M36+P36+V36+Y36+AB36+AE36+S36</f>
        <v>3293389</v>
      </c>
      <c r="E36" s="6">
        <f>H36+K36+N36+Q36+W36+Z36+AC36+AF36+T36</f>
        <v>65879724</v>
      </c>
      <c r="F36" s="5">
        <v>611947</v>
      </c>
      <c r="G36" s="5">
        <v>0</v>
      </c>
      <c r="H36" s="5">
        <f>F36+G36</f>
        <v>611947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61974388</v>
      </c>
      <c r="Y36" s="5">
        <v>1534321</v>
      </c>
      <c r="Z36" s="8">
        <f>X36+Y36</f>
        <v>63508709</v>
      </c>
      <c r="AA36" s="5">
        <v>0</v>
      </c>
      <c r="AB36" s="5">
        <v>1759068</v>
      </c>
      <c r="AC36" s="8">
        <f>AA36+AB36</f>
        <v>1759068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2342714981</v>
      </c>
      <c r="D37" s="5">
        <f t="shared" si="12"/>
        <v>782417731</v>
      </c>
      <c r="E37" s="6">
        <f t="shared" si="12"/>
        <v>3125132712</v>
      </c>
      <c r="F37" s="5">
        <v>12369368</v>
      </c>
      <c r="G37" s="5">
        <v>0</v>
      </c>
      <c r="H37" s="5">
        <f>F37+G37</f>
        <v>12369368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187809012</v>
      </c>
      <c r="Y37" s="5">
        <v>25714645</v>
      </c>
      <c r="Z37" s="8">
        <f>X37+Y37</f>
        <v>213523657</v>
      </c>
      <c r="AA37" s="5">
        <v>2142536601</v>
      </c>
      <c r="AB37" s="5">
        <v>756703086</v>
      </c>
      <c r="AC37" s="8">
        <f>AA37+AB37</f>
        <v>2899239687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136771550</v>
      </c>
      <c r="D38" s="5">
        <f t="shared" si="12"/>
        <v>90926700</v>
      </c>
      <c r="E38" s="6">
        <f t="shared" si="12"/>
        <v>227698250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136771550</v>
      </c>
      <c r="AB38" s="5">
        <v>90926700</v>
      </c>
      <c r="AC38" s="8">
        <f>AA38+AB38</f>
        <v>227698250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493204332</v>
      </c>
      <c r="D39" s="5">
        <f t="shared" si="12"/>
        <v>627993592</v>
      </c>
      <c r="E39" s="6">
        <f t="shared" si="12"/>
        <v>1121197924</v>
      </c>
      <c r="F39" s="5">
        <v>148078345</v>
      </c>
      <c r="G39" s="5">
        <v>238614454</v>
      </c>
      <c r="H39" s="5">
        <f>F39+G39</f>
        <v>386692799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2446614</v>
      </c>
      <c r="W39" s="5">
        <f>U39+V39</f>
        <v>2446614</v>
      </c>
      <c r="X39" s="5">
        <v>345125987</v>
      </c>
      <c r="Y39" s="5">
        <v>386932524</v>
      </c>
      <c r="Z39" s="8">
        <f>X39+Y39</f>
        <v>732058511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3035277198</v>
      </c>
      <c r="D40" s="9">
        <f t="shared" si="13"/>
        <v>1504631412</v>
      </c>
      <c r="E40" s="9">
        <f t="shared" si="13"/>
        <v>4539908610</v>
      </c>
      <c r="F40" s="9">
        <f t="shared" si="13"/>
        <v>161059660</v>
      </c>
      <c r="G40" s="9">
        <f t="shared" si="13"/>
        <v>238614454</v>
      </c>
      <c r="H40" s="9">
        <f t="shared" si="13"/>
        <v>399674114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2446614</v>
      </c>
      <c r="W40" s="9">
        <f t="shared" si="13"/>
        <v>2446614</v>
      </c>
      <c r="X40" s="9">
        <f t="shared" si="13"/>
        <v>594909387</v>
      </c>
      <c r="Y40" s="9">
        <f t="shared" si="13"/>
        <v>414181490</v>
      </c>
      <c r="Z40" s="9">
        <f t="shared" si="13"/>
        <v>1009090877</v>
      </c>
      <c r="AA40" s="9">
        <f t="shared" si="13"/>
        <v>2279308151</v>
      </c>
      <c r="AB40" s="9">
        <f t="shared" si="13"/>
        <v>849388854</v>
      </c>
      <c r="AC40" s="9">
        <f t="shared" si="13"/>
        <v>3128697005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312009656</v>
      </c>
      <c r="D44" s="5">
        <f t="shared" si="14"/>
        <v>622247141</v>
      </c>
      <c r="E44" s="6">
        <f t="shared" si="14"/>
        <v>934256797</v>
      </c>
      <c r="F44" s="5">
        <v>30183011</v>
      </c>
      <c r="G44" s="5">
        <v>67076272</v>
      </c>
      <c r="H44" s="5">
        <f>F44+G44</f>
        <v>97259283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33476</v>
      </c>
      <c r="N44" s="5">
        <f>L44+M44</f>
        <v>33476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130043</v>
      </c>
      <c r="W44" s="5">
        <f>U44+V44</f>
        <v>130043</v>
      </c>
      <c r="X44" s="5">
        <v>281826645</v>
      </c>
      <c r="Y44" s="5">
        <v>555007350</v>
      </c>
      <c r="Z44" s="8">
        <f>X44+Y44</f>
        <v>836833995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312009656</v>
      </c>
      <c r="D45" s="9">
        <f t="shared" si="15"/>
        <v>622247141</v>
      </c>
      <c r="E45" s="9">
        <f t="shared" si="15"/>
        <v>934256797</v>
      </c>
      <c r="F45" s="9">
        <f t="shared" si="15"/>
        <v>30183011</v>
      </c>
      <c r="G45" s="9">
        <f t="shared" si="15"/>
        <v>67076272</v>
      </c>
      <c r="H45" s="9">
        <f t="shared" si="15"/>
        <v>97259283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33476</v>
      </c>
      <c r="N45" s="9">
        <f t="shared" si="15"/>
        <v>33476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130043</v>
      </c>
      <c r="W45" s="9">
        <f t="shared" si="15"/>
        <v>130043</v>
      </c>
      <c r="X45" s="9">
        <f t="shared" si="15"/>
        <v>281826645</v>
      </c>
      <c r="Y45" s="9">
        <f t="shared" si="15"/>
        <v>555007350</v>
      </c>
      <c r="Z45" s="9">
        <f t="shared" si="15"/>
        <v>836833995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12453080</v>
      </c>
      <c r="E47" s="6">
        <f t="shared" si="16"/>
        <v>12453080</v>
      </c>
      <c r="F47" s="5">
        <v>0</v>
      </c>
      <c r="G47" s="5">
        <v>12453080</v>
      </c>
      <c r="H47" s="5">
        <f>F47+G47</f>
        <v>12453080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45133390</v>
      </c>
      <c r="D49" s="5">
        <f t="shared" si="16"/>
        <v>53352973</v>
      </c>
      <c r="E49" s="6">
        <f t="shared" si="16"/>
        <v>98486363</v>
      </c>
      <c r="F49" s="5">
        <v>9535901</v>
      </c>
      <c r="G49" s="5">
        <v>47536712</v>
      </c>
      <c r="H49" s="5">
        <f>F49+G49</f>
        <v>57072613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35597489</v>
      </c>
      <c r="Y49" s="5">
        <v>5816261</v>
      </c>
      <c r="Z49" s="8">
        <f>X49+Y49</f>
        <v>41413750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45133390</v>
      </c>
      <c r="D50" s="9">
        <f t="shared" si="17"/>
        <v>65806053</v>
      </c>
      <c r="E50" s="9">
        <f t="shared" si="17"/>
        <v>110939443</v>
      </c>
      <c r="F50" s="9">
        <f t="shared" si="17"/>
        <v>9535901</v>
      </c>
      <c r="G50" s="9">
        <f t="shared" si="17"/>
        <v>59989792</v>
      </c>
      <c r="H50" s="9">
        <f t="shared" si="17"/>
        <v>69525693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35597489</v>
      </c>
      <c r="Y50" s="9">
        <f t="shared" si="17"/>
        <v>5816261</v>
      </c>
      <c r="Z50" s="9">
        <f t="shared" si="17"/>
        <v>41413750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28411515</v>
      </c>
      <c r="D51" s="5">
        <f>G51+J51+M51+P51+V51+Y51+AB51+AE51+S51</f>
        <v>26667871</v>
      </c>
      <c r="E51" s="6">
        <f>H51+K51+N51+Q51+W51+Z51+AC51+AF51+T51</f>
        <v>55079386</v>
      </c>
      <c r="F51" s="5">
        <v>0</v>
      </c>
      <c r="G51" s="5">
        <v>3239327</v>
      </c>
      <c r="H51" s="5">
        <f>F51+G51</f>
        <v>3239327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9750765</v>
      </c>
      <c r="Y51" s="5">
        <v>2496974</v>
      </c>
      <c r="Z51" s="8">
        <f>X51+Y51</f>
        <v>12247739</v>
      </c>
      <c r="AA51" s="5">
        <v>18660750</v>
      </c>
      <c r="AB51" s="5">
        <v>20931570</v>
      </c>
      <c r="AC51" s="8">
        <f>AA51+AB51</f>
        <v>39592320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2313620973</v>
      </c>
      <c r="D52" s="5">
        <f t="shared" si="18"/>
        <v>976491194</v>
      </c>
      <c r="E52" s="6">
        <f t="shared" si="18"/>
        <v>3290112167</v>
      </c>
      <c r="F52" s="5">
        <v>0</v>
      </c>
      <c r="G52" s="5">
        <v>1214748</v>
      </c>
      <c r="H52" s="5">
        <f>F52+G52</f>
        <v>1214748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12783320</v>
      </c>
      <c r="Y52" s="5">
        <v>0</v>
      </c>
      <c r="Z52" s="8">
        <f>X52+Y52</f>
        <v>12783320</v>
      </c>
      <c r="AA52" s="32">
        <v>2300837653</v>
      </c>
      <c r="AB52" s="32">
        <v>975276446</v>
      </c>
      <c r="AC52" s="33">
        <f>AA52+AB52</f>
        <v>3276114099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175153670</v>
      </c>
      <c r="D53" s="5">
        <f t="shared" si="18"/>
        <v>169789660</v>
      </c>
      <c r="E53" s="6">
        <f t="shared" si="18"/>
        <v>344943330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175153670</v>
      </c>
      <c r="AB53" s="5">
        <v>169789660</v>
      </c>
      <c r="AC53" s="8">
        <f>AA53+AB53</f>
        <v>344943330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2241849743</v>
      </c>
      <c r="D54" s="5">
        <f t="shared" si="18"/>
        <v>220367462</v>
      </c>
      <c r="E54" s="6">
        <f t="shared" si="18"/>
        <v>2462217205</v>
      </c>
      <c r="F54" s="5">
        <v>11527588</v>
      </c>
      <c r="G54" s="5">
        <v>47259724</v>
      </c>
      <c r="H54" s="5">
        <f>F54+G54</f>
        <v>58787312</v>
      </c>
      <c r="I54" s="5">
        <v>18696564</v>
      </c>
      <c r="J54" s="5">
        <v>0</v>
      </c>
      <c r="K54" s="5">
        <f>I54+J54</f>
        <v>18696564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2211625591</v>
      </c>
      <c r="Y54" s="5">
        <v>173107738</v>
      </c>
      <c r="Z54" s="8">
        <f>X54+Y54</f>
        <v>2384733329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4759035901</v>
      </c>
      <c r="D55" s="9">
        <f t="shared" si="19"/>
        <v>1393316187</v>
      </c>
      <c r="E55" s="9">
        <f t="shared" si="19"/>
        <v>6152352088</v>
      </c>
      <c r="F55" s="9">
        <f t="shared" si="19"/>
        <v>11527588</v>
      </c>
      <c r="G55" s="9">
        <f t="shared" si="19"/>
        <v>51713799</v>
      </c>
      <c r="H55" s="9">
        <f t="shared" si="19"/>
        <v>63241387</v>
      </c>
      <c r="I55" s="9">
        <f t="shared" si="19"/>
        <v>18696564</v>
      </c>
      <c r="J55" s="9">
        <f t="shared" si="19"/>
        <v>0</v>
      </c>
      <c r="K55" s="9">
        <f t="shared" si="19"/>
        <v>18696564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2234159676</v>
      </c>
      <c r="Y55" s="9">
        <f t="shared" si="19"/>
        <v>175604712</v>
      </c>
      <c r="Z55" s="9">
        <f t="shared" si="19"/>
        <v>2409764388</v>
      </c>
      <c r="AA55" s="9">
        <f t="shared" si="19"/>
        <v>2494652073</v>
      </c>
      <c r="AB55" s="9">
        <f t="shared" si="19"/>
        <v>1165997676</v>
      </c>
      <c r="AC55" s="9">
        <f t="shared" si="19"/>
        <v>3660649749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255427609</v>
      </c>
      <c r="D56" s="5">
        <f>G56+J56+M56+P56+V56+Y56+AB56+AE56+S56</f>
        <v>36520706</v>
      </c>
      <c r="E56" s="6">
        <f>H56+K56+N56+Q56+W56+Z56+AC56+AF56+T56</f>
        <v>291948315</v>
      </c>
      <c r="F56" s="5">
        <v>289147</v>
      </c>
      <c r="G56" s="5">
        <v>0</v>
      </c>
      <c r="H56" s="5">
        <f>F56+G56</f>
        <v>289147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253566512</v>
      </c>
      <c r="Y56" s="5">
        <v>35279926</v>
      </c>
      <c r="Z56" s="8">
        <f>X56+Y56</f>
        <v>288846438</v>
      </c>
      <c r="AA56" s="5">
        <v>1571950</v>
      </c>
      <c r="AB56" s="5">
        <v>1240780</v>
      </c>
      <c r="AC56" s="8">
        <f>AA56+AB56</f>
        <v>2812730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835965191</v>
      </c>
      <c r="D57" s="5">
        <f t="shared" si="20"/>
        <v>243506960</v>
      </c>
      <c r="E57" s="6">
        <f t="shared" si="20"/>
        <v>1079472151</v>
      </c>
      <c r="F57" s="5">
        <v>62087677</v>
      </c>
      <c r="G57" s="5">
        <v>0</v>
      </c>
      <c r="H57" s="5">
        <f>F57+G57</f>
        <v>62087677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427322229</v>
      </c>
      <c r="Y57" s="5">
        <v>48870263</v>
      </c>
      <c r="Z57" s="8">
        <f>X57+Y57</f>
        <v>476192492</v>
      </c>
      <c r="AA57" s="5">
        <v>346555285</v>
      </c>
      <c r="AB57" s="5">
        <v>194636697</v>
      </c>
      <c r="AC57" s="8">
        <f>AA57+AB57</f>
        <v>541191982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48718315</v>
      </c>
      <c r="D58" s="5">
        <f t="shared" si="20"/>
        <v>16543095</v>
      </c>
      <c r="E58" s="6">
        <f t="shared" si="20"/>
        <v>65261410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48718315</v>
      </c>
      <c r="AB58" s="5">
        <v>16543095</v>
      </c>
      <c r="AC58" s="8">
        <f>AA58+AB58</f>
        <v>65261410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2004016917</v>
      </c>
      <c r="D59" s="5">
        <f t="shared" si="20"/>
        <v>460195696</v>
      </c>
      <c r="E59" s="6">
        <f t="shared" si="20"/>
        <v>2464212613</v>
      </c>
      <c r="F59" s="5">
        <v>53253404</v>
      </c>
      <c r="G59" s="5">
        <v>96721591</v>
      </c>
      <c r="H59" s="5">
        <f>F59+G59</f>
        <v>149974995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1950763513</v>
      </c>
      <c r="Y59" s="5">
        <v>363474105</v>
      </c>
      <c r="Z59" s="8">
        <f>X59+Y59</f>
        <v>2314237618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3144128032</v>
      </c>
      <c r="D60" s="9">
        <f t="shared" si="21"/>
        <v>756766457</v>
      </c>
      <c r="E60" s="9">
        <f t="shared" si="21"/>
        <v>3900894489</v>
      </c>
      <c r="F60" s="9">
        <f t="shared" si="21"/>
        <v>115630228</v>
      </c>
      <c r="G60" s="9">
        <f t="shared" si="21"/>
        <v>96721591</v>
      </c>
      <c r="H60" s="9">
        <f t="shared" si="21"/>
        <v>212351819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2631652254</v>
      </c>
      <c r="Y60" s="9">
        <f t="shared" si="21"/>
        <v>447624294</v>
      </c>
      <c r="Z60" s="9">
        <f t="shared" si="21"/>
        <v>3079276548</v>
      </c>
      <c r="AA60" s="9">
        <f t="shared" si="21"/>
        <v>396845550</v>
      </c>
      <c r="AB60" s="9">
        <f t="shared" si="21"/>
        <v>212420572</v>
      </c>
      <c r="AC60" s="9">
        <f t="shared" si="21"/>
        <v>609266122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0</v>
      </c>
      <c r="D64" s="5">
        <f t="shared" si="22"/>
        <v>23412576</v>
      </c>
      <c r="E64" s="6">
        <f t="shared" si="22"/>
        <v>23412576</v>
      </c>
      <c r="F64" s="5">
        <v>0</v>
      </c>
      <c r="G64" s="5">
        <v>23412576</v>
      </c>
      <c r="H64" s="5">
        <f>F64+G64</f>
        <v>23412576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0</v>
      </c>
      <c r="D65" s="9">
        <f t="shared" si="23"/>
        <v>23412576</v>
      </c>
      <c r="E65" s="9">
        <f t="shared" si="23"/>
        <v>23412576</v>
      </c>
      <c r="F65" s="9">
        <f t="shared" si="23"/>
        <v>0</v>
      </c>
      <c r="G65" s="9">
        <f t="shared" si="23"/>
        <v>23412576</v>
      </c>
      <c r="H65" s="9">
        <f t="shared" si="23"/>
        <v>23412576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88534040</v>
      </c>
      <c r="D69" s="5">
        <f t="shared" si="24"/>
        <v>40193263</v>
      </c>
      <c r="E69" s="6">
        <f t="shared" si="24"/>
        <v>128727303</v>
      </c>
      <c r="F69" s="5">
        <v>0</v>
      </c>
      <c r="G69" s="5">
        <v>40193263</v>
      </c>
      <c r="H69" s="5">
        <f>F69+G69</f>
        <v>40193263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88534040</v>
      </c>
      <c r="Y69" s="5">
        <v>0</v>
      </c>
      <c r="Z69" s="8">
        <f>X69+Y69</f>
        <v>88534040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88534040</v>
      </c>
      <c r="D70" s="9">
        <f t="shared" si="25"/>
        <v>40193263</v>
      </c>
      <c r="E70" s="9">
        <f t="shared" si="25"/>
        <v>128727303</v>
      </c>
      <c r="F70" s="9">
        <f t="shared" si="25"/>
        <v>0</v>
      </c>
      <c r="G70" s="9">
        <f t="shared" si="25"/>
        <v>40193263</v>
      </c>
      <c r="H70" s="9">
        <f t="shared" si="25"/>
        <v>40193263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88534040</v>
      </c>
      <c r="Y70" s="9">
        <f t="shared" si="25"/>
        <v>0</v>
      </c>
      <c r="Z70" s="9">
        <f t="shared" si="25"/>
        <v>88534040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312085</v>
      </c>
      <c r="D71" s="5">
        <f>G71+J71+M71+P71+V71+Y71+AB71+AE71+S71</f>
        <v>0</v>
      </c>
      <c r="E71" s="6">
        <f>H71+K71+N71+Q71+W71+Z71+AC71+AF71+T71</f>
        <v>312085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312085</v>
      </c>
      <c r="Y71" s="5">
        <v>0</v>
      </c>
      <c r="Z71" s="8">
        <f>X71+Y71</f>
        <v>312085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1082157</v>
      </c>
      <c r="D72" s="5">
        <f t="shared" si="26"/>
        <v>0</v>
      </c>
      <c r="E72" s="6">
        <f t="shared" si="26"/>
        <v>1082157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1082157</v>
      </c>
      <c r="Y72" s="5">
        <v>0</v>
      </c>
      <c r="Z72" s="8">
        <f>X72+Y72</f>
        <v>1082157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24634506</v>
      </c>
      <c r="D74" s="5">
        <f t="shared" si="26"/>
        <v>2489724</v>
      </c>
      <c r="E74" s="6">
        <f t="shared" si="26"/>
        <v>27124230</v>
      </c>
      <c r="F74" s="5">
        <v>3148465</v>
      </c>
      <c r="G74" s="5">
        <v>1011434</v>
      </c>
      <c r="H74" s="5">
        <f>F74+G74</f>
        <v>4159899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21486041</v>
      </c>
      <c r="Y74" s="5">
        <v>1478290</v>
      </c>
      <c r="Z74" s="8">
        <f>X74+Y74</f>
        <v>22964331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26028748</v>
      </c>
      <c r="D75" s="9">
        <f t="shared" si="27"/>
        <v>2489724</v>
      </c>
      <c r="E75" s="9">
        <f t="shared" si="27"/>
        <v>28518472</v>
      </c>
      <c r="F75" s="9">
        <f t="shared" si="27"/>
        <v>3148465</v>
      </c>
      <c r="G75" s="9">
        <f t="shared" si="27"/>
        <v>1011434</v>
      </c>
      <c r="H75" s="9">
        <f t="shared" si="27"/>
        <v>4159899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22880283</v>
      </c>
      <c r="Y75" s="9">
        <f t="shared" si="27"/>
        <v>1478290</v>
      </c>
      <c r="Z75" s="9">
        <f t="shared" si="27"/>
        <v>24358573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36930314</v>
      </c>
      <c r="D79" s="5">
        <f t="shared" si="28"/>
        <v>21562428</v>
      </c>
      <c r="E79" s="6">
        <f t="shared" si="28"/>
        <v>58492742</v>
      </c>
      <c r="F79" s="5">
        <v>36930314</v>
      </c>
      <c r="G79" s="5">
        <v>21562428</v>
      </c>
      <c r="H79" s="5">
        <f>F79+G79</f>
        <v>58492742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36930314</v>
      </c>
      <c r="D80" s="9">
        <f t="shared" si="29"/>
        <v>21562428</v>
      </c>
      <c r="E80" s="9">
        <f t="shared" si="29"/>
        <v>58492742</v>
      </c>
      <c r="F80" s="9">
        <f t="shared" si="29"/>
        <v>36930314</v>
      </c>
      <c r="G80" s="9">
        <f t="shared" si="29"/>
        <v>21562428</v>
      </c>
      <c r="H80" s="9">
        <f t="shared" si="29"/>
        <v>58492742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0</v>
      </c>
      <c r="D84" s="5">
        <f t="shared" si="30"/>
        <v>1361034</v>
      </c>
      <c r="E84" s="6">
        <f t="shared" si="30"/>
        <v>1361034</v>
      </c>
      <c r="F84" s="5">
        <v>0</v>
      </c>
      <c r="G84" s="5">
        <v>1361034</v>
      </c>
      <c r="H84" s="5">
        <f>F84+G84</f>
        <v>1361034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0</v>
      </c>
      <c r="D85" s="9">
        <f t="shared" si="31"/>
        <v>1361034</v>
      </c>
      <c r="E85" s="9">
        <f t="shared" si="31"/>
        <v>1361034</v>
      </c>
      <c r="F85" s="9">
        <f t="shared" si="31"/>
        <v>0</v>
      </c>
      <c r="G85" s="9">
        <f t="shared" si="31"/>
        <v>1361034</v>
      </c>
      <c r="H85" s="9">
        <f t="shared" si="31"/>
        <v>1361034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29140098</v>
      </c>
      <c r="D89" s="5">
        <f t="shared" si="32"/>
        <v>61208395</v>
      </c>
      <c r="E89" s="6">
        <f t="shared" si="32"/>
        <v>90348493</v>
      </c>
      <c r="F89" s="5">
        <v>29140098</v>
      </c>
      <c r="G89" s="5">
        <v>61208395</v>
      </c>
      <c r="H89" s="5">
        <f>F89+G89</f>
        <v>90348493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29140098</v>
      </c>
      <c r="D90" s="9">
        <f t="shared" si="33"/>
        <v>61208395</v>
      </c>
      <c r="E90" s="9">
        <f t="shared" si="33"/>
        <v>90348493</v>
      </c>
      <c r="F90" s="9">
        <f t="shared" si="33"/>
        <v>29140098</v>
      </c>
      <c r="G90" s="9">
        <f t="shared" si="33"/>
        <v>61208395</v>
      </c>
      <c r="H90" s="9">
        <f t="shared" si="33"/>
        <v>90348493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6117094527</v>
      </c>
      <c r="D91" s="5">
        <f>G91+J91+M91+P91+V91+Y91+AB91+AE91+S91</f>
        <v>2067682651</v>
      </c>
      <c r="E91" s="6">
        <f>H91+K91+N91+Q91+W91+Z91+AC91+AF91+T91</f>
        <v>8184777178</v>
      </c>
      <c r="F91" s="5">
        <v>3184803202</v>
      </c>
      <c r="G91" s="5">
        <v>1557051550</v>
      </c>
      <c r="H91" s="5">
        <f>F91+G91</f>
        <v>4741854752</v>
      </c>
      <c r="I91" s="5">
        <v>94650148</v>
      </c>
      <c r="J91" s="5">
        <v>75321300</v>
      </c>
      <c r="K91" s="5">
        <f>I91+J91</f>
        <v>169971448</v>
      </c>
      <c r="L91" s="5">
        <v>148189837</v>
      </c>
      <c r="M91" s="5">
        <v>83456673</v>
      </c>
      <c r="N91" s="5">
        <f>L91+M91</f>
        <v>231646510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3879990</v>
      </c>
      <c r="V91" s="5">
        <v>2108715</v>
      </c>
      <c r="W91" s="5">
        <f>U91+V91</f>
        <v>5988705</v>
      </c>
      <c r="X91" s="5">
        <v>2677953383</v>
      </c>
      <c r="Y91" s="5">
        <v>343055069</v>
      </c>
      <c r="Z91" s="8">
        <f>X91+Y91</f>
        <v>3021008452</v>
      </c>
      <c r="AA91" s="5">
        <v>1868730</v>
      </c>
      <c r="AB91" s="5">
        <v>3113150</v>
      </c>
      <c r="AC91" s="8">
        <f>AA91+AB91</f>
        <v>4981880</v>
      </c>
      <c r="AD91" s="5">
        <v>5749237</v>
      </c>
      <c r="AE91" s="5">
        <v>3576194</v>
      </c>
      <c r="AF91" s="6">
        <f>AD91+AE91</f>
        <v>9325431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10744069915</v>
      </c>
      <c r="D92" s="5">
        <f t="shared" si="34"/>
        <v>1110652259</v>
      </c>
      <c r="E92" s="6">
        <f t="shared" si="34"/>
        <v>11854722174</v>
      </c>
      <c r="F92" s="5">
        <v>684240587</v>
      </c>
      <c r="G92" s="5">
        <v>250475340</v>
      </c>
      <c r="H92" s="5">
        <f>F92+G92</f>
        <v>934715927</v>
      </c>
      <c r="I92" s="5">
        <v>40532623</v>
      </c>
      <c r="J92" s="5">
        <v>4509835</v>
      </c>
      <c r="K92" s="5">
        <f>I92+J92</f>
        <v>45042458</v>
      </c>
      <c r="L92" s="5">
        <v>5454616</v>
      </c>
      <c r="M92" s="5">
        <v>2419274</v>
      </c>
      <c r="N92" s="5">
        <f>L92+M92</f>
        <v>7873890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92580</v>
      </c>
      <c r="V92" s="5">
        <v>4509374</v>
      </c>
      <c r="W92" s="5">
        <f>U92+V92</f>
        <v>4601954</v>
      </c>
      <c r="X92" s="5">
        <v>3040914459</v>
      </c>
      <c r="Y92" s="5">
        <v>350589653</v>
      </c>
      <c r="Z92" s="8">
        <f>X92+Y92</f>
        <v>3391504112</v>
      </c>
      <c r="AA92" s="5">
        <v>6972596253</v>
      </c>
      <c r="AB92" s="5">
        <v>498148783</v>
      </c>
      <c r="AC92" s="8">
        <f>AA92+AB92</f>
        <v>7470745036</v>
      </c>
      <c r="AD92" s="5">
        <v>238797</v>
      </c>
      <c r="AE92" s="5">
        <v>0</v>
      </c>
      <c r="AF92" s="6">
        <f>AD92+AE92</f>
        <v>238797</v>
      </c>
    </row>
    <row r="93" spans="1:32" ht="19.5" customHeight="1">
      <c r="A93" s="44"/>
      <c r="B93" s="17" t="s">
        <v>59</v>
      </c>
      <c r="C93" s="5">
        <f t="shared" si="34"/>
        <v>748431310</v>
      </c>
      <c r="D93" s="5">
        <f t="shared" si="34"/>
        <v>181537823</v>
      </c>
      <c r="E93" s="6">
        <f t="shared" si="34"/>
        <v>929969133</v>
      </c>
      <c r="F93" s="5">
        <v>1620657</v>
      </c>
      <c r="G93" s="5">
        <v>98577130</v>
      </c>
      <c r="H93" s="5">
        <f>F93+G93</f>
        <v>100197787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46877</v>
      </c>
      <c r="N93" s="5">
        <f>L93+M93</f>
        <v>46877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272029108</v>
      </c>
      <c r="Y93" s="5">
        <v>64183466</v>
      </c>
      <c r="Z93" s="8">
        <f>X93+Y93</f>
        <v>336212574</v>
      </c>
      <c r="AA93" s="5">
        <v>474781545</v>
      </c>
      <c r="AB93" s="5">
        <v>18730350</v>
      </c>
      <c r="AC93" s="8">
        <f>AA93+AB93</f>
        <v>493511895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25851508233</v>
      </c>
      <c r="D94" s="5">
        <f t="shared" si="34"/>
        <v>5207040683</v>
      </c>
      <c r="E94" s="6">
        <f t="shared" si="34"/>
        <v>31058548916</v>
      </c>
      <c r="F94" s="5">
        <v>3715056923</v>
      </c>
      <c r="G94" s="5">
        <v>1585022210</v>
      </c>
      <c r="H94" s="5">
        <f>F94+G94</f>
        <v>5300079133</v>
      </c>
      <c r="I94" s="5">
        <v>90977158</v>
      </c>
      <c r="J94" s="5">
        <v>119051874</v>
      </c>
      <c r="K94" s="5">
        <f>I94+J94</f>
        <v>210029032</v>
      </c>
      <c r="L94" s="5">
        <v>216852400</v>
      </c>
      <c r="M94" s="5">
        <v>70318514</v>
      </c>
      <c r="N94" s="5">
        <f>L94+M94</f>
        <v>287170914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11348584</v>
      </c>
      <c r="V94" s="5">
        <v>1038054</v>
      </c>
      <c r="W94" s="5">
        <f>U94+V94</f>
        <v>12386638</v>
      </c>
      <c r="X94" s="5">
        <v>21817273168</v>
      </c>
      <c r="Y94" s="5">
        <v>3431609185</v>
      </c>
      <c r="Z94" s="8">
        <f>X94+Y94</f>
        <v>25248882353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846</v>
      </c>
      <c r="AF94" s="6">
        <f>AD94+AE94</f>
        <v>846</v>
      </c>
    </row>
    <row r="95" spans="1:32" ht="19.5" customHeight="1" thickBot="1">
      <c r="A95" s="22" t="s">
        <v>5</v>
      </c>
      <c r="B95" s="21"/>
      <c r="C95" s="9">
        <f t="shared" ref="C95:AF95" si="35">SUM(C91:C94)</f>
        <v>43461103985</v>
      </c>
      <c r="D95" s="9">
        <f t="shared" si="35"/>
        <v>8566913416</v>
      </c>
      <c r="E95" s="9">
        <f t="shared" si="35"/>
        <v>52028017401</v>
      </c>
      <c r="F95" s="9">
        <f t="shared" si="35"/>
        <v>7585721369</v>
      </c>
      <c r="G95" s="9">
        <f t="shared" si="35"/>
        <v>3491126230</v>
      </c>
      <c r="H95" s="9">
        <f t="shared" si="35"/>
        <v>11076847599</v>
      </c>
      <c r="I95" s="9">
        <f t="shared" si="35"/>
        <v>226159929</v>
      </c>
      <c r="J95" s="9">
        <f t="shared" si="35"/>
        <v>198883009</v>
      </c>
      <c r="K95" s="9">
        <f t="shared" si="35"/>
        <v>425042938</v>
      </c>
      <c r="L95" s="9">
        <f t="shared" si="35"/>
        <v>370496853</v>
      </c>
      <c r="M95" s="9">
        <f t="shared" si="35"/>
        <v>156241338</v>
      </c>
      <c r="N95" s="9">
        <f t="shared" si="35"/>
        <v>526738191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15321154</v>
      </c>
      <c r="V95" s="9">
        <f t="shared" si="35"/>
        <v>7656143</v>
      </c>
      <c r="W95" s="9">
        <f t="shared" si="35"/>
        <v>22977297</v>
      </c>
      <c r="X95" s="9">
        <f t="shared" si="35"/>
        <v>27808170118</v>
      </c>
      <c r="Y95" s="9">
        <f t="shared" si="35"/>
        <v>4189437373</v>
      </c>
      <c r="Z95" s="9">
        <f t="shared" si="35"/>
        <v>31997607491</v>
      </c>
      <c r="AA95" s="9">
        <f t="shared" si="35"/>
        <v>7449246528</v>
      </c>
      <c r="AB95" s="9">
        <f t="shared" si="35"/>
        <v>519992283</v>
      </c>
      <c r="AC95" s="9">
        <f t="shared" si="35"/>
        <v>7969238811</v>
      </c>
      <c r="AD95" s="9">
        <f t="shared" si="35"/>
        <v>5988034</v>
      </c>
      <c r="AE95" s="9">
        <f t="shared" si="35"/>
        <v>3577040</v>
      </c>
      <c r="AF95" s="9">
        <f t="shared" si="35"/>
        <v>9565074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6707981</v>
      </c>
      <c r="E96" s="6">
        <f>H96+K96+N96+Q96+W96+Z96+AC96+AF96+T96</f>
        <v>6707981</v>
      </c>
      <c r="F96" s="5">
        <v>0</v>
      </c>
      <c r="G96" s="5">
        <v>6707981</v>
      </c>
      <c r="H96" s="5">
        <f>F96+G96</f>
        <v>6707981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214636406</v>
      </c>
      <c r="D97" s="5">
        <f t="shared" si="36"/>
        <v>177661983</v>
      </c>
      <c r="E97" s="6">
        <f t="shared" si="36"/>
        <v>392298389</v>
      </c>
      <c r="F97" s="5">
        <v>214306688</v>
      </c>
      <c r="G97" s="5">
        <v>177661983</v>
      </c>
      <c r="H97" s="5">
        <f>F97+G97</f>
        <v>391968671</v>
      </c>
      <c r="I97" s="5">
        <v>329718</v>
      </c>
      <c r="J97" s="5">
        <v>0</v>
      </c>
      <c r="K97" s="5">
        <f>I97+J97</f>
        <v>329718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1830467</v>
      </c>
      <c r="D98" s="5">
        <f t="shared" si="36"/>
        <v>0</v>
      </c>
      <c r="E98" s="6">
        <f t="shared" si="36"/>
        <v>1830467</v>
      </c>
      <c r="F98" s="5">
        <v>1830467</v>
      </c>
      <c r="G98" s="5">
        <v>0</v>
      </c>
      <c r="H98" s="5">
        <f>F98+G98</f>
        <v>1830467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1197176855</v>
      </c>
      <c r="D99" s="5">
        <f t="shared" si="36"/>
        <v>921581297</v>
      </c>
      <c r="E99" s="6">
        <f t="shared" si="36"/>
        <v>2118758152</v>
      </c>
      <c r="F99" s="5">
        <v>1197176855</v>
      </c>
      <c r="G99" s="5">
        <v>921581297</v>
      </c>
      <c r="H99" s="5">
        <f>F99+G99</f>
        <v>2118758152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1413643728</v>
      </c>
      <c r="D100" s="9">
        <f t="shared" si="37"/>
        <v>1105951261</v>
      </c>
      <c r="E100" s="9">
        <f t="shared" si="37"/>
        <v>2519594989</v>
      </c>
      <c r="F100" s="9">
        <f t="shared" si="37"/>
        <v>1413314010</v>
      </c>
      <c r="G100" s="9">
        <f t="shared" si="37"/>
        <v>1105951261</v>
      </c>
      <c r="H100" s="9">
        <f t="shared" si="37"/>
        <v>2519265271</v>
      </c>
      <c r="I100" s="9">
        <f t="shared" si="37"/>
        <v>329718</v>
      </c>
      <c r="J100" s="9">
        <f t="shared" si="37"/>
        <v>0</v>
      </c>
      <c r="K100" s="9">
        <f t="shared" si="37"/>
        <v>329718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1363668633</v>
      </c>
      <c r="D101" s="5">
        <f>G101+J101+M101+P101+V101+Y101+AB101+AE101+S101</f>
        <v>1301978046</v>
      </c>
      <c r="E101" s="6">
        <f>H101+K101+N101+Q101+W101+Z101+AC101+AF101+T101</f>
        <v>2665646679</v>
      </c>
      <c r="F101" s="5">
        <v>1278699478</v>
      </c>
      <c r="G101" s="5">
        <v>1189696234</v>
      </c>
      <c r="H101" s="5">
        <f>F101+G101</f>
        <v>2468395712</v>
      </c>
      <c r="I101" s="5">
        <v>77806106</v>
      </c>
      <c r="J101" s="5">
        <v>94897719</v>
      </c>
      <c r="K101" s="5">
        <f>I101+J101</f>
        <v>172703825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785848</v>
      </c>
      <c r="V101" s="5">
        <v>17384093</v>
      </c>
      <c r="W101" s="5">
        <f>U101+V101</f>
        <v>18169941</v>
      </c>
      <c r="X101" s="5">
        <v>6377201</v>
      </c>
      <c r="Y101" s="5">
        <v>0</v>
      </c>
      <c r="Z101" s="8">
        <f>X101+Y101</f>
        <v>6377201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348540041</v>
      </c>
      <c r="D102" s="5">
        <f t="shared" si="38"/>
        <v>372067396</v>
      </c>
      <c r="E102" s="6">
        <f t="shared" si="38"/>
        <v>720607437</v>
      </c>
      <c r="F102" s="5">
        <v>298325819</v>
      </c>
      <c r="G102" s="5">
        <v>331182498</v>
      </c>
      <c r="H102" s="5">
        <f>F102+G102</f>
        <v>629508317</v>
      </c>
      <c r="I102" s="5">
        <v>15038774</v>
      </c>
      <c r="J102" s="5">
        <v>11233233</v>
      </c>
      <c r="K102" s="5">
        <f>I102+J102</f>
        <v>26272007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35175448</v>
      </c>
      <c r="Y102" s="5">
        <v>23297665</v>
      </c>
      <c r="Z102" s="8">
        <f>X102+Y102</f>
        <v>58473113</v>
      </c>
      <c r="AA102" s="5">
        <v>0</v>
      </c>
      <c r="AB102" s="5">
        <v>6354000</v>
      </c>
      <c r="AC102" s="8">
        <f>AA102+AB102</f>
        <v>6354000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12508414</v>
      </c>
      <c r="D103" s="5">
        <f t="shared" si="38"/>
        <v>6410057</v>
      </c>
      <c r="E103" s="6">
        <f t="shared" si="38"/>
        <v>18918471</v>
      </c>
      <c r="F103" s="5">
        <v>12508414</v>
      </c>
      <c r="G103" s="5">
        <v>6410057</v>
      </c>
      <c r="H103" s="5">
        <f>F103+G103</f>
        <v>18918471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0</v>
      </c>
      <c r="AC103" s="8">
        <f>AA103+AB103</f>
        <v>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14323223208</v>
      </c>
      <c r="D104" s="5">
        <f t="shared" si="38"/>
        <v>8821917306</v>
      </c>
      <c r="E104" s="6">
        <f t="shared" si="38"/>
        <v>23145140514</v>
      </c>
      <c r="F104" s="5">
        <v>12265389455</v>
      </c>
      <c r="G104" s="5">
        <v>8369647571</v>
      </c>
      <c r="H104" s="5">
        <f>F104+G104</f>
        <v>20635037026</v>
      </c>
      <c r="I104" s="5">
        <v>1768290223</v>
      </c>
      <c r="J104" s="5">
        <v>276221781</v>
      </c>
      <c r="K104" s="5">
        <f>I104+J104</f>
        <v>2044512004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1803674</v>
      </c>
      <c r="V104" s="5">
        <v>0</v>
      </c>
      <c r="W104" s="5">
        <f>U104+V104</f>
        <v>1803674</v>
      </c>
      <c r="X104" s="5">
        <v>287739856</v>
      </c>
      <c r="Y104" s="5">
        <v>176047954</v>
      </c>
      <c r="Z104" s="8">
        <f>X104+Y104</f>
        <v>463787810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16047940296</v>
      </c>
      <c r="D105" s="9">
        <f t="shared" si="39"/>
        <v>10502372805</v>
      </c>
      <c r="E105" s="9">
        <f t="shared" si="39"/>
        <v>26550313101</v>
      </c>
      <c r="F105" s="9">
        <f t="shared" si="39"/>
        <v>13854923166</v>
      </c>
      <c r="G105" s="9">
        <f t="shared" si="39"/>
        <v>9896936360</v>
      </c>
      <c r="H105" s="9">
        <f t="shared" si="39"/>
        <v>23751859526</v>
      </c>
      <c r="I105" s="9">
        <f t="shared" si="39"/>
        <v>1861135103</v>
      </c>
      <c r="J105" s="9">
        <f t="shared" si="39"/>
        <v>382352733</v>
      </c>
      <c r="K105" s="9">
        <f t="shared" si="39"/>
        <v>2243487836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2589522</v>
      </c>
      <c r="V105" s="9">
        <f t="shared" si="39"/>
        <v>17384093</v>
      </c>
      <c r="W105" s="9">
        <f t="shared" si="39"/>
        <v>19973615</v>
      </c>
      <c r="X105" s="9">
        <f t="shared" si="39"/>
        <v>329292505</v>
      </c>
      <c r="Y105" s="9">
        <f t="shared" si="39"/>
        <v>199345619</v>
      </c>
      <c r="Z105" s="9">
        <f t="shared" si="39"/>
        <v>528638124</v>
      </c>
      <c r="AA105" s="9">
        <f t="shared" si="39"/>
        <v>0</v>
      </c>
      <c r="AB105" s="9">
        <f t="shared" si="39"/>
        <v>6354000</v>
      </c>
      <c r="AC105" s="9">
        <f t="shared" si="39"/>
        <v>6354000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54729729</v>
      </c>
      <c r="D106" s="5">
        <f>G106+J106+M106+P106+V106+Y106+AB106+AE106+S106</f>
        <v>6435748</v>
      </c>
      <c r="E106" s="6">
        <f>H106+K106+N106+Q106+W106+Z106+AC106+AF106+T106</f>
        <v>61165477</v>
      </c>
      <c r="F106" s="5">
        <v>54729729</v>
      </c>
      <c r="G106" s="5">
        <v>6435748</v>
      </c>
      <c r="H106" s="5">
        <f>F106+G106</f>
        <v>61165477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19909428</v>
      </c>
      <c r="D107" s="5">
        <f t="shared" si="40"/>
        <v>22709901</v>
      </c>
      <c r="E107" s="6">
        <f t="shared" si="40"/>
        <v>42619329</v>
      </c>
      <c r="F107" s="5">
        <v>2277990</v>
      </c>
      <c r="G107" s="5">
        <v>22709901</v>
      </c>
      <c r="H107" s="5">
        <f>F107+G107</f>
        <v>24987891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17631438</v>
      </c>
      <c r="Y107" s="5">
        <v>0</v>
      </c>
      <c r="Z107" s="8">
        <f>X107+Y107</f>
        <v>17631438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247794841</v>
      </c>
      <c r="D109" s="5">
        <f t="shared" si="40"/>
        <v>740126007</v>
      </c>
      <c r="E109" s="6">
        <f t="shared" si="40"/>
        <v>987920848</v>
      </c>
      <c r="F109" s="5">
        <v>196781228</v>
      </c>
      <c r="G109" s="5">
        <v>379506517</v>
      </c>
      <c r="H109" s="5">
        <f>F109+G109</f>
        <v>576287745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51013613</v>
      </c>
      <c r="Y109" s="5">
        <v>360619490</v>
      </c>
      <c r="Z109" s="8">
        <f>X109+Y109</f>
        <v>411633103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322433998</v>
      </c>
      <c r="D110" s="9">
        <f t="shared" si="41"/>
        <v>769271656</v>
      </c>
      <c r="E110" s="9">
        <f t="shared" si="41"/>
        <v>1091705654</v>
      </c>
      <c r="F110" s="9">
        <f t="shared" si="41"/>
        <v>253788947</v>
      </c>
      <c r="G110" s="9">
        <f t="shared" si="41"/>
        <v>408652166</v>
      </c>
      <c r="H110" s="9">
        <f t="shared" si="41"/>
        <v>662441113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68645051</v>
      </c>
      <c r="Y110" s="9">
        <f t="shared" si="41"/>
        <v>360619490</v>
      </c>
      <c r="Z110" s="9">
        <f t="shared" si="41"/>
        <v>429264541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63455468</v>
      </c>
      <c r="D111" s="5">
        <f>G111+J111+M111+P111+V111+Y111+AB111+AE111+S111</f>
        <v>14163238</v>
      </c>
      <c r="E111" s="6">
        <f>H111+K111+N111+Q111+W111+Z111+AC111+AF111+T111</f>
        <v>77618706</v>
      </c>
      <c r="F111" s="5">
        <v>6197189</v>
      </c>
      <c r="G111" s="5">
        <v>408899</v>
      </c>
      <c r="H111" s="5">
        <f>F111+G111</f>
        <v>6606088</v>
      </c>
      <c r="I111" s="5">
        <v>0</v>
      </c>
      <c r="J111" s="5">
        <v>0</v>
      </c>
      <c r="K111" s="5">
        <f>I111+J111</f>
        <v>0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3030125</v>
      </c>
      <c r="V111" s="5">
        <v>1250520</v>
      </c>
      <c r="W111" s="5">
        <f>U111+V111</f>
        <v>4280645</v>
      </c>
      <c r="X111" s="5">
        <v>22767454</v>
      </c>
      <c r="Y111" s="5">
        <v>0</v>
      </c>
      <c r="Z111" s="8">
        <f>X111+Y111</f>
        <v>22767454</v>
      </c>
      <c r="AA111" s="5">
        <v>31460700</v>
      </c>
      <c r="AB111" s="5">
        <v>12503819</v>
      </c>
      <c r="AC111" s="8">
        <f>AA111+AB111</f>
        <v>43964519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2198043281</v>
      </c>
      <c r="D112" s="5">
        <f t="shared" si="42"/>
        <v>2846184222</v>
      </c>
      <c r="E112" s="6">
        <f t="shared" si="42"/>
        <v>5044227503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1168942982</v>
      </c>
      <c r="Y112" s="5">
        <v>144240838</v>
      </c>
      <c r="Z112" s="8">
        <f>X112+Y112</f>
        <v>1313183820</v>
      </c>
      <c r="AA112" s="5">
        <v>1029100299</v>
      </c>
      <c r="AB112" s="5">
        <v>2701943384</v>
      </c>
      <c r="AC112" s="8">
        <f>AA112+AB112</f>
        <v>3731043683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41449550</v>
      </c>
      <c r="D113" s="5">
        <f t="shared" si="42"/>
        <v>303840569</v>
      </c>
      <c r="E113" s="6">
        <f t="shared" si="42"/>
        <v>345290119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41449550</v>
      </c>
      <c r="AB113" s="5">
        <v>303840569</v>
      </c>
      <c r="AC113" s="8">
        <f>AA113+AB113</f>
        <v>345290119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216651968</v>
      </c>
      <c r="D114" s="5">
        <f t="shared" si="42"/>
        <v>321327803</v>
      </c>
      <c r="E114" s="6">
        <f t="shared" si="42"/>
        <v>537979771</v>
      </c>
      <c r="F114" s="5">
        <v>35063943</v>
      </c>
      <c r="G114" s="5">
        <v>147302673</v>
      </c>
      <c r="H114" s="5">
        <f>F114+G114</f>
        <v>182366616</v>
      </c>
      <c r="I114" s="5">
        <v>0</v>
      </c>
      <c r="J114" s="5">
        <v>13458513</v>
      </c>
      <c r="K114" s="5">
        <f>I114+J114</f>
        <v>13458513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58142262</v>
      </c>
      <c r="W114" s="5">
        <f>U114+V114</f>
        <v>58142262</v>
      </c>
      <c r="X114" s="5">
        <v>181588025</v>
      </c>
      <c r="Y114" s="5">
        <v>102424355</v>
      </c>
      <c r="Z114" s="8">
        <f>X114+Y114</f>
        <v>284012380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2519600267</v>
      </c>
      <c r="D115" s="9">
        <f t="shared" si="43"/>
        <v>3485515832</v>
      </c>
      <c r="E115" s="9">
        <f t="shared" si="43"/>
        <v>6005116099</v>
      </c>
      <c r="F115" s="9">
        <f t="shared" si="43"/>
        <v>41261132</v>
      </c>
      <c r="G115" s="9">
        <f t="shared" si="43"/>
        <v>147711572</v>
      </c>
      <c r="H115" s="9">
        <f t="shared" si="43"/>
        <v>188972704</v>
      </c>
      <c r="I115" s="9">
        <f t="shared" si="43"/>
        <v>0</v>
      </c>
      <c r="J115" s="9">
        <f t="shared" si="43"/>
        <v>13458513</v>
      </c>
      <c r="K115" s="9">
        <f t="shared" si="43"/>
        <v>13458513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3030125</v>
      </c>
      <c r="V115" s="9">
        <f t="shared" si="43"/>
        <v>59392782</v>
      </c>
      <c r="W115" s="9">
        <f t="shared" si="43"/>
        <v>62422907</v>
      </c>
      <c r="X115" s="9">
        <f t="shared" si="43"/>
        <v>1373298461</v>
      </c>
      <c r="Y115" s="9">
        <f t="shared" si="43"/>
        <v>246665193</v>
      </c>
      <c r="Z115" s="9">
        <f t="shared" si="43"/>
        <v>1619963654</v>
      </c>
      <c r="AA115" s="9">
        <f t="shared" si="43"/>
        <v>1102010549</v>
      </c>
      <c r="AB115" s="9">
        <f t="shared" si="43"/>
        <v>3018287772</v>
      </c>
      <c r="AC115" s="9">
        <f t="shared" si="43"/>
        <v>4120298321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396067</v>
      </c>
      <c r="D116" s="5">
        <f>G116+J116+M116+P116+V116+Y116+AB116+AE116+S116</f>
        <v>1009391</v>
      </c>
      <c r="E116" s="6">
        <f>H116+K116+N116+Q116+W116+Z116+AC116+AF116+T116</f>
        <v>1405458</v>
      </c>
      <c r="F116" s="5">
        <v>396067</v>
      </c>
      <c r="G116" s="5">
        <v>1009391</v>
      </c>
      <c r="H116" s="5">
        <f>F116+G116</f>
        <v>1405458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0</v>
      </c>
      <c r="D119" s="5">
        <f t="shared" si="44"/>
        <v>0</v>
      </c>
      <c r="E119" s="6">
        <f t="shared" si="44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396067</v>
      </c>
      <c r="D120" s="9">
        <f t="shared" si="45"/>
        <v>1009391</v>
      </c>
      <c r="E120" s="9">
        <f t="shared" si="45"/>
        <v>1405458</v>
      </c>
      <c r="F120" s="9">
        <f t="shared" si="45"/>
        <v>396067</v>
      </c>
      <c r="G120" s="9">
        <f t="shared" si="45"/>
        <v>1009391</v>
      </c>
      <c r="H120" s="9">
        <f t="shared" si="45"/>
        <v>1405458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700128</v>
      </c>
      <c r="E122" s="6">
        <f t="shared" si="46"/>
        <v>700128</v>
      </c>
      <c r="F122" s="5">
        <v>0</v>
      </c>
      <c r="G122" s="5">
        <v>700128</v>
      </c>
      <c r="H122" s="5">
        <f>F122+G122</f>
        <v>700128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9535631</v>
      </c>
      <c r="D124" s="5">
        <f t="shared" si="46"/>
        <v>20317345</v>
      </c>
      <c r="E124" s="6">
        <f t="shared" si="46"/>
        <v>29852976</v>
      </c>
      <c r="F124" s="5">
        <v>2231250</v>
      </c>
      <c r="G124" s="5">
        <v>4219418</v>
      </c>
      <c r="H124" s="5">
        <f>F124+G124</f>
        <v>6450668</v>
      </c>
      <c r="I124" s="5">
        <v>0</v>
      </c>
      <c r="J124" s="5">
        <v>0</v>
      </c>
      <c r="K124" s="5">
        <f>I124+J124</f>
        <v>0</v>
      </c>
      <c r="L124" s="5">
        <v>3842732</v>
      </c>
      <c r="M124" s="5">
        <v>0</v>
      </c>
      <c r="N124" s="5">
        <f>L124+M124</f>
        <v>3842732</v>
      </c>
      <c r="O124" s="5">
        <v>3461649</v>
      </c>
      <c r="P124" s="5">
        <v>16097927</v>
      </c>
      <c r="Q124" s="5">
        <f>O124+P124</f>
        <v>19559576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9535631</v>
      </c>
      <c r="D125" s="9">
        <f t="shared" si="47"/>
        <v>21017473</v>
      </c>
      <c r="E125" s="9">
        <f t="shared" si="47"/>
        <v>30553104</v>
      </c>
      <c r="F125" s="9">
        <f t="shared" si="47"/>
        <v>2231250</v>
      </c>
      <c r="G125" s="9">
        <f t="shared" si="47"/>
        <v>4919546</v>
      </c>
      <c r="H125" s="9">
        <f t="shared" si="47"/>
        <v>7150796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3842732</v>
      </c>
      <c r="M125" s="9">
        <f t="shared" si="47"/>
        <v>0</v>
      </c>
      <c r="N125" s="9">
        <f t="shared" si="47"/>
        <v>3842732</v>
      </c>
      <c r="O125" s="9">
        <f t="shared" si="47"/>
        <v>3461649</v>
      </c>
      <c r="P125" s="9">
        <f t="shared" si="47"/>
        <v>16097927</v>
      </c>
      <c r="Q125" s="9">
        <f t="shared" si="47"/>
        <v>19559576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5053652</v>
      </c>
      <c r="D127" s="5">
        <f t="shared" si="48"/>
        <v>36886173</v>
      </c>
      <c r="E127" s="6">
        <f t="shared" si="48"/>
        <v>41939825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5053652</v>
      </c>
      <c r="Y127" s="5">
        <v>36886173</v>
      </c>
      <c r="Z127" s="8">
        <f>X127+Y127</f>
        <v>41939825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90434933</v>
      </c>
      <c r="D129" s="5">
        <f t="shared" si="48"/>
        <v>38074369</v>
      </c>
      <c r="E129" s="6">
        <f t="shared" si="48"/>
        <v>128509302</v>
      </c>
      <c r="F129" s="5">
        <v>20146861</v>
      </c>
      <c r="G129" s="5">
        <v>7336702</v>
      </c>
      <c r="H129" s="5">
        <f>F129+G129</f>
        <v>27483563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70288072</v>
      </c>
      <c r="Y129" s="5">
        <v>30737667</v>
      </c>
      <c r="Z129" s="8">
        <f>X129+Y129</f>
        <v>101025739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95488585</v>
      </c>
      <c r="D130" s="9">
        <f t="shared" si="49"/>
        <v>74960542</v>
      </c>
      <c r="E130" s="9">
        <f t="shared" si="49"/>
        <v>170449127</v>
      </c>
      <c r="F130" s="9">
        <f t="shared" si="49"/>
        <v>20146861</v>
      </c>
      <c r="G130" s="9">
        <f t="shared" si="49"/>
        <v>7336702</v>
      </c>
      <c r="H130" s="9">
        <f t="shared" si="49"/>
        <v>27483563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75341724</v>
      </c>
      <c r="Y130" s="9">
        <f t="shared" si="49"/>
        <v>67623840</v>
      </c>
      <c r="Z130" s="9">
        <f t="shared" si="49"/>
        <v>142965564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15255752</v>
      </c>
      <c r="D132" s="5">
        <f t="shared" si="50"/>
        <v>0</v>
      </c>
      <c r="E132" s="6">
        <f t="shared" si="50"/>
        <v>15255752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15255752</v>
      </c>
      <c r="Y132" s="5">
        <v>0</v>
      </c>
      <c r="Z132" s="8">
        <f>X132+Y132</f>
        <v>15255752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195176685</v>
      </c>
      <c r="D134" s="5">
        <f t="shared" si="50"/>
        <v>98312563</v>
      </c>
      <c r="E134" s="6">
        <f t="shared" si="50"/>
        <v>293489248</v>
      </c>
      <c r="F134" s="5">
        <v>157404143</v>
      </c>
      <c r="G134" s="5">
        <v>15177363</v>
      </c>
      <c r="H134" s="5">
        <f>F134+G134</f>
        <v>172581506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37772542</v>
      </c>
      <c r="Y134" s="5">
        <v>83135200</v>
      </c>
      <c r="Z134" s="8">
        <f>X134+Y134</f>
        <v>120907742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210432437</v>
      </c>
      <c r="D135" s="9">
        <f t="shared" si="51"/>
        <v>98312563</v>
      </c>
      <c r="E135" s="9">
        <f t="shared" si="51"/>
        <v>308745000</v>
      </c>
      <c r="F135" s="9">
        <f t="shared" si="51"/>
        <v>157404143</v>
      </c>
      <c r="G135" s="9">
        <f t="shared" si="51"/>
        <v>15177363</v>
      </c>
      <c r="H135" s="9">
        <f t="shared" si="51"/>
        <v>172581506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53028294</v>
      </c>
      <c r="Y135" s="9">
        <f t="shared" si="51"/>
        <v>83135200</v>
      </c>
      <c r="Z135" s="9">
        <f t="shared" si="51"/>
        <v>136163494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3240905</v>
      </c>
      <c r="D139" s="5">
        <f t="shared" si="52"/>
        <v>0</v>
      </c>
      <c r="E139" s="6">
        <f t="shared" si="52"/>
        <v>3240905</v>
      </c>
      <c r="F139" s="5">
        <v>3240905</v>
      </c>
      <c r="G139" s="5">
        <v>0</v>
      </c>
      <c r="H139" s="5">
        <f>F139+G139</f>
        <v>3240905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3240905</v>
      </c>
      <c r="D140" s="9">
        <f t="shared" si="53"/>
        <v>0</v>
      </c>
      <c r="E140" s="9">
        <f t="shared" si="53"/>
        <v>3240905</v>
      </c>
      <c r="F140" s="9">
        <f t="shared" si="53"/>
        <v>3240905</v>
      </c>
      <c r="G140" s="9">
        <f t="shared" si="53"/>
        <v>0</v>
      </c>
      <c r="H140" s="9">
        <f t="shared" si="53"/>
        <v>3240905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0</v>
      </c>
      <c r="D144" s="5">
        <f t="shared" si="54"/>
        <v>233785860</v>
      </c>
      <c r="E144" s="6">
        <f t="shared" si="54"/>
        <v>233785860</v>
      </c>
      <c r="F144" s="5">
        <v>0</v>
      </c>
      <c r="G144" s="5">
        <v>188958309</v>
      </c>
      <c r="H144" s="5">
        <f>F144+G144</f>
        <v>188958309</v>
      </c>
      <c r="I144" s="5">
        <v>0</v>
      </c>
      <c r="J144" s="5">
        <v>44827551</v>
      </c>
      <c r="K144" s="5">
        <f>I144+J144</f>
        <v>44827551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0</v>
      </c>
      <c r="D145" s="9">
        <f t="shared" si="55"/>
        <v>233785860</v>
      </c>
      <c r="E145" s="9">
        <f t="shared" si="55"/>
        <v>233785860</v>
      </c>
      <c r="F145" s="9">
        <f t="shared" si="55"/>
        <v>0</v>
      </c>
      <c r="G145" s="9">
        <f t="shared" si="55"/>
        <v>188958309</v>
      </c>
      <c r="H145" s="9">
        <f t="shared" si="55"/>
        <v>188958309</v>
      </c>
      <c r="I145" s="9">
        <f t="shared" si="55"/>
        <v>0</v>
      </c>
      <c r="J145" s="9">
        <f t="shared" si="55"/>
        <v>44827551</v>
      </c>
      <c r="K145" s="9">
        <f t="shared" si="55"/>
        <v>44827551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57978954</v>
      </c>
      <c r="D151" s="5">
        <f>G151+J151+M151+P151+V151+Y151+AB151+AE151+S151</f>
        <v>44278974</v>
      </c>
      <c r="E151" s="6">
        <f>H151+K151+N151+Q151+W151+Z151+AC151+AF151+T151</f>
        <v>102257928</v>
      </c>
      <c r="F151" s="5">
        <v>2547682</v>
      </c>
      <c r="G151" s="5">
        <v>36439216</v>
      </c>
      <c r="H151" s="5">
        <f>F151+G151</f>
        <v>38986898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55431272</v>
      </c>
      <c r="Y151" s="5">
        <v>7839758</v>
      </c>
      <c r="Z151" s="8">
        <f>X151+Y151</f>
        <v>63271030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114627817</v>
      </c>
      <c r="D152" s="5">
        <f t="shared" si="58"/>
        <v>8625472</v>
      </c>
      <c r="E152" s="6">
        <f t="shared" si="58"/>
        <v>123253289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114627817</v>
      </c>
      <c r="Y152" s="5">
        <v>8625472</v>
      </c>
      <c r="Z152" s="8">
        <f>X152+Y152</f>
        <v>123253289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814437529</v>
      </c>
      <c r="D154" s="5">
        <f t="shared" si="58"/>
        <v>733651885</v>
      </c>
      <c r="E154" s="6">
        <f t="shared" si="58"/>
        <v>1548089414</v>
      </c>
      <c r="F154" s="5">
        <v>242152064</v>
      </c>
      <c r="G154" s="5">
        <v>166462206</v>
      </c>
      <c r="H154" s="5">
        <f>F154+G154</f>
        <v>408614270</v>
      </c>
      <c r="I154" s="5">
        <v>0</v>
      </c>
      <c r="J154" s="5">
        <v>10854190</v>
      </c>
      <c r="K154" s="5">
        <f>I154+J154</f>
        <v>10854190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22367817</v>
      </c>
      <c r="V154" s="5">
        <v>0</v>
      </c>
      <c r="W154" s="5">
        <f>U154+V154</f>
        <v>22367817</v>
      </c>
      <c r="X154" s="5">
        <v>549917648</v>
      </c>
      <c r="Y154" s="5">
        <v>556335489</v>
      </c>
      <c r="Z154" s="8">
        <f>X154+Y154</f>
        <v>1106253137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987044300</v>
      </c>
      <c r="D155" s="9">
        <f t="shared" si="59"/>
        <v>786556331</v>
      </c>
      <c r="E155" s="9">
        <f t="shared" si="59"/>
        <v>1773600631</v>
      </c>
      <c r="F155" s="9">
        <f t="shared" si="59"/>
        <v>244699746</v>
      </c>
      <c r="G155" s="9">
        <f t="shared" si="59"/>
        <v>202901422</v>
      </c>
      <c r="H155" s="9">
        <f t="shared" si="59"/>
        <v>447601168</v>
      </c>
      <c r="I155" s="9">
        <f t="shared" si="59"/>
        <v>0</v>
      </c>
      <c r="J155" s="9">
        <f t="shared" si="59"/>
        <v>10854190</v>
      </c>
      <c r="K155" s="9">
        <f t="shared" si="59"/>
        <v>10854190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22367817</v>
      </c>
      <c r="V155" s="9">
        <f t="shared" si="59"/>
        <v>0</v>
      </c>
      <c r="W155" s="9">
        <f t="shared" si="59"/>
        <v>22367817</v>
      </c>
      <c r="X155" s="9">
        <f t="shared" si="59"/>
        <v>719976737</v>
      </c>
      <c r="Y155" s="9">
        <f t="shared" si="59"/>
        <v>572800719</v>
      </c>
      <c r="Z155" s="9">
        <f t="shared" si="59"/>
        <v>1292777456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6355735</v>
      </c>
      <c r="D159" s="5">
        <f t="shared" si="60"/>
        <v>506469</v>
      </c>
      <c r="E159" s="6">
        <f t="shared" si="60"/>
        <v>6862204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6355735</v>
      </c>
      <c r="Y159" s="5">
        <v>506469</v>
      </c>
      <c r="Z159" s="8">
        <f>X159+Y159</f>
        <v>6862204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6355735</v>
      </c>
      <c r="D160" s="9">
        <f t="shared" si="61"/>
        <v>506469</v>
      </c>
      <c r="E160" s="9">
        <f t="shared" si="61"/>
        <v>6862204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6355735</v>
      </c>
      <c r="Y160" s="9">
        <f t="shared" si="61"/>
        <v>506469</v>
      </c>
      <c r="Z160" s="9">
        <f t="shared" si="61"/>
        <v>6862204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24396116</v>
      </c>
      <c r="D166" s="5">
        <f>G166+J166+M166+P166+V166+Y166+AB166+AE166+S166</f>
        <v>0</v>
      </c>
      <c r="E166" s="6">
        <f>H166+K166+N166+Q166+W166+Z166+AC166+AF166+T166</f>
        <v>24396116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24396116</v>
      </c>
      <c r="Y166" s="5">
        <v>0</v>
      </c>
      <c r="Z166" s="8">
        <f>X166+Y166</f>
        <v>24396116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2299881</v>
      </c>
      <c r="D167" s="5">
        <f t="shared" si="64"/>
        <v>0</v>
      </c>
      <c r="E167" s="6">
        <f t="shared" si="64"/>
        <v>2299881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2299881</v>
      </c>
      <c r="Y167" s="5">
        <v>0</v>
      </c>
      <c r="Z167" s="8">
        <f>X167+Y167</f>
        <v>2299881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169157015</v>
      </c>
      <c r="D169" s="5">
        <f t="shared" si="64"/>
        <v>0</v>
      </c>
      <c r="E169" s="6">
        <f t="shared" si="64"/>
        <v>169157015</v>
      </c>
      <c r="F169" s="5">
        <v>0</v>
      </c>
      <c r="G169" s="5">
        <v>0</v>
      </c>
      <c r="H169" s="5">
        <f>F169+G169</f>
        <v>0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169157015</v>
      </c>
      <c r="Y169" s="5">
        <v>0</v>
      </c>
      <c r="Z169" s="8">
        <f>X169+Y169</f>
        <v>169157015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195853012</v>
      </c>
      <c r="D170" s="9">
        <f t="shared" si="65"/>
        <v>0</v>
      </c>
      <c r="E170" s="9">
        <f t="shared" si="65"/>
        <v>195853012</v>
      </c>
      <c r="F170" s="9">
        <f t="shared" si="65"/>
        <v>0</v>
      </c>
      <c r="G170" s="9">
        <f t="shared" si="65"/>
        <v>0</v>
      </c>
      <c r="H170" s="9">
        <f t="shared" si="65"/>
        <v>0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195853012</v>
      </c>
      <c r="Y170" s="9">
        <f t="shared" si="65"/>
        <v>0</v>
      </c>
      <c r="Z170" s="9">
        <f t="shared" si="65"/>
        <v>195853012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5789880</v>
      </c>
      <c r="D174" s="5">
        <f t="shared" si="66"/>
        <v>0</v>
      </c>
      <c r="E174" s="6">
        <f t="shared" si="66"/>
        <v>5789880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5789880</v>
      </c>
      <c r="Y174" s="5">
        <v>0</v>
      </c>
      <c r="Z174" s="8">
        <f>X174+Y174</f>
        <v>5789880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5789880</v>
      </c>
      <c r="D175" s="9">
        <f t="shared" si="67"/>
        <v>0</v>
      </c>
      <c r="E175" s="9">
        <f t="shared" si="67"/>
        <v>5789880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5789880</v>
      </c>
      <c r="Y175" s="9">
        <f t="shared" si="67"/>
        <v>0</v>
      </c>
      <c r="Z175" s="9">
        <f t="shared" si="67"/>
        <v>5789880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12444570</v>
      </c>
      <c r="D179" s="5">
        <f t="shared" si="68"/>
        <v>35546928</v>
      </c>
      <c r="E179" s="6">
        <f t="shared" si="68"/>
        <v>47991498</v>
      </c>
      <c r="F179" s="5">
        <v>0</v>
      </c>
      <c r="G179" s="5">
        <v>35546928</v>
      </c>
      <c r="H179" s="5">
        <f>F179+G179</f>
        <v>35546928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12444570</v>
      </c>
      <c r="Y179" s="5">
        <v>0</v>
      </c>
      <c r="Z179" s="8">
        <f>X179+Y179</f>
        <v>12444570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12444570</v>
      </c>
      <c r="D180" s="9">
        <f t="shared" si="69"/>
        <v>35546928</v>
      </c>
      <c r="E180" s="9">
        <f t="shared" si="69"/>
        <v>47991498</v>
      </c>
      <c r="F180" s="9">
        <f t="shared" si="69"/>
        <v>0</v>
      </c>
      <c r="G180" s="9">
        <f t="shared" si="69"/>
        <v>35546928</v>
      </c>
      <c r="H180" s="9">
        <f t="shared" si="69"/>
        <v>35546928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12444570</v>
      </c>
      <c r="Y180" s="9">
        <f t="shared" si="69"/>
        <v>0</v>
      </c>
      <c r="Z180" s="9">
        <f t="shared" si="69"/>
        <v>12444570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9489742</v>
      </c>
      <c r="E181" s="6">
        <f>H181+K181+N181+Q181+W181+Z181+AC181+AF181+T181</f>
        <v>9489742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9489742</v>
      </c>
      <c r="Z181" s="8">
        <f>X181+Y181</f>
        <v>9489742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170440394</v>
      </c>
      <c r="D182" s="5">
        <f t="shared" si="70"/>
        <v>15879619</v>
      </c>
      <c r="E182" s="6">
        <f t="shared" si="70"/>
        <v>186320013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170440394</v>
      </c>
      <c r="Y182" s="5">
        <v>15879619</v>
      </c>
      <c r="Z182" s="8">
        <f>X182+Y182</f>
        <v>186320013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188156977</v>
      </c>
      <c r="D184" s="5">
        <f t="shared" si="70"/>
        <v>87844827</v>
      </c>
      <c r="E184" s="6">
        <f t="shared" si="70"/>
        <v>276001804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188156977</v>
      </c>
      <c r="Y184" s="5">
        <v>87844827</v>
      </c>
      <c r="Z184" s="8">
        <f>X184+Y184</f>
        <v>276001804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358597371</v>
      </c>
      <c r="D185" s="9">
        <f t="shared" si="71"/>
        <v>113214188</v>
      </c>
      <c r="E185" s="9">
        <f t="shared" si="71"/>
        <v>471811559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358597371</v>
      </c>
      <c r="Y185" s="9">
        <f t="shared" si="71"/>
        <v>113214188</v>
      </c>
      <c r="Z185" s="9">
        <f t="shared" si="71"/>
        <v>471811559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47495375</v>
      </c>
      <c r="D186" s="5">
        <f>G186+J186+M186+P186+V186+Y186+AB186+AE186+S186</f>
        <v>0</v>
      </c>
      <c r="E186" s="6">
        <f>H186+K186+N186+Q186+W186+Z186+AC186+AF186+T186</f>
        <v>47495375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47495375</v>
      </c>
      <c r="Y186" s="5">
        <v>0</v>
      </c>
      <c r="Z186" s="8">
        <f>X186+Y186</f>
        <v>47495375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171124883</v>
      </c>
      <c r="D187" s="5">
        <f t="shared" si="72"/>
        <v>8204997</v>
      </c>
      <c r="E187" s="6">
        <f t="shared" si="72"/>
        <v>179329880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171124883</v>
      </c>
      <c r="Y187" s="5">
        <v>8204997</v>
      </c>
      <c r="Z187" s="8">
        <f>X187+Y187</f>
        <v>179329880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773387923</v>
      </c>
      <c r="D189" s="5">
        <f t="shared" si="72"/>
        <v>541791493</v>
      </c>
      <c r="E189" s="6">
        <f t="shared" si="72"/>
        <v>1315179416</v>
      </c>
      <c r="F189" s="5">
        <v>6792287</v>
      </c>
      <c r="G189" s="5">
        <v>476919</v>
      </c>
      <c r="H189" s="5">
        <f>F189+G189</f>
        <v>7269206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766595636</v>
      </c>
      <c r="Y189" s="5">
        <v>541314574</v>
      </c>
      <c r="Z189" s="8">
        <f>X189+Y189</f>
        <v>1307910210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992008181</v>
      </c>
      <c r="D190" s="9">
        <f t="shared" si="73"/>
        <v>549996490</v>
      </c>
      <c r="E190" s="9">
        <f t="shared" si="73"/>
        <v>1542004671</v>
      </c>
      <c r="F190" s="9">
        <f t="shared" si="73"/>
        <v>6792287</v>
      </c>
      <c r="G190" s="9">
        <f t="shared" si="73"/>
        <v>476919</v>
      </c>
      <c r="H190" s="9">
        <f t="shared" si="73"/>
        <v>7269206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985215894</v>
      </c>
      <c r="Y190" s="9">
        <f t="shared" si="73"/>
        <v>549519571</v>
      </c>
      <c r="Z190" s="9">
        <f t="shared" si="73"/>
        <v>1534735465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34">
        <f>C10+C15+C20+C25+C30+C35+C40+C45+C50+C55+C60+C65+C70+C75+C80+C85+C90+C95+C100+C105+C110+C115+C120+C125+C130+C135+C140+C145+C150+C155+C160+C165+C170+C175+C180+C185+C190</f>
        <v>344846303864</v>
      </c>
      <c r="D191" s="34">
        <f t="shared" ref="D191:AF191" si="74">D10+D15+D20+D25+D30+D35+D40+D45+D50+D55+D60+D65+D70+D75+D80+D85+D90+D95+D100+D105+D110+D115+D120+D125+D130+D135+D140+D145+D150+D155+D160+D165+D170+D175+D180+D185+D190</f>
        <v>237936212446</v>
      </c>
      <c r="E191" s="41">
        <f t="shared" si="74"/>
        <v>582782516310</v>
      </c>
      <c r="F191" s="34">
        <f t="shared" si="74"/>
        <v>128296523750</v>
      </c>
      <c r="G191" s="34">
        <f t="shared" si="74"/>
        <v>116611030171</v>
      </c>
      <c r="H191" s="34">
        <f t="shared" si="74"/>
        <v>244907553921</v>
      </c>
      <c r="I191" s="10">
        <f t="shared" si="74"/>
        <v>97759351260</v>
      </c>
      <c r="J191" s="10">
        <f t="shared" si="74"/>
        <v>91010222417</v>
      </c>
      <c r="K191" s="10">
        <f t="shared" si="74"/>
        <v>188769573677</v>
      </c>
      <c r="L191" s="10">
        <f t="shared" si="74"/>
        <v>375639386</v>
      </c>
      <c r="M191" s="10">
        <f t="shared" si="74"/>
        <v>159206109</v>
      </c>
      <c r="N191" s="10">
        <f t="shared" si="74"/>
        <v>534845495</v>
      </c>
      <c r="O191" s="10">
        <f t="shared" si="74"/>
        <v>1554660425</v>
      </c>
      <c r="P191" s="10">
        <f t="shared" si="74"/>
        <v>3090043093</v>
      </c>
      <c r="Q191" s="10">
        <f t="shared" si="74"/>
        <v>4644703518</v>
      </c>
      <c r="R191" s="10">
        <f t="shared" si="74"/>
        <v>38200857</v>
      </c>
      <c r="S191" s="10">
        <f t="shared" si="74"/>
        <v>33796307</v>
      </c>
      <c r="T191" s="10">
        <f t="shared" si="74"/>
        <v>71997164</v>
      </c>
      <c r="U191" s="10">
        <f t="shared" si="74"/>
        <v>525280990</v>
      </c>
      <c r="V191" s="10">
        <f t="shared" si="74"/>
        <v>489572208</v>
      </c>
      <c r="W191" s="10">
        <f t="shared" si="74"/>
        <v>1014853198</v>
      </c>
      <c r="X191" s="10">
        <f t="shared" si="74"/>
        <v>94220914928</v>
      </c>
      <c r="Y191" s="10">
        <f t="shared" si="74"/>
        <v>15208727409</v>
      </c>
      <c r="Z191" s="10">
        <f t="shared" si="74"/>
        <v>109429642337</v>
      </c>
      <c r="AA191" s="34">
        <f t="shared" si="74"/>
        <v>19860062094</v>
      </c>
      <c r="AB191" s="34">
        <f t="shared" si="74"/>
        <v>10526732600</v>
      </c>
      <c r="AC191" s="34">
        <f t="shared" si="74"/>
        <v>30386794694</v>
      </c>
      <c r="AD191" s="10">
        <f t="shared" si="74"/>
        <v>2215670174</v>
      </c>
      <c r="AE191" s="10">
        <f t="shared" si="74"/>
        <v>806882132</v>
      </c>
      <c r="AF191" s="10">
        <f t="shared" si="74"/>
        <v>3022552306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68710047852</v>
      </c>
      <c r="D192" s="5">
        <f t="shared" si="75"/>
        <v>53690946621</v>
      </c>
      <c r="E192" s="6">
        <f t="shared" si="75"/>
        <v>122400994473</v>
      </c>
      <c r="F192" s="5">
        <f t="shared" si="75"/>
        <v>41552777405</v>
      </c>
      <c r="G192" s="5">
        <f t="shared" si="75"/>
        <v>37550305094</v>
      </c>
      <c r="H192" s="7">
        <f t="shared" si="75"/>
        <v>79103082499</v>
      </c>
      <c r="I192" s="5">
        <f t="shared" si="75"/>
        <v>15768223643</v>
      </c>
      <c r="J192" s="5">
        <f t="shared" si="75"/>
        <v>13179421208</v>
      </c>
      <c r="K192" s="7">
        <f t="shared" si="75"/>
        <v>28947644851</v>
      </c>
      <c r="L192" s="5">
        <f t="shared" si="75"/>
        <v>149489638</v>
      </c>
      <c r="M192" s="5">
        <f t="shared" si="75"/>
        <v>85385960</v>
      </c>
      <c r="N192" s="7">
        <f t="shared" si="75"/>
        <v>234875598</v>
      </c>
      <c r="O192" s="5">
        <f t="shared" si="75"/>
        <v>919655548</v>
      </c>
      <c r="P192" s="5">
        <f t="shared" si="75"/>
        <v>1292419448</v>
      </c>
      <c r="Q192" s="7">
        <f t="shared" si="75"/>
        <v>2212074996</v>
      </c>
      <c r="R192" s="5">
        <f t="shared" si="75"/>
        <v>31664139</v>
      </c>
      <c r="S192" s="5">
        <f t="shared" si="75"/>
        <v>30075300</v>
      </c>
      <c r="T192" s="7">
        <f t="shared" si="75"/>
        <v>61739439</v>
      </c>
      <c r="U192" s="5">
        <f t="shared" si="75"/>
        <v>55855990</v>
      </c>
      <c r="V192" s="5">
        <f t="shared" si="75"/>
        <v>72239284</v>
      </c>
      <c r="W192" s="7">
        <f t="shared" si="75"/>
        <v>128095274</v>
      </c>
      <c r="X192" s="5">
        <f t="shared" si="75"/>
        <v>9429533452</v>
      </c>
      <c r="Y192" s="5">
        <f t="shared" si="75"/>
        <v>1021181734</v>
      </c>
      <c r="Z192" s="8">
        <f t="shared" si="75"/>
        <v>10450715186</v>
      </c>
      <c r="AA192" s="5">
        <f t="shared" si="75"/>
        <v>71283150</v>
      </c>
      <c r="AB192" s="5">
        <f t="shared" si="75"/>
        <v>98047688</v>
      </c>
      <c r="AC192" s="8">
        <f t="shared" si="75"/>
        <v>169330838</v>
      </c>
      <c r="AD192" s="5">
        <f t="shared" si="75"/>
        <v>731564887</v>
      </c>
      <c r="AE192" s="5">
        <f t="shared" si="75"/>
        <v>361870905</v>
      </c>
      <c r="AF192" s="6">
        <f t="shared" si="75"/>
        <v>1093435792</v>
      </c>
    </row>
    <row r="193" spans="1:32" ht="20" customHeight="1">
      <c r="A193" s="44"/>
      <c r="B193" s="17" t="s">
        <v>3</v>
      </c>
      <c r="C193" s="32">
        <f t="shared" si="75"/>
        <v>54581304271</v>
      </c>
      <c r="D193" s="32">
        <f t="shared" si="75"/>
        <v>33617927332</v>
      </c>
      <c r="E193" s="35">
        <f t="shared" si="75"/>
        <v>88199231603</v>
      </c>
      <c r="F193" s="32">
        <f t="shared" si="75"/>
        <v>13495731597</v>
      </c>
      <c r="G193" s="32">
        <f t="shared" si="75"/>
        <v>12665158103</v>
      </c>
      <c r="H193" s="36">
        <f t="shared" si="75"/>
        <v>26160889700</v>
      </c>
      <c r="I193" s="5">
        <f t="shared" si="75"/>
        <v>10491740369</v>
      </c>
      <c r="J193" s="5">
        <f t="shared" si="75"/>
        <v>9709358090</v>
      </c>
      <c r="K193" s="7">
        <f t="shared" si="75"/>
        <v>20201098459</v>
      </c>
      <c r="L193" s="5">
        <f t="shared" si="75"/>
        <v>5454616</v>
      </c>
      <c r="M193" s="5">
        <f t="shared" si="75"/>
        <v>3194864</v>
      </c>
      <c r="N193" s="7">
        <f t="shared" si="75"/>
        <v>8649480</v>
      </c>
      <c r="O193" s="5">
        <f t="shared" si="75"/>
        <v>182716824</v>
      </c>
      <c r="P193" s="5">
        <f t="shared" si="75"/>
        <v>235357136</v>
      </c>
      <c r="Q193" s="7">
        <f t="shared" si="75"/>
        <v>418073960</v>
      </c>
      <c r="R193" s="5">
        <f t="shared" si="75"/>
        <v>6536718</v>
      </c>
      <c r="S193" s="5">
        <f t="shared" si="75"/>
        <v>3713487</v>
      </c>
      <c r="T193" s="7">
        <f t="shared" si="75"/>
        <v>10250205</v>
      </c>
      <c r="U193" s="5">
        <f t="shared" si="75"/>
        <v>963173</v>
      </c>
      <c r="V193" s="5">
        <f t="shared" si="75"/>
        <v>32372452</v>
      </c>
      <c r="W193" s="7">
        <f t="shared" si="75"/>
        <v>33335625</v>
      </c>
      <c r="X193" s="5">
        <f t="shared" si="75"/>
        <v>10430046008</v>
      </c>
      <c r="Y193" s="5">
        <f t="shared" si="75"/>
        <v>1144114456</v>
      </c>
      <c r="Z193" s="8">
        <f t="shared" si="75"/>
        <v>11574160464</v>
      </c>
      <c r="AA193" s="32">
        <f t="shared" si="75"/>
        <v>18484009679</v>
      </c>
      <c r="AB193" s="32">
        <f t="shared" si="75"/>
        <v>9379648363</v>
      </c>
      <c r="AC193" s="33">
        <f t="shared" si="75"/>
        <v>27863658042</v>
      </c>
      <c r="AD193" s="5">
        <f t="shared" si="75"/>
        <v>1484105287</v>
      </c>
      <c r="AE193" s="5">
        <f t="shared" si="75"/>
        <v>445010381</v>
      </c>
      <c r="AF193" s="6">
        <f t="shared" si="75"/>
        <v>1929115668</v>
      </c>
    </row>
    <row r="194" spans="1:32" ht="20" customHeight="1">
      <c r="A194" s="44"/>
      <c r="B194" s="17" t="s">
        <v>59</v>
      </c>
      <c r="C194" s="5">
        <f t="shared" si="75"/>
        <v>4318721239</v>
      </c>
      <c r="D194" s="5">
        <f t="shared" si="75"/>
        <v>4598817825</v>
      </c>
      <c r="E194" s="6">
        <f t="shared" si="75"/>
        <v>8917539064</v>
      </c>
      <c r="F194" s="5">
        <f t="shared" si="75"/>
        <v>1136334340</v>
      </c>
      <c r="G194" s="5">
        <f t="shared" si="75"/>
        <v>1669106664</v>
      </c>
      <c r="H194" s="7">
        <f t="shared" si="75"/>
        <v>2805441004</v>
      </c>
      <c r="I194" s="5">
        <f t="shared" si="75"/>
        <v>1405383695</v>
      </c>
      <c r="J194" s="5">
        <f t="shared" si="75"/>
        <v>1027524657</v>
      </c>
      <c r="K194" s="7">
        <f t="shared" si="75"/>
        <v>2432908352</v>
      </c>
      <c r="L194" s="5">
        <f t="shared" si="75"/>
        <v>0</v>
      </c>
      <c r="M194" s="5">
        <f t="shared" si="75"/>
        <v>46877</v>
      </c>
      <c r="N194" s="7">
        <f t="shared" si="75"/>
        <v>46877</v>
      </c>
      <c r="O194" s="5">
        <f t="shared" si="75"/>
        <v>16372702</v>
      </c>
      <c r="P194" s="5">
        <f t="shared" si="75"/>
        <v>782380212</v>
      </c>
      <c r="Q194" s="7">
        <f t="shared" si="75"/>
        <v>798752914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455861237</v>
      </c>
      <c r="Y194" s="5">
        <f t="shared" si="75"/>
        <v>70722866</v>
      </c>
      <c r="Z194" s="8">
        <f t="shared" si="75"/>
        <v>526584103</v>
      </c>
      <c r="AA194" s="5">
        <f t="shared" si="75"/>
        <v>1304769265</v>
      </c>
      <c r="AB194" s="5">
        <f t="shared" si="75"/>
        <v>1049036549</v>
      </c>
      <c r="AC194" s="8">
        <f t="shared" si="75"/>
        <v>2353805814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45"/>
      <c r="B195" s="17" t="s">
        <v>4</v>
      </c>
      <c r="C195" s="5">
        <f t="shared" si="75"/>
        <v>217236230502</v>
      </c>
      <c r="D195" s="5">
        <f t="shared" si="75"/>
        <v>146028520668</v>
      </c>
      <c r="E195" s="6">
        <f t="shared" si="75"/>
        <v>363264751170</v>
      </c>
      <c r="F195" s="5">
        <f t="shared" si="75"/>
        <v>72111680408</v>
      </c>
      <c r="G195" s="5">
        <f t="shared" si="75"/>
        <v>64726460310</v>
      </c>
      <c r="H195" s="7">
        <f t="shared" si="75"/>
        <v>136838140718</v>
      </c>
      <c r="I195" s="5">
        <f t="shared" si="75"/>
        <v>70094003553</v>
      </c>
      <c r="J195" s="5">
        <f t="shared" si="75"/>
        <v>67093918462</v>
      </c>
      <c r="K195" s="7">
        <f t="shared" si="75"/>
        <v>137187922015</v>
      </c>
      <c r="L195" s="5">
        <f t="shared" si="75"/>
        <v>220695132</v>
      </c>
      <c r="M195" s="5">
        <f t="shared" si="75"/>
        <v>70578408</v>
      </c>
      <c r="N195" s="7">
        <f t="shared" si="75"/>
        <v>291273540</v>
      </c>
      <c r="O195" s="5">
        <f t="shared" si="75"/>
        <v>435915351</v>
      </c>
      <c r="P195" s="5">
        <f t="shared" si="75"/>
        <v>779886297</v>
      </c>
      <c r="Q195" s="7">
        <f t="shared" si="75"/>
        <v>1215801648</v>
      </c>
      <c r="R195" s="5">
        <f t="shared" si="75"/>
        <v>0</v>
      </c>
      <c r="S195" s="5">
        <f t="shared" si="75"/>
        <v>7520</v>
      </c>
      <c r="T195" s="7">
        <f t="shared" si="75"/>
        <v>7520</v>
      </c>
      <c r="U195" s="5">
        <f t="shared" si="75"/>
        <v>468461827</v>
      </c>
      <c r="V195" s="5">
        <f t="shared" si="75"/>
        <v>384960472</v>
      </c>
      <c r="W195" s="7">
        <f t="shared" si="75"/>
        <v>853422299</v>
      </c>
      <c r="X195" s="5">
        <f t="shared" si="75"/>
        <v>73905474231</v>
      </c>
      <c r="Y195" s="5">
        <f t="shared" si="75"/>
        <v>12972708353</v>
      </c>
      <c r="Z195" s="8">
        <f t="shared" si="75"/>
        <v>86878182584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846</v>
      </c>
      <c r="AF195" s="6">
        <f t="shared" si="75"/>
        <v>846</v>
      </c>
    </row>
    <row r="196" spans="1:32" ht="21.75" customHeight="1" thickBot="1">
      <c r="A196" s="53" t="s">
        <v>61</v>
      </c>
      <c r="B196" s="54"/>
      <c r="C196" s="27">
        <f>74707 *31.221*1000</f>
        <v>2332427247</v>
      </c>
      <c r="D196" s="28">
        <f>553351*31.221*1000</f>
        <v>17276171571</v>
      </c>
      <c r="E196" s="29">
        <f>C196+D196</f>
        <v>19608598818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342513876617</v>
      </c>
      <c r="D197" s="27">
        <f t="shared" ref="D197:E197" si="76">D191-D196</f>
        <v>220660040875</v>
      </c>
      <c r="E197" s="27">
        <f t="shared" si="76"/>
        <v>563173917492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47" t="s">
        <v>67</v>
      </c>
      <c r="B199" s="13" t="s">
        <v>2</v>
      </c>
      <c r="C199" s="14">
        <v>4704992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22096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557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5371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4733016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86:A189"/>
    <mergeCell ref="A192:A195"/>
    <mergeCell ref="A199:A203"/>
    <mergeCell ref="A205:H205"/>
    <mergeCell ref="A206:C206"/>
    <mergeCell ref="A196:B196"/>
    <mergeCell ref="A197:B19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CF95C-0C56-46A2-B786-8482E14239B9}">
  <sheetPr>
    <pageSetUpPr fitToPage="1"/>
  </sheetPr>
  <dimension ref="A1:AF216"/>
  <sheetViews>
    <sheetView workbookViewId="0">
      <selection activeCell="E191" sqref="E191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10" width="17.81640625" style="4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69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86799611680</v>
      </c>
      <c r="D6" s="5">
        <f>G6+J6+M6+P6+V6+Y6+AB6+AE6+S6</f>
        <v>79038758598</v>
      </c>
      <c r="E6" s="6">
        <f>H6+K6+N6+Q6+W6+Z6+AC6+AF6+T6</f>
        <v>165838370278</v>
      </c>
      <c r="F6" s="5">
        <v>54284704601</v>
      </c>
      <c r="G6" s="5">
        <v>51068317532</v>
      </c>
      <c r="H6" s="5">
        <f>F6+G6</f>
        <v>105353022133</v>
      </c>
      <c r="I6" s="5">
        <v>28388098926</v>
      </c>
      <c r="J6" s="5">
        <v>25589442426</v>
      </c>
      <c r="K6" s="5">
        <f>I6+J6</f>
        <v>53977541352</v>
      </c>
      <c r="L6" s="5">
        <v>541700</v>
      </c>
      <c r="M6" s="5">
        <v>8230945</v>
      </c>
      <c r="N6" s="5">
        <f>L6+M6</f>
        <v>8772645</v>
      </c>
      <c r="O6" s="5">
        <v>2122345064</v>
      </c>
      <c r="P6" s="5">
        <v>2124609744</v>
      </c>
      <c r="Q6" s="5">
        <f>O6+P6</f>
        <v>4246954808</v>
      </c>
      <c r="R6" s="5">
        <v>32736565</v>
      </c>
      <c r="S6" s="5">
        <v>28116995</v>
      </c>
      <c r="T6" s="5">
        <f>R6+S6</f>
        <v>60853560</v>
      </c>
      <c r="U6" s="5">
        <v>50934524</v>
      </c>
      <c r="V6" s="5">
        <v>52119692</v>
      </c>
      <c r="W6" s="5">
        <f>U6+V6</f>
        <v>103054216</v>
      </c>
      <c r="X6" s="5">
        <v>1920250300</v>
      </c>
      <c r="Y6" s="5">
        <v>143418894</v>
      </c>
      <c r="Z6" s="8">
        <f>X6+Y6</f>
        <v>2063669194</v>
      </c>
      <c r="AA6" s="5">
        <v>0</v>
      </c>
      <c r="AB6" s="5">
        <v>3144200</v>
      </c>
      <c r="AC6" s="8">
        <f>AA6+AB6</f>
        <v>3144200</v>
      </c>
      <c r="AD6" s="5">
        <v>0</v>
      </c>
      <c r="AE6" s="5">
        <v>21358170</v>
      </c>
      <c r="AF6" s="6">
        <f>AD6+AE6</f>
        <v>21358170</v>
      </c>
    </row>
    <row r="7" spans="1:32" ht="19.5" customHeight="1">
      <c r="A7" s="44"/>
      <c r="B7" s="17" t="s">
        <v>3</v>
      </c>
      <c r="C7" s="5">
        <f t="shared" ref="C7:E9" si="0">F7+I7+L7+O7+U7+X7+AA7+AD7+R7</f>
        <v>27392848880</v>
      </c>
      <c r="D7" s="5">
        <f t="shared" si="0"/>
        <v>26327685572</v>
      </c>
      <c r="E7" s="6">
        <f t="shared" si="0"/>
        <v>53720534452</v>
      </c>
      <c r="F7" s="5">
        <v>13060741266</v>
      </c>
      <c r="G7" s="5">
        <v>13637509889</v>
      </c>
      <c r="H7" s="5">
        <f>F7+G7</f>
        <v>26698251155</v>
      </c>
      <c r="I7" s="5">
        <v>12049312887</v>
      </c>
      <c r="J7" s="5">
        <v>11909456681</v>
      </c>
      <c r="K7" s="5">
        <f>I7+J7</f>
        <v>23958769568</v>
      </c>
      <c r="L7" s="5">
        <v>0</v>
      </c>
      <c r="M7" s="5">
        <v>0</v>
      </c>
      <c r="N7" s="5">
        <f>L7+M7</f>
        <v>0</v>
      </c>
      <c r="O7" s="5">
        <v>323613204</v>
      </c>
      <c r="P7" s="5">
        <v>386900214</v>
      </c>
      <c r="Q7" s="5">
        <f>O7+P7</f>
        <v>710513418</v>
      </c>
      <c r="R7" s="5">
        <v>3458377</v>
      </c>
      <c r="S7" s="5">
        <v>3156260</v>
      </c>
      <c r="T7" s="5">
        <f>R7+S7</f>
        <v>6614637</v>
      </c>
      <c r="U7" s="5">
        <v>2243244</v>
      </c>
      <c r="V7" s="5">
        <v>3361026</v>
      </c>
      <c r="W7" s="5">
        <f>U7+V7</f>
        <v>5604270</v>
      </c>
      <c r="X7" s="5">
        <v>1468726304</v>
      </c>
      <c r="Y7" s="5">
        <v>108255521</v>
      </c>
      <c r="Z7" s="8">
        <f>X7+Y7</f>
        <v>1576981825</v>
      </c>
      <c r="AA7" s="5">
        <v>448592948</v>
      </c>
      <c r="AB7" s="5">
        <v>273175583</v>
      </c>
      <c r="AC7" s="8">
        <f>AA7+AB7</f>
        <v>721768531</v>
      </c>
      <c r="AD7" s="5">
        <v>36160650</v>
      </c>
      <c r="AE7" s="5">
        <v>5870398</v>
      </c>
      <c r="AF7" s="6">
        <f>AD7+AE7</f>
        <v>42031048</v>
      </c>
    </row>
    <row r="8" spans="1:32" ht="19.5" customHeight="1">
      <c r="A8" s="44"/>
      <c r="B8" s="17" t="s">
        <v>59</v>
      </c>
      <c r="C8" s="5">
        <f t="shared" si="0"/>
        <v>4597469520</v>
      </c>
      <c r="D8" s="5">
        <f t="shared" si="0"/>
        <v>4157626643</v>
      </c>
      <c r="E8" s="6">
        <f t="shared" si="0"/>
        <v>8755096163</v>
      </c>
      <c r="F8" s="5">
        <v>3324283228</v>
      </c>
      <c r="G8" s="5">
        <v>2866983259</v>
      </c>
      <c r="H8" s="5">
        <f>F8+G8</f>
        <v>6191266487</v>
      </c>
      <c r="I8" s="5">
        <v>1159716576</v>
      </c>
      <c r="J8" s="5">
        <v>1234869305</v>
      </c>
      <c r="K8" s="5">
        <f>I8+J8</f>
        <v>2394585881</v>
      </c>
      <c r="L8" s="5">
        <v>0</v>
      </c>
      <c r="M8" s="5">
        <v>0</v>
      </c>
      <c r="N8" s="5">
        <f>L8+M8</f>
        <v>0</v>
      </c>
      <c r="O8" s="5">
        <v>42920896</v>
      </c>
      <c r="P8" s="5">
        <v>36832079</v>
      </c>
      <c r="Q8" s="5">
        <f>O8+P8</f>
        <v>79752975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70548820</v>
      </c>
      <c r="AB8" s="5">
        <v>18942000</v>
      </c>
      <c r="AC8" s="8">
        <f>AA8+AB8</f>
        <v>89490820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129014548421</v>
      </c>
      <c r="D9" s="5">
        <f t="shared" si="0"/>
        <v>95621439230</v>
      </c>
      <c r="E9" s="6">
        <f t="shared" si="0"/>
        <v>224635987651</v>
      </c>
      <c r="F9" s="5">
        <v>52027047347</v>
      </c>
      <c r="G9" s="5">
        <v>47752581244</v>
      </c>
      <c r="H9" s="5">
        <f>F9+G9</f>
        <v>99779628591</v>
      </c>
      <c r="I9" s="5">
        <v>43195496048</v>
      </c>
      <c r="J9" s="5">
        <v>42757241087</v>
      </c>
      <c r="K9" s="5">
        <f>I9+J9</f>
        <v>85952737135</v>
      </c>
      <c r="L9" s="5">
        <v>0</v>
      </c>
      <c r="M9" s="5">
        <v>20206</v>
      </c>
      <c r="N9" s="5">
        <f>L9+M9</f>
        <v>20206</v>
      </c>
      <c r="O9" s="5">
        <v>384094705</v>
      </c>
      <c r="P9" s="5">
        <v>707871330</v>
      </c>
      <c r="Q9" s="5">
        <f>O9+P9</f>
        <v>1091966035</v>
      </c>
      <c r="R9" s="5">
        <v>0</v>
      </c>
      <c r="S9" s="5">
        <v>3644</v>
      </c>
      <c r="T9" s="5">
        <f>R9+S9</f>
        <v>3644</v>
      </c>
      <c r="U9" s="5">
        <v>549528557</v>
      </c>
      <c r="V9" s="5">
        <v>35416993</v>
      </c>
      <c r="W9" s="5">
        <f>U9+V9</f>
        <v>584945550</v>
      </c>
      <c r="X9" s="5">
        <v>32858381764</v>
      </c>
      <c r="Y9" s="5">
        <v>4368304726</v>
      </c>
      <c r="Z9" s="8">
        <f>X9+Y9</f>
        <v>37226686490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247804478501</v>
      </c>
      <c r="D10" s="9">
        <f t="shared" si="1"/>
        <v>205145510043</v>
      </c>
      <c r="E10" s="9">
        <f t="shared" si="1"/>
        <v>452949988544</v>
      </c>
      <c r="F10" s="9">
        <f t="shared" si="1"/>
        <v>122696776442</v>
      </c>
      <c r="G10" s="9">
        <f t="shared" si="1"/>
        <v>115325391924</v>
      </c>
      <c r="H10" s="9">
        <f t="shared" si="1"/>
        <v>238022168366</v>
      </c>
      <c r="I10" s="9">
        <f t="shared" si="1"/>
        <v>84792624437</v>
      </c>
      <c r="J10" s="9">
        <f t="shared" si="1"/>
        <v>81491009499</v>
      </c>
      <c r="K10" s="9">
        <f t="shared" si="1"/>
        <v>166283633936</v>
      </c>
      <c r="L10" s="9">
        <f t="shared" si="1"/>
        <v>541700</v>
      </c>
      <c r="M10" s="9">
        <f t="shared" si="1"/>
        <v>8251151</v>
      </c>
      <c r="N10" s="9">
        <f t="shared" si="1"/>
        <v>8792851</v>
      </c>
      <c r="O10" s="9">
        <f t="shared" si="1"/>
        <v>2872973869</v>
      </c>
      <c r="P10" s="9">
        <f t="shared" si="1"/>
        <v>3256213367</v>
      </c>
      <c r="Q10" s="9">
        <f t="shared" si="1"/>
        <v>6129187236</v>
      </c>
      <c r="R10" s="9">
        <f t="shared" si="1"/>
        <v>36194942</v>
      </c>
      <c r="S10" s="9">
        <f t="shared" si="1"/>
        <v>31276899</v>
      </c>
      <c r="T10" s="9">
        <f t="shared" si="1"/>
        <v>67471841</v>
      </c>
      <c r="U10" s="9">
        <f t="shared" si="1"/>
        <v>602706325</v>
      </c>
      <c r="V10" s="9">
        <f t="shared" si="1"/>
        <v>90897711</v>
      </c>
      <c r="W10" s="9">
        <f t="shared" si="1"/>
        <v>693604036</v>
      </c>
      <c r="X10" s="9">
        <f t="shared" si="1"/>
        <v>36247358368</v>
      </c>
      <c r="Y10" s="9">
        <f t="shared" si="1"/>
        <v>4619979141</v>
      </c>
      <c r="Z10" s="9">
        <f t="shared" si="1"/>
        <v>40867337509</v>
      </c>
      <c r="AA10" s="9">
        <f t="shared" si="1"/>
        <v>519141768</v>
      </c>
      <c r="AB10" s="9">
        <f t="shared" si="1"/>
        <v>295261783</v>
      </c>
      <c r="AC10" s="9">
        <f t="shared" si="1"/>
        <v>814403551</v>
      </c>
      <c r="AD10" s="9">
        <f t="shared" si="1"/>
        <v>36160650</v>
      </c>
      <c r="AE10" s="9">
        <f t="shared" si="1"/>
        <v>27228568</v>
      </c>
      <c r="AF10" s="9">
        <f t="shared" si="1"/>
        <v>63389218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29234476</v>
      </c>
      <c r="D11" s="5">
        <f>G11+J11+M11+P11+V11+Y11+AB11+AE11+S11</f>
        <v>3657764</v>
      </c>
      <c r="E11" s="6">
        <f>H11+K11+N11+Q11+W11+Z11+AC11+AF11+T11</f>
        <v>32892240</v>
      </c>
      <c r="F11" s="5">
        <v>187928</v>
      </c>
      <c r="G11" s="5">
        <v>0</v>
      </c>
      <c r="H11" s="5">
        <f>F11+G11</f>
        <v>187928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29046548</v>
      </c>
      <c r="Y11" s="5">
        <v>3657764</v>
      </c>
      <c r="Z11" s="8">
        <f>X11+Y11</f>
        <v>32704312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46750603</v>
      </c>
      <c r="D12" s="5">
        <f t="shared" si="2"/>
        <v>0</v>
      </c>
      <c r="E12" s="6">
        <f t="shared" si="2"/>
        <v>46750603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46750603</v>
      </c>
      <c r="Y12" s="5">
        <v>0</v>
      </c>
      <c r="Z12" s="8">
        <f>X12+Y12</f>
        <v>46750603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307817029</v>
      </c>
      <c r="D14" s="5">
        <f t="shared" si="2"/>
        <v>95934402</v>
      </c>
      <c r="E14" s="6">
        <f t="shared" si="2"/>
        <v>403751431</v>
      </c>
      <c r="F14" s="5">
        <v>156010932</v>
      </c>
      <c r="G14" s="5">
        <v>60230775</v>
      </c>
      <c r="H14" s="5">
        <f>F14+G14</f>
        <v>216241707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151806097</v>
      </c>
      <c r="Y14" s="5">
        <v>35703627</v>
      </c>
      <c r="Z14" s="8">
        <f>X14+Y14</f>
        <v>187509724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383802108</v>
      </c>
      <c r="D15" s="9">
        <f t="shared" si="3"/>
        <v>99592166</v>
      </c>
      <c r="E15" s="9">
        <f t="shared" si="3"/>
        <v>483394274</v>
      </c>
      <c r="F15" s="9">
        <f t="shared" si="3"/>
        <v>156198860</v>
      </c>
      <c r="G15" s="9">
        <f t="shared" si="3"/>
        <v>60230775</v>
      </c>
      <c r="H15" s="9">
        <f t="shared" si="3"/>
        <v>216429635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227603248</v>
      </c>
      <c r="Y15" s="9">
        <f t="shared" si="3"/>
        <v>39361391</v>
      </c>
      <c r="Z15" s="9">
        <f t="shared" si="3"/>
        <v>266964639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221869074</v>
      </c>
      <c r="D16" s="5">
        <f>G16+J16+M16+P16+V16+Y16+AB16+AE16+S16</f>
        <v>207147164</v>
      </c>
      <c r="E16" s="6">
        <f>H16+K16+N16+Q16+W16+Z16+AC16+AF16+T16</f>
        <v>429016238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27870635</v>
      </c>
      <c r="Y16" s="5">
        <v>3289242</v>
      </c>
      <c r="Z16" s="8">
        <f>X16+Y16</f>
        <v>31159877</v>
      </c>
      <c r="AA16" s="5">
        <v>0</v>
      </c>
      <c r="AB16" s="5">
        <v>0</v>
      </c>
      <c r="AC16" s="8">
        <f>AA16+AB16</f>
        <v>0</v>
      </c>
      <c r="AD16" s="5">
        <v>193998439</v>
      </c>
      <c r="AE16" s="5">
        <v>203857922</v>
      </c>
      <c r="AF16" s="6">
        <f>AD16+AE16</f>
        <v>397856361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992492516</v>
      </c>
      <c r="D17" s="5">
        <f t="shared" si="4"/>
        <v>209664445</v>
      </c>
      <c r="E17" s="6">
        <f t="shared" si="4"/>
        <v>1202156961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6426988</v>
      </c>
      <c r="Y17" s="5">
        <v>0</v>
      </c>
      <c r="Z17" s="8">
        <f>X17+Y17</f>
        <v>6426988</v>
      </c>
      <c r="AA17" s="5">
        <v>326712698</v>
      </c>
      <c r="AB17" s="5">
        <v>87346020</v>
      </c>
      <c r="AC17" s="8">
        <f>AA17+AB17</f>
        <v>414058718</v>
      </c>
      <c r="AD17" s="5">
        <v>659352830</v>
      </c>
      <c r="AE17" s="5">
        <v>122318425</v>
      </c>
      <c r="AF17" s="6">
        <f>AD17+AE17</f>
        <v>781671255</v>
      </c>
    </row>
    <row r="18" spans="1:32" ht="19.5" customHeight="1">
      <c r="A18" s="44"/>
      <c r="B18" s="17" t="s">
        <v>59</v>
      </c>
      <c r="C18" s="5">
        <f t="shared" si="4"/>
        <v>13180620</v>
      </c>
      <c r="D18" s="5">
        <f t="shared" si="4"/>
        <v>10463839</v>
      </c>
      <c r="E18" s="6">
        <f t="shared" si="4"/>
        <v>23644459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624620</v>
      </c>
      <c r="AB18" s="5">
        <v>10463839</v>
      </c>
      <c r="AC18" s="8">
        <f>AA18+AB18</f>
        <v>11088459</v>
      </c>
      <c r="AD18" s="5">
        <v>12556000</v>
      </c>
      <c r="AE18" s="5">
        <v>0</v>
      </c>
      <c r="AF18" s="6">
        <f>AD18+AE18</f>
        <v>12556000</v>
      </c>
    </row>
    <row r="19" spans="1:32" ht="19.5" customHeight="1">
      <c r="A19" s="45"/>
      <c r="B19" s="17" t="s">
        <v>4</v>
      </c>
      <c r="C19" s="5">
        <f t="shared" si="4"/>
        <v>6772786</v>
      </c>
      <c r="D19" s="5">
        <f t="shared" si="4"/>
        <v>0</v>
      </c>
      <c r="E19" s="6">
        <f t="shared" si="4"/>
        <v>6772786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6772786</v>
      </c>
      <c r="Y19" s="5">
        <v>0</v>
      </c>
      <c r="Z19" s="8">
        <f>X19+Y19</f>
        <v>6772786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1234314996</v>
      </c>
      <c r="D20" s="9">
        <f t="shared" si="5"/>
        <v>427275448</v>
      </c>
      <c r="E20" s="9">
        <f t="shared" si="5"/>
        <v>1661590444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41070409</v>
      </c>
      <c r="Y20" s="9">
        <f t="shared" si="5"/>
        <v>3289242</v>
      </c>
      <c r="Z20" s="9">
        <f t="shared" si="5"/>
        <v>44359651</v>
      </c>
      <c r="AA20" s="9">
        <f t="shared" si="5"/>
        <v>327337318</v>
      </c>
      <c r="AB20" s="9">
        <f t="shared" si="5"/>
        <v>97809859</v>
      </c>
      <c r="AC20" s="9">
        <f t="shared" si="5"/>
        <v>425147177</v>
      </c>
      <c r="AD20" s="9">
        <f t="shared" si="5"/>
        <v>865907269</v>
      </c>
      <c r="AE20" s="9">
        <f t="shared" si="5"/>
        <v>326176347</v>
      </c>
      <c r="AF20" s="9">
        <f t="shared" si="5"/>
        <v>1192083616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1932284500</v>
      </c>
      <c r="D21" s="5">
        <f>G21+J21+M21+P21+V21+Y21+AB21+AE21+S21</f>
        <v>378325637</v>
      </c>
      <c r="E21" s="6">
        <f>H21+K21+N21+Q21+W21+Z21+AC21+AF21+T21</f>
        <v>2310610137</v>
      </c>
      <c r="F21" s="5">
        <v>4515957</v>
      </c>
      <c r="G21" s="5">
        <v>35137012</v>
      </c>
      <c r="H21" s="5">
        <f>F21+G21</f>
        <v>39652969</v>
      </c>
      <c r="I21" s="5">
        <v>239010369</v>
      </c>
      <c r="J21" s="5">
        <v>122227454</v>
      </c>
      <c r="K21" s="5">
        <f>I21+J21</f>
        <v>361237823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2341404</v>
      </c>
      <c r="Q21" s="5">
        <f>O21+P21</f>
        <v>2341404</v>
      </c>
      <c r="R21" s="5">
        <v>0</v>
      </c>
      <c r="S21" s="5">
        <v>0</v>
      </c>
      <c r="T21" s="5">
        <f>R21+S21</f>
        <v>0</v>
      </c>
      <c r="U21" s="5">
        <v>204951</v>
      </c>
      <c r="V21" s="5">
        <v>0</v>
      </c>
      <c r="W21" s="5">
        <f>U21+V21</f>
        <v>204951</v>
      </c>
      <c r="X21" s="5">
        <v>1681616088</v>
      </c>
      <c r="Y21" s="5">
        <v>184371576</v>
      </c>
      <c r="Z21" s="8">
        <f>X21+Y21</f>
        <v>1865987664</v>
      </c>
      <c r="AA21" s="5">
        <v>6932220</v>
      </c>
      <c r="AB21" s="5">
        <v>34248191</v>
      </c>
      <c r="AC21" s="8">
        <f>AA21+AB21</f>
        <v>41180411</v>
      </c>
      <c r="AD21" s="5">
        <v>4915</v>
      </c>
      <c r="AE21" s="5">
        <v>0</v>
      </c>
      <c r="AF21" s="6">
        <f>AD21+AE21</f>
        <v>4915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4463834045</v>
      </c>
      <c r="D22" s="5">
        <f t="shared" si="6"/>
        <v>2224060254</v>
      </c>
      <c r="E22" s="6">
        <f t="shared" si="6"/>
        <v>6687894299</v>
      </c>
      <c r="F22" s="5">
        <v>405229</v>
      </c>
      <c r="G22" s="5">
        <v>0</v>
      </c>
      <c r="H22" s="5">
        <f>F22+G22</f>
        <v>405229</v>
      </c>
      <c r="I22" s="5">
        <v>3648681</v>
      </c>
      <c r="J22" s="5">
        <v>3862923</v>
      </c>
      <c r="K22" s="5">
        <f>I22+J22</f>
        <v>7511604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937831824</v>
      </c>
      <c r="Y22" s="5">
        <v>103518595</v>
      </c>
      <c r="Z22" s="8">
        <f>X22+Y22</f>
        <v>1041350419</v>
      </c>
      <c r="AA22" s="5">
        <v>3521948311</v>
      </c>
      <c r="AB22" s="5">
        <v>2116678736</v>
      </c>
      <c r="AC22" s="8">
        <f>AA22+AB22</f>
        <v>5638627047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151173641</v>
      </c>
      <c r="D23" s="5">
        <f t="shared" si="6"/>
        <v>93229115</v>
      </c>
      <c r="E23" s="6">
        <f t="shared" si="6"/>
        <v>244402756</v>
      </c>
      <c r="F23" s="5">
        <v>315</v>
      </c>
      <c r="G23" s="5">
        <v>0</v>
      </c>
      <c r="H23" s="5">
        <f>F23+G23</f>
        <v>315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3132437</v>
      </c>
      <c r="Y23" s="5">
        <v>0</v>
      </c>
      <c r="Z23" s="8">
        <f>X23+Y23</f>
        <v>3132437</v>
      </c>
      <c r="AA23" s="5">
        <v>148040889</v>
      </c>
      <c r="AB23" s="5">
        <v>93229115</v>
      </c>
      <c r="AC23" s="8">
        <f>AA23+AB23</f>
        <v>241270004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2722142909</v>
      </c>
      <c r="D24" s="5">
        <f t="shared" si="6"/>
        <v>4858223786</v>
      </c>
      <c r="E24" s="6">
        <f t="shared" si="6"/>
        <v>7580366695</v>
      </c>
      <c r="F24" s="5">
        <v>227064195</v>
      </c>
      <c r="G24" s="5">
        <v>391633850</v>
      </c>
      <c r="H24" s="5">
        <f>F24+G24</f>
        <v>618698045</v>
      </c>
      <c r="I24" s="5">
        <v>362110081</v>
      </c>
      <c r="J24" s="5">
        <v>3744313035</v>
      </c>
      <c r="K24" s="5">
        <f>I24+J24</f>
        <v>4106423116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1540079</v>
      </c>
      <c r="S24" s="5">
        <v>0</v>
      </c>
      <c r="T24" s="5">
        <f>R24+S24</f>
        <v>1540079</v>
      </c>
      <c r="U24" s="5">
        <v>0</v>
      </c>
      <c r="V24" s="5">
        <v>0</v>
      </c>
      <c r="W24" s="5">
        <f>U24+V24</f>
        <v>0</v>
      </c>
      <c r="X24" s="5">
        <v>2131428554</v>
      </c>
      <c r="Y24" s="5">
        <v>722276901</v>
      </c>
      <c r="Z24" s="8">
        <f>X24+Y24</f>
        <v>2853705455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9269435095</v>
      </c>
      <c r="D25" s="9">
        <f t="shared" si="7"/>
        <v>7553838792</v>
      </c>
      <c r="E25" s="9">
        <f t="shared" si="7"/>
        <v>16823273887</v>
      </c>
      <c r="F25" s="9">
        <f t="shared" si="7"/>
        <v>231985696</v>
      </c>
      <c r="G25" s="9">
        <f t="shared" si="7"/>
        <v>426770862</v>
      </c>
      <c r="H25" s="9">
        <f t="shared" si="7"/>
        <v>658756558</v>
      </c>
      <c r="I25" s="9">
        <f t="shared" si="7"/>
        <v>604769131</v>
      </c>
      <c r="J25" s="9">
        <f t="shared" si="7"/>
        <v>3870403412</v>
      </c>
      <c r="K25" s="9">
        <f t="shared" si="7"/>
        <v>4475172543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2341404</v>
      </c>
      <c r="Q25" s="9">
        <f t="shared" si="7"/>
        <v>2341404</v>
      </c>
      <c r="R25" s="9">
        <f t="shared" si="7"/>
        <v>1540079</v>
      </c>
      <c r="S25" s="9">
        <f t="shared" si="7"/>
        <v>0</v>
      </c>
      <c r="T25" s="9">
        <f t="shared" si="7"/>
        <v>1540079</v>
      </c>
      <c r="U25" s="9">
        <f t="shared" si="7"/>
        <v>204951</v>
      </c>
      <c r="V25" s="9">
        <f t="shared" si="7"/>
        <v>0</v>
      </c>
      <c r="W25" s="9">
        <f t="shared" si="7"/>
        <v>204951</v>
      </c>
      <c r="X25" s="9">
        <f t="shared" si="7"/>
        <v>4754008903</v>
      </c>
      <c r="Y25" s="9">
        <f t="shared" si="7"/>
        <v>1010167072</v>
      </c>
      <c r="Z25" s="9">
        <f t="shared" si="7"/>
        <v>5764175975</v>
      </c>
      <c r="AA25" s="9">
        <f t="shared" si="7"/>
        <v>3676921420</v>
      </c>
      <c r="AB25" s="9">
        <f t="shared" si="7"/>
        <v>2244156042</v>
      </c>
      <c r="AC25" s="9">
        <f t="shared" si="7"/>
        <v>5921077462</v>
      </c>
      <c r="AD25" s="9">
        <f t="shared" si="7"/>
        <v>4915</v>
      </c>
      <c r="AE25" s="9">
        <f t="shared" si="7"/>
        <v>0</v>
      </c>
      <c r="AF25" s="9">
        <f t="shared" si="7"/>
        <v>4915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22299440</v>
      </c>
      <c r="D26" s="5">
        <f>G26+J26+M26+P26+V26+Y26+AB26+AE26+S26</f>
        <v>22538219</v>
      </c>
      <c r="E26" s="6">
        <f>H26+K26+N26+Q26+W26+Z26+AC26+AF26+T26</f>
        <v>44837659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22299440</v>
      </c>
      <c r="AE26" s="5">
        <v>22538219</v>
      </c>
      <c r="AF26" s="6">
        <f>AD26+AE26</f>
        <v>44837659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16045743</v>
      </c>
      <c r="D27" s="5">
        <f t="shared" si="8"/>
        <v>15465823</v>
      </c>
      <c r="E27" s="6">
        <f t="shared" si="8"/>
        <v>31511566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16045743</v>
      </c>
      <c r="Y27" s="5">
        <v>0</v>
      </c>
      <c r="Z27" s="8">
        <f>X27+Y27</f>
        <v>16045743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15465823</v>
      </c>
      <c r="AF27" s="6">
        <f>AD27+AE27</f>
        <v>15465823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75399154</v>
      </c>
      <c r="D29" s="5">
        <f t="shared" si="8"/>
        <v>0</v>
      </c>
      <c r="E29" s="6">
        <f t="shared" si="8"/>
        <v>75399154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75399154</v>
      </c>
      <c r="Y29" s="5">
        <v>0</v>
      </c>
      <c r="Z29" s="8">
        <f>X29+Y29</f>
        <v>75399154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113744337</v>
      </c>
      <c r="D30" s="9">
        <f t="shared" si="9"/>
        <v>38004042</v>
      </c>
      <c r="E30" s="9">
        <f t="shared" si="9"/>
        <v>151748379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91444897</v>
      </c>
      <c r="Y30" s="9">
        <f t="shared" si="9"/>
        <v>0</v>
      </c>
      <c r="Z30" s="9">
        <f t="shared" si="9"/>
        <v>91444897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22299440</v>
      </c>
      <c r="AE30" s="9">
        <f t="shared" si="9"/>
        <v>38004042</v>
      </c>
      <c r="AF30" s="9">
        <f t="shared" si="9"/>
        <v>60303482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21646527</v>
      </c>
      <c r="D31" s="5">
        <f>G31+J31+M31+P31+V31+Y31+AB31+AE31+S31</f>
        <v>26306210</v>
      </c>
      <c r="E31" s="6">
        <f>H31+K31+N31+Q31+W31+Z31+AC31+AF31+T31</f>
        <v>47952737</v>
      </c>
      <c r="F31" s="5">
        <v>21360595</v>
      </c>
      <c r="G31" s="5">
        <v>25643178</v>
      </c>
      <c r="H31" s="5">
        <f>F31+G31</f>
        <v>47003773</v>
      </c>
      <c r="I31" s="5">
        <v>285932</v>
      </c>
      <c r="J31" s="5">
        <v>663032</v>
      </c>
      <c r="K31" s="5">
        <f>I31+J31</f>
        <v>948964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179014051</v>
      </c>
      <c r="D32" s="5">
        <f t="shared" si="10"/>
        <v>8599194</v>
      </c>
      <c r="E32" s="6">
        <f t="shared" si="10"/>
        <v>187613245</v>
      </c>
      <c r="F32" s="5">
        <v>5921672</v>
      </c>
      <c r="G32" s="5">
        <v>7987926</v>
      </c>
      <c r="H32" s="5">
        <f>F32+G32</f>
        <v>13909598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173092379</v>
      </c>
      <c r="Y32" s="5">
        <v>611268</v>
      </c>
      <c r="Z32" s="8">
        <f>X32+Y32</f>
        <v>173703647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1809954545</v>
      </c>
      <c r="D34" s="5">
        <f t="shared" si="10"/>
        <v>384862242</v>
      </c>
      <c r="E34" s="6">
        <f t="shared" si="10"/>
        <v>2194816787</v>
      </c>
      <c r="F34" s="5">
        <v>178525380</v>
      </c>
      <c r="G34" s="5">
        <v>230579109</v>
      </c>
      <c r="H34" s="5">
        <f>F34+G34</f>
        <v>409104489</v>
      </c>
      <c r="I34" s="5">
        <v>0</v>
      </c>
      <c r="J34" s="5">
        <v>0</v>
      </c>
      <c r="K34" s="5">
        <f>I34+J34</f>
        <v>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1631429165</v>
      </c>
      <c r="Y34" s="5">
        <v>154283133</v>
      </c>
      <c r="Z34" s="8">
        <f>X34+Y34</f>
        <v>1785712298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2010615123</v>
      </c>
      <c r="D35" s="9">
        <f t="shared" si="11"/>
        <v>419767646</v>
      </c>
      <c r="E35" s="9">
        <f t="shared" si="11"/>
        <v>2430382769</v>
      </c>
      <c r="F35" s="9">
        <f t="shared" si="11"/>
        <v>205807647</v>
      </c>
      <c r="G35" s="9">
        <f t="shared" si="11"/>
        <v>264210213</v>
      </c>
      <c r="H35" s="9">
        <f t="shared" si="11"/>
        <v>470017860</v>
      </c>
      <c r="I35" s="9">
        <f t="shared" si="11"/>
        <v>285932</v>
      </c>
      <c r="J35" s="9">
        <f t="shared" si="11"/>
        <v>663032</v>
      </c>
      <c r="K35" s="9">
        <f t="shared" si="11"/>
        <v>948964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1804521544</v>
      </c>
      <c r="Y35" s="9">
        <f t="shared" si="11"/>
        <v>154894401</v>
      </c>
      <c r="Z35" s="9">
        <f t="shared" si="11"/>
        <v>1959415945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21756758</v>
      </c>
      <c r="D36" s="5">
        <f>G36+J36+M36+P36+V36+Y36+AB36+AE36+S36</f>
        <v>36778315</v>
      </c>
      <c r="E36" s="6">
        <f>H36+K36+N36+Q36+W36+Z36+AC36+AF36+T36</f>
        <v>58535073</v>
      </c>
      <c r="F36" s="5">
        <v>842142</v>
      </c>
      <c r="G36" s="5">
        <v>18492342</v>
      </c>
      <c r="H36" s="5">
        <f>F36+G36</f>
        <v>19334484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20914616</v>
      </c>
      <c r="Y36" s="5">
        <v>311823</v>
      </c>
      <c r="Z36" s="8">
        <f>X36+Y36</f>
        <v>21226439</v>
      </c>
      <c r="AA36" s="5">
        <v>0</v>
      </c>
      <c r="AB36" s="5">
        <v>17974150</v>
      </c>
      <c r="AC36" s="8">
        <f>AA36+AB36</f>
        <v>17974150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1443693868</v>
      </c>
      <c r="D37" s="5">
        <f t="shared" si="12"/>
        <v>909493811</v>
      </c>
      <c r="E37" s="6">
        <f t="shared" si="12"/>
        <v>2353187679</v>
      </c>
      <c r="F37" s="5">
        <v>0</v>
      </c>
      <c r="G37" s="5">
        <v>25342576</v>
      </c>
      <c r="H37" s="5">
        <f>F37+G37</f>
        <v>25342576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94611767</v>
      </c>
      <c r="Y37" s="5">
        <v>297054</v>
      </c>
      <c r="Z37" s="8">
        <f>X37+Y37</f>
        <v>94908821</v>
      </c>
      <c r="AA37" s="5">
        <v>1349082101</v>
      </c>
      <c r="AB37" s="5">
        <v>883854181</v>
      </c>
      <c r="AC37" s="8">
        <f>AA37+AB37</f>
        <v>2232936282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90184429</v>
      </c>
      <c r="D38" s="5">
        <f t="shared" si="12"/>
        <v>64358430</v>
      </c>
      <c r="E38" s="6">
        <f t="shared" si="12"/>
        <v>154542859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90184429</v>
      </c>
      <c r="AB38" s="5">
        <v>64358430</v>
      </c>
      <c r="AC38" s="8">
        <f>AA38+AB38</f>
        <v>154542859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716450214</v>
      </c>
      <c r="D39" s="5">
        <f t="shared" si="12"/>
        <v>656495657</v>
      </c>
      <c r="E39" s="6">
        <f t="shared" si="12"/>
        <v>1372945871</v>
      </c>
      <c r="F39" s="5">
        <v>205871897</v>
      </c>
      <c r="G39" s="5">
        <v>255536923</v>
      </c>
      <c r="H39" s="5">
        <f>F39+G39</f>
        <v>461408820</v>
      </c>
      <c r="I39" s="5">
        <v>108798043</v>
      </c>
      <c r="J39" s="5">
        <v>112896819</v>
      </c>
      <c r="K39" s="5">
        <f>I39+J39</f>
        <v>221694862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401780274</v>
      </c>
      <c r="Y39" s="5">
        <v>288061915</v>
      </c>
      <c r="Z39" s="8">
        <f>X39+Y39</f>
        <v>689842189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2272085269</v>
      </c>
      <c r="D40" s="9">
        <f t="shared" si="13"/>
        <v>1667126213</v>
      </c>
      <c r="E40" s="9">
        <f t="shared" si="13"/>
        <v>3939211482</v>
      </c>
      <c r="F40" s="9">
        <f t="shared" si="13"/>
        <v>206714039</v>
      </c>
      <c r="G40" s="9">
        <f t="shared" si="13"/>
        <v>299371841</v>
      </c>
      <c r="H40" s="9">
        <f t="shared" si="13"/>
        <v>506085880</v>
      </c>
      <c r="I40" s="9">
        <f t="shared" si="13"/>
        <v>108798043</v>
      </c>
      <c r="J40" s="9">
        <f t="shared" si="13"/>
        <v>112896819</v>
      </c>
      <c r="K40" s="9">
        <f t="shared" si="13"/>
        <v>221694862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517306657</v>
      </c>
      <c r="Y40" s="9">
        <f t="shared" si="13"/>
        <v>288670792</v>
      </c>
      <c r="Z40" s="9">
        <f t="shared" si="13"/>
        <v>805977449</v>
      </c>
      <c r="AA40" s="9">
        <f t="shared" si="13"/>
        <v>1439266530</v>
      </c>
      <c r="AB40" s="9">
        <f t="shared" si="13"/>
        <v>966186761</v>
      </c>
      <c r="AC40" s="9">
        <f t="shared" si="13"/>
        <v>2405453291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137253773</v>
      </c>
      <c r="D44" s="5">
        <f t="shared" si="14"/>
        <v>42833168</v>
      </c>
      <c r="E44" s="6">
        <f t="shared" si="14"/>
        <v>180086941</v>
      </c>
      <c r="F44" s="5">
        <v>137253773</v>
      </c>
      <c r="G44" s="5">
        <v>42833168</v>
      </c>
      <c r="H44" s="5">
        <f>F44+G44</f>
        <v>180086941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137253773</v>
      </c>
      <c r="D45" s="9">
        <f t="shared" si="15"/>
        <v>42833168</v>
      </c>
      <c r="E45" s="9">
        <f t="shared" si="15"/>
        <v>180086941</v>
      </c>
      <c r="F45" s="9">
        <f t="shared" si="15"/>
        <v>137253773</v>
      </c>
      <c r="G45" s="9">
        <f t="shared" si="15"/>
        <v>42833168</v>
      </c>
      <c r="H45" s="9">
        <f t="shared" si="15"/>
        <v>180086941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137515882</v>
      </c>
      <c r="D49" s="5">
        <f t="shared" si="16"/>
        <v>16743093</v>
      </c>
      <c r="E49" s="6">
        <f t="shared" si="16"/>
        <v>154258975</v>
      </c>
      <c r="F49" s="5">
        <v>137515882</v>
      </c>
      <c r="G49" s="5">
        <v>10877931</v>
      </c>
      <c r="H49" s="5">
        <f>F49+G49</f>
        <v>148393813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5865162</v>
      </c>
      <c r="Z49" s="8">
        <f>X49+Y49</f>
        <v>5865162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137515882</v>
      </c>
      <c r="D50" s="9">
        <f t="shared" si="17"/>
        <v>16743093</v>
      </c>
      <c r="E50" s="9">
        <f t="shared" si="17"/>
        <v>154258975</v>
      </c>
      <c r="F50" s="9">
        <f t="shared" si="17"/>
        <v>137515882</v>
      </c>
      <c r="G50" s="9">
        <f t="shared" si="17"/>
        <v>10877931</v>
      </c>
      <c r="H50" s="9">
        <f t="shared" si="17"/>
        <v>148393813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5865162</v>
      </c>
      <c r="Z50" s="9">
        <f t="shared" si="17"/>
        <v>5865162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6244349</v>
      </c>
      <c r="D51" s="5">
        <f>G51+J51+M51+P51+V51+Y51+AB51+AE51+S51</f>
        <v>15552601</v>
      </c>
      <c r="E51" s="6">
        <f>H51+K51+N51+Q51+W51+Z51+AC51+AF51+T51</f>
        <v>21796950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49903</v>
      </c>
      <c r="Q51" s="5">
        <f>O51+P51</f>
        <v>49903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1531549</v>
      </c>
      <c r="Y51" s="5">
        <v>0</v>
      </c>
      <c r="Z51" s="8">
        <f>X51+Y51</f>
        <v>1531549</v>
      </c>
      <c r="AA51" s="5">
        <v>4712800</v>
      </c>
      <c r="AB51" s="5">
        <v>15502698</v>
      </c>
      <c r="AC51" s="8">
        <f>AA51+AB51</f>
        <v>20215498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1379367508</v>
      </c>
      <c r="D52" s="5">
        <f t="shared" si="18"/>
        <v>1190426816</v>
      </c>
      <c r="E52" s="6">
        <f t="shared" si="18"/>
        <v>2569794324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1706088</v>
      </c>
      <c r="Y52" s="5">
        <v>0</v>
      </c>
      <c r="Z52" s="8">
        <f>X52+Y52</f>
        <v>1706088</v>
      </c>
      <c r="AA52" s="5">
        <v>1377661420</v>
      </c>
      <c r="AB52" s="5">
        <v>1190426816</v>
      </c>
      <c r="AC52" s="8">
        <f>AA52+AB52</f>
        <v>2568088236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115782320</v>
      </c>
      <c r="D53" s="5">
        <f t="shared" si="18"/>
        <v>52636450</v>
      </c>
      <c r="E53" s="6">
        <f t="shared" si="18"/>
        <v>168418770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115782320</v>
      </c>
      <c r="AB53" s="5">
        <v>52636450</v>
      </c>
      <c r="AC53" s="8">
        <f>AA53+AB53</f>
        <v>168418770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1286518211</v>
      </c>
      <c r="D54" s="5">
        <f t="shared" si="18"/>
        <v>156431218</v>
      </c>
      <c r="E54" s="6">
        <f t="shared" si="18"/>
        <v>1442949429</v>
      </c>
      <c r="F54" s="5">
        <v>6525469</v>
      </c>
      <c r="G54" s="5">
        <v>22374920</v>
      </c>
      <c r="H54" s="5">
        <f>F54+G54</f>
        <v>28900389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1279992742</v>
      </c>
      <c r="Y54" s="5">
        <v>134056298</v>
      </c>
      <c r="Z54" s="8">
        <f>X54+Y54</f>
        <v>1414049040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2787912388</v>
      </c>
      <c r="D55" s="9">
        <f t="shared" si="19"/>
        <v>1415047085</v>
      </c>
      <c r="E55" s="9">
        <f t="shared" si="19"/>
        <v>4202959473</v>
      </c>
      <c r="F55" s="9">
        <f t="shared" si="19"/>
        <v>6525469</v>
      </c>
      <c r="G55" s="9">
        <f t="shared" si="19"/>
        <v>22374920</v>
      </c>
      <c r="H55" s="9">
        <f t="shared" si="19"/>
        <v>28900389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49903</v>
      </c>
      <c r="Q55" s="9">
        <f t="shared" si="19"/>
        <v>49903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1283230379</v>
      </c>
      <c r="Y55" s="9">
        <f t="shared" si="19"/>
        <v>134056298</v>
      </c>
      <c r="Z55" s="9">
        <f t="shared" si="19"/>
        <v>1417286677</v>
      </c>
      <c r="AA55" s="9">
        <f t="shared" si="19"/>
        <v>1498156540</v>
      </c>
      <c r="AB55" s="9">
        <f t="shared" si="19"/>
        <v>1258565964</v>
      </c>
      <c r="AC55" s="9">
        <f t="shared" si="19"/>
        <v>2756722504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126304563</v>
      </c>
      <c r="D56" s="5">
        <f>G56+J56+M56+P56+V56+Y56+AB56+AE56+S56</f>
        <v>18258592</v>
      </c>
      <c r="E56" s="6">
        <f>H56+K56+N56+Q56+W56+Z56+AC56+AF56+T56</f>
        <v>144563155</v>
      </c>
      <c r="F56" s="5">
        <v>31618756</v>
      </c>
      <c r="G56" s="5">
        <v>0</v>
      </c>
      <c r="H56" s="5">
        <f>F56+G56</f>
        <v>31618756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94685807</v>
      </c>
      <c r="Y56" s="5">
        <v>18258592</v>
      </c>
      <c r="Z56" s="8">
        <f>X56+Y56</f>
        <v>112944399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693494588</v>
      </c>
      <c r="D57" s="5">
        <f t="shared" si="20"/>
        <v>88325502</v>
      </c>
      <c r="E57" s="6">
        <f t="shared" si="20"/>
        <v>781820090</v>
      </c>
      <c r="F57" s="5">
        <v>139772723</v>
      </c>
      <c r="G57" s="5">
        <v>0</v>
      </c>
      <c r="H57" s="5">
        <f>F57+G57</f>
        <v>139772723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318277165</v>
      </c>
      <c r="Y57" s="5">
        <v>19998517</v>
      </c>
      <c r="Z57" s="8">
        <f>X57+Y57</f>
        <v>338275682</v>
      </c>
      <c r="AA57" s="5">
        <v>235444700</v>
      </c>
      <c r="AB57" s="5">
        <v>68326985</v>
      </c>
      <c r="AC57" s="8">
        <f>AA57+AB57</f>
        <v>303771685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30180121</v>
      </c>
      <c r="D58" s="5">
        <f t="shared" si="20"/>
        <v>22140642</v>
      </c>
      <c r="E58" s="6">
        <f t="shared" si="20"/>
        <v>52320763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30180121</v>
      </c>
      <c r="Y58" s="5">
        <v>2567952</v>
      </c>
      <c r="Z58" s="8">
        <f>X58+Y58</f>
        <v>32748073</v>
      </c>
      <c r="AA58" s="5">
        <v>0</v>
      </c>
      <c r="AB58" s="5">
        <v>19572690</v>
      </c>
      <c r="AC58" s="8">
        <f>AA58+AB58</f>
        <v>19572690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1295223952</v>
      </c>
      <c r="D59" s="5">
        <f t="shared" si="20"/>
        <v>431922100</v>
      </c>
      <c r="E59" s="6">
        <f t="shared" si="20"/>
        <v>1727146052</v>
      </c>
      <c r="F59" s="5">
        <v>94695717</v>
      </c>
      <c r="G59" s="5">
        <v>175217561</v>
      </c>
      <c r="H59" s="5">
        <f>F59+G59</f>
        <v>269913278</v>
      </c>
      <c r="I59" s="5">
        <v>5911</v>
      </c>
      <c r="J59" s="5">
        <v>0</v>
      </c>
      <c r="K59" s="5">
        <f>I59+J59</f>
        <v>5911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1200522324</v>
      </c>
      <c r="Y59" s="5">
        <v>256704539</v>
      </c>
      <c r="Z59" s="8">
        <f>X59+Y59</f>
        <v>1457226863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2145203224</v>
      </c>
      <c r="D60" s="9">
        <f t="shared" si="21"/>
        <v>560646836</v>
      </c>
      <c r="E60" s="9">
        <f t="shared" si="21"/>
        <v>2705850060</v>
      </c>
      <c r="F60" s="9">
        <f t="shared" si="21"/>
        <v>266087196</v>
      </c>
      <c r="G60" s="9">
        <f t="shared" si="21"/>
        <v>175217561</v>
      </c>
      <c r="H60" s="9">
        <f t="shared" si="21"/>
        <v>441304757</v>
      </c>
      <c r="I60" s="9">
        <f t="shared" si="21"/>
        <v>5911</v>
      </c>
      <c r="J60" s="9">
        <f t="shared" si="21"/>
        <v>0</v>
      </c>
      <c r="K60" s="9">
        <f t="shared" si="21"/>
        <v>5911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1643665417</v>
      </c>
      <c r="Y60" s="9">
        <f t="shared" si="21"/>
        <v>297529600</v>
      </c>
      <c r="Z60" s="9">
        <f t="shared" si="21"/>
        <v>1941195017</v>
      </c>
      <c r="AA60" s="9">
        <f t="shared" si="21"/>
        <v>235444700</v>
      </c>
      <c r="AB60" s="9">
        <f t="shared" si="21"/>
        <v>87899675</v>
      </c>
      <c r="AC60" s="9">
        <f t="shared" si="21"/>
        <v>323344375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174976</v>
      </c>
      <c r="D64" s="5">
        <f t="shared" si="22"/>
        <v>45620910</v>
      </c>
      <c r="E64" s="6">
        <f t="shared" si="22"/>
        <v>45795886</v>
      </c>
      <c r="F64" s="5">
        <v>174976</v>
      </c>
      <c r="G64" s="5">
        <v>45620910</v>
      </c>
      <c r="H64" s="5">
        <f>F64+G64</f>
        <v>45795886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174976</v>
      </c>
      <c r="D65" s="9">
        <f t="shared" si="23"/>
        <v>45620910</v>
      </c>
      <c r="E65" s="9">
        <f t="shared" si="23"/>
        <v>45795886</v>
      </c>
      <c r="F65" s="9">
        <f t="shared" si="23"/>
        <v>174976</v>
      </c>
      <c r="G65" s="9">
        <f t="shared" si="23"/>
        <v>45620910</v>
      </c>
      <c r="H65" s="9">
        <f t="shared" si="23"/>
        <v>45795886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1489277</v>
      </c>
      <c r="D69" s="5">
        <f t="shared" si="24"/>
        <v>694647</v>
      </c>
      <c r="E69" s="6">
        <f t="shared" si="24"/>
        <v>2183924</v>
      </c>
      <c r="F69" s="5">
        <v>1489277</v>
      </c>
      <c r="G69" s="5">
        <v>694647</v>
      </c>
      <c r="H69" s="5">
        <f>F69+G69</f>
        <v>2183924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1489277</v>
      </c>
      <c r="D70" s="9">
        <f t="shared" si="25"/>
        <v>694647</v>
      </c>
      <c r="E70" s="9">
        <f t="shared" si="25"/>
        <v>2183924</v>
      </c>
      <c r="F70" s="9">
        <f t="shared" si="25"/>
        <v>1489277</v>
      </c>
      <c r="G70" s="9">
        <f t="shared" si="25"/>
        <v>694647</v>
      </c>
      <c r="H70" s="9">
        <f t="shared" si="25"/>
        <v>2183924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343883</v>
      </c>
      <c r="D71" s="5">
        <f>G71+J71+M71+P71+V71+Y71+AB71+AE71+S71</f>
        <v>0</v>
      </c>
      <c r="E71" s="6">
        <f>H71+K71+N71+Q71+W71+Z71+AC71+AF71+T71</f>
        <v>343883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343883</v>
      </c>
      <c r="Y71" s="5">
        <v>0</v>
      </c>
      <c r="Z71" s="8">
        <f>X71+Y71</f>
        <v>343883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620345</v>
      </c>
      <c r="D72" s="5">
        <f t="shared" si="26"/>
        <v>0</v>
      </c>
      <c r="E72" s="6">
        <f t="shared" si="26"/>
        <v>620345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620345</v>
      </c>
      <c r="Y72" s="5">
        <v>0</v>
      </c>
      <c r="Z72" s="8">
        <f>X72+Y72</f>
        <v>620345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1459301</v>
      </c>
      <c r="D74" s="5">
        <f t="shared" si="26"/>
        <v>5332507</v>
      </c>
      <c r="E74" s="6">
        <f t="shared" si="26"/>
        <v>6791808</v>
      </c>
      <c r="F74" s="5">
        <v>609738</v>
      </c>
      <c r="G74" s="5">
        <v>4043807</v>
      </c>
      <c r="H74" s="5">
        <f>F74+G74</f>
        <v>4653545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849563</v>
      </c>
      <c r="Y74" s="5">
        <v>1288700</v>
      </c>
      <c r="Z74" s="8">
        <f>X74+Y74</f>
        <v>2138263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2423529</v>
      </c>
      <c r="D75" s="9">
        <f t="shared" si="27"/>
        <v>5332507</v>
      </c>
      <c r="E75" s="9">
        <f t="shared" si="27"/>
        <v>7756036</v>
      </c>
      <c r="F75" s="9">
        <f t="shared" si="27"/>
        <v>609738</v>
      </c>
      <c r="G75" s="9">
        <f t="shared" si="27"/>
        <v>4043807</v>
      </c>
      <c r="H75" s="9">
        <f t="shared" si="27"/>
        <v>4653545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1813791</v>
      </c>
      <c r="Y75" s="9">
        <f t="shared" si="27"/>
        <v>1288700</v>
      </c>
      <c r="Z75" s="9">
        <f t="shared" si="27"/>
        <v>3102491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58641012</v>
      </c>
      <c r="D79" s="5">
        <f t="shared" si="28"/>
        <v>81558369</v>
      </c>
      <c r="E79" s="6">
        <f t="shared" si="28"/>
        <v>140199381</v>
      </c>
      <c r="F79" s="5">
        <v>58641012</v>
      </c>
      <c r="G79" s="5">
        <v>81558369</v>
      </c>
      <c r="H79" s="5">
        <f>F79+G79</f>
        <v>140199381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58641012</v>
      </c>
      <c r="D80" s="9">
        <f t="shared" si="29"/>
        <v>81558369</v>
      </c>
      <c r="E80" s="9">
        <f t="shared" si="29"/>
        <v>140199381</v>
      </c>
      <c r="F80" s="9">
        <f t="shared" si="29"/>
        <v>58641012</v>
      </c>
      <c r="G80" s="9">
        <f t="shared" si="29"/>
        <v>81558369</v>
      </c>
      <c r="H80" s="9">
        <f t="shared" si="29"/>
        <v>140199381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114311</v>
      </c>
      <c r="D84" s="5">
        <f t="shared" si="30"/>
        <v>400948</v>
      </c>
      <c r="E84" s="6">
        <f t="shared" si="30"/>
        <v>515259</v>
      </c>
      <c r="F84" s="5">
        <v>114311</v>
      </c>
      <c r="G84" s="5">
        <v>400948</v>
      </c>
      <c r="H84" s="5">
        <f>F84+G84</f>
        <v>515259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114311</v>
      </c>
      <c r="D85" s="9">
        <f t="shared" si="31"/>
        <v>400948</v>
      </c>
      <c r="E85" s="9">
        <f t="shared" si="31"/>
        <v>515259</v>
      </c>
      <c r="F85" s="9">
        <f t="shared" si="31"/>
        <v>114311</v>
      </c>
      <c r="G85" s="9">
        <f t="shared" si="31"/>
        <v>400948</v>
      </c>
      <c r="H85" s="9">
        <f t="shared" si="31"/>
        <v>515259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93743603</v>
      </c>
      <c r="D89" s="5">
        <f t="shared" si="32"/>
        <v>15801276</v>
      </c>
      <c r="E89" s="6">
        <f t="shared" si="32"/>
        <v>109544879</v>
      </c>
      <c r="F89" s="5">
        <v>93743603</v>
      </c>
      <c r="G89" s="5">
        <v>15801276</v>
      </c>
      <c r="H89" s="5">
        <f>F89+G89</f>
        <v>109544879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93743603</v>
      </c>
      <c r="D90" s="9">
        <f t="shared" si="33"/>
        <v>15801276</v>
      </c>
      <c r="E90" s="9">
        <f t="shared" si="33"/>
        <v>109544879</v>
      </c>
      <c r="F90" s="9">
        <f t="shared" si="33"/>
        <v>93743603</v>
      </c>
      <c r="G90" s="9">
        <f t="shared" si="33"/>
        <v>15801276</v>
      </c>
      <c r="H90" s="9">
        <f t="shared" si="33"/>
        <v>109544879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3724265757</v>
      </c>
      <c r="D91" s="5">
        <f>G91+J91+M91+P91+V91+Y91+AB91+AE91+S91</f>
        <v>1622324490</v>
      </c>
      <c r="E91" s="6">
        <f>H91+K91+N91+Q91+W91+Z91+AC91+AF91+T91</f>
        <v>5346590247</v>
      </c>
      <c r="F91" s="5">
        <v>1808483903</v>
      </c>
      <c r="G91" s="5">
        <v>1325933456</v>
      </c>
      <c r="H91" s="5">
        <f>F91+G91</f>
        <v>3134417359</v>
      </c>
      <c r="I91" s="5">
        <v>132046623</v>
      </c>
      <c r="J91" s="5">
        <v>62622210</v>
      </c>
      <c r="K91" s="5">
        <f>I91+J91</f>
        <v>194668833</v>
      </c>
      <c r="L91" s="5">
        <v>65513258</v>
      </c>
      <c r="M91" s="5">
        <v>63248567</v>
      </c>
      <c r="N91" s="5">
        <f>L91+M91</f>
        <v>128761825</v>
      </c>
      <c r="O91" s="5">
        <v>0</v>
      </c>
      <c r="P91" s="5">
        <v>27660</v>
      </c>
      <c r="Q91" s="5">
        <f>O91+P91</f>
        <v>27660</v>
      </c>
      <c r="R91" s="5">
        <v>0</v>
      </c>
      <c r="S91" s="5">
        <v>0</v>
      </c>
      <c r="T91" s="5">
        <f>R91+S91</f>
        <v>0</v>
      </c>
      <c r="U91" s="5">
        <v>12832331</v>
      </c>
      <c r="V91" s="5">
        <v>8791085</v>
      </c>
      <c r="W91" s="5">
        <f>U91+V91</f>
        <v>21623416</v>
      </c>
      <c r="X91" s="5">
        <v>1699885280</v>
      </c>
      <c r="Y91" s="5">
        <v>157390662</v>
      </c>
      <c r="Z91" s="8">
        <f>X91+Y91</f>
        <v>1857275942</v>
      </c>
      <c r="AA91" s="5">
        <v>2208500</v>
      </c>
      <c r="AB91" s="5">
        <v>0</v>
      </c>
      <c r="AC91" s="8">
        <f>AA91+AB91</f>
        <v>2208500</v>
      </c>
      <c r="AD91" s="5">
        <v>3295862</v>
      </c>
      <c r="AE91" s="5">
        <v>4310850</v>
      </c>
      <c r="AF91" s="6">
        <f>AD91+AE91</f>
        <v>7606712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7687355045</v>
      </c>
      <c r="D92" s="5">
        <f t="shared" si="34"/>
        <v>1398791899</v>
      </c>
      <c r="E92" s="6">
        <f t="shared" si="34"/>
        <v>9086146944</v>
      </c>
      <c r="F92" s="5">
        <v>411843994</v>
      </c>
      <c r="G92" s="5">
        <v>317665461</v>
      </c>
      <c r="H92" s="5">
        <f>F92+G92</f>
        <v>729509455</v>
      </c>
      <c r="I92" s="5">
        <v>41392016</v>
      </c>
      <c r="J92" s="5">
        <v>13485791</v>
      </c>
      <c r="K92" s="5">
        <f>I92+J92</f>
        <v>54877807</v>
      </c>
      <c r="L92" s="5">
        <v>2584485</v>
      </c>
      <c r="M92" s="5">
        <v>966515</v>
      </c>
      <c r="N92" s="5">
        <f>L92+M92</f>
        <v>3551000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0</v>
      </c>
      <c r="V92" s="5">
        <v>140218</v>
      </c>
      <c r="W92" s="5">
        <f>U92+V92</f>
        <v>140218</v>
      </c>
      <c r="X92" s="5">
        <v>2117812140</v>
      </c>
      <c r="Y92" s="5">
        <v>289334240</v>
      </c>
      <c r="Z92" s="8">
        <f>X92+Y92</f>
        <v>2407146380</v>
      </c>
      <c r="AA92" s="5">
        <v>5113636723</v>
      </c>
      <c r="AB92" s="5">
        <v>777199674</v>
      </c>
      <c r="AC92" s="8">
        <f>AA92+AB92</f>
        <v>5890836397</v>
      </c>
      <c r="AD92" s="5">
        <v>85687</v>
      </c>
      <c r="AE92" s="5">
        <v>0</v>
      </c>
      <c r="AF92" s="6">
        <f>AD92+AE92</f>
        <v>85687</v>
      </c>
    </row>
    <row r="93" spans="1:32" ht="19.5" customHeight="1">
      <c r="A93" s="44"/>
      <c r="B93" s="17" t="s">
        <v>59</v>
      </c>
      <c r="C93" s="5">
        <f t="shared" si="34"/>
        <v>413771746</v>
      </c>
      <c r="D93" s="5">
        <f t="shared" si="34"/>
        <v>85687743</v>
      </c>
      <c r="E93" s="6">
        <f t="shared" si="34"/>
        <v>499459489</v>
      </c>
      <c r="F93" s="5">
        <v>22582630</v>
      </c>
      <c r="G93" s="5">
        <v>4976321</v>
      </c>
      <c r="H93" s="5">
        <f>F93+G93</f>
        <v>27558951</v>
      </c>
      <c r="I93" s="5">
        <v>0</v>
      </c>
      <c r="J93" s="5">
        <v>245290</v>
      </c>
      <c r="K93" s="5">
        <f>I93+J93</f>
        <v>245290</v>
      </c>
      <c r="L93" s="5">
        <v>0</v>
      </c>
      <c r="M93" s="5">
        <v>50613</v>
      </c>
      <c r="N93" s="5">
        <f>L93+M93</f>
        <v>50613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124098321</v>
      </c>
      <c r="Y93" s="5">
        <v>29870619</v>
      </c>
      <c r="Z93" s="8">
        <f>X93+Y93</f>
        <v>153968940</v>
      </c>
      <c r="AA93" s="5">
        <v>267090795</v>
      </c>
      <c r="AB93" s="5">
        <v>50544900</v>
      </c>
      <c r="AC93" s="8">
        <f>AA93+AB93</f>
        <v>317635695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16517041104</v>
      </c>
      <c r="D94" s="5">
        <f t="shared" si="34"/>
        <v>3993238766</v>
      </c>
      <c r="E94" s="6">
        <f t="shared" si="34"/>
        <v>20510279870</v>
      </c>
      <c r="F94" s="5">
        <v>1617629862</v>
      </c>
      <c r="G94" s="5">
        <v>1943909885</v>
      </c>
      <c r="H94" s="5">
        <f>F94+G94</f>
        <v>3561539747</v>
      </c>
      <c r="I94" s="5">
        <v>186545902</v>
      </c>
      <c r="J94" s="5">
        <v>23969284</v>
      </c>
      <c r="K94" s="5">
        <f>I94+J94</f>
        <v>210515186</v>
      </c>
      <c r="L94" s="5">
        <v>388323392</v>
      </c>
      <c r="M94" s="5">
        <v>65342520</v>
      </c>
      <c r="N94" s="5">
        <f>L94+M94</f>
        <v>453665912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7297683</v>
      </c>
      <c r="V94" s="5">
        <v>743992</v>
      </c>
      <c r="W94" s="5">
        <f>U94+V94</f>
        <v>8041675</v>
      </c>
      <c r="X94" s="5">
        <v>14317244265</v>
      </c>
      <c r="Y94" s="5">
        <v>1959273085</v>
      </c>
      <c r="Z94" s="8">
        <f>X94+Y94</f>
        <v>16276517350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28342433652</v>
      </c>
      <c r="D95" s="9">
        <f t="shared" si="35"/>
        <v>7100042898</v>
      </c>
      <c r="E95" s="9">
        <f t="shared" si="35"/>
        <v>35442476550</v>
      </c>
      <c r="F95" s="9">
        <f t="shared" si="35"/>
        <v>3860540389</v>
      </c>
      <c r="G95" s="9">
        <f t="shared" si="35"/>
        <v>3592485123</v>
      </c>
      <c r="H95" s="9">
        <f t="shared" si="35"/>
        <v>7453025512</v>
      </c>
      <c r="I95" s="9">
        <f t="shared" si="35"/>
        <v>359984541</v>
      </c>
      <c r="J95" s="9">
        <f t="shared" si="35"/>
        <v>100322575</v>
      </c>
      <c r="K95" s="9">
        <f t="shared" si="35"/>
        <v>460307116</v>
      </c>
      <c r="L95" s="9">
        <f t="shared" si="35"/>
        <v>456421135</v>
      </c>
      <c r="M95" s="9">
        <f t="shared" si="35"/>
        <v>129608215</v>
      </c>
      <c r="N95" s="9">
        <f t="shared" si="35"/>
        <v>586029350</v>
      </c>
      <c r="O95" s="9">
        <f t="shared" si="35"/>
        <v>0</v>
      </c>
      <c r="P95" s="9">
        <f t="shared" si="35"/>
        <v>27660</v>
      </c>
      <c r="Q95" s="9">
        <f t="shared" si="35"/>
        <v>27660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20130014</v>
      </c>
      <c r="V95" s="9">
        <f t="shared" si="35"/>
        <v>9675295</v>
      </c>
      <c r="W95" s="9">
        <f t="shared" si="35"/>
        <v>29805309</v>
      </c>
      <c r="X95" s="9">
        <f t="shared" si="35"/>
        <v>18259040006</v>
      </c>
      <c r="Y95" s="9">
        <f t="shared" si="35"/>
        <v>2435868606</v>
      </c>
      <c r="Z95" s="9">
        <f t="shared" si="35"/>
        <v>20694908612</v>
      </c>
      <c r="AA95" s="9">
        <f t="shared" si="35"/>
        <v>5382936018</v>
      </c>
      <c r="AB95" s="9">
        <f t="shared" si="35"/>
        <v>827744574</v>
      </c>
      <c r="AC95" s="9">
        <f t="shared" si="35"/>
        <v>6210680592</v>
      </c>
      <c r="AD95" s="9">
        <f t="shared" si="35"/>
        <v>3381549</v>
      </c>
      <c r="AE95" s="9">
        <f t="shared" si="35"/>
        <v>4310850</v>
      </c>
      <c r="AF95" s="9">
        <f t="shared" si="35"/>
        <v>7692399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58259</v>
      </c>
      <c r="D96" s="5">
        <f>G96+J96+M96+P96+V96+Y96+AB96+AE96+S96</f>
        <v>77394644</v>
      </c>
      <c r="E96" s="6">
        <f>H96+K96+N96+Q96+W96+Z96+AC96+AF96+T96</f>
        <v>77452903</v>
      </c>
      <c r="F96" s="5">
        <v>0</v>
      </c>
      <c r="G96" s="5">
        <v>77394644</v>
      </c>
      <c r="H96" s="5">
        <f>F96+G96</f>
        <v>77394644</v>
      </c>
      <c r="I96" s="5">
        <v>58259</v>
      </c>
      <c r="J96" s="5">
        <v>0</v>
      </c>
      <c r="K96" s="5">
        <f>I96+J96</f>
        <v>58259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91760568</v>
      </c>
      <c r="D97" s="5">
        <f t="shared" si="36"/>
        <v>127659465</v>
      </c>
      <c r="E97" s="6">
        <f t="shared" si="36"/>
        <v>219420033</v>
      </c>
      <c r="F97" s="5">
        <v>90202139</v>
      </c>
      <c r="G97" s="5">
        <v>127659465</v>
      </c>
      <c r="H97" s="5">
        <f>F97+G97</f>
        <v>217861604</v>
      </c>
      <c r="I97" s="5">
        <v>1558429</v>
      </c>
      <c r="J97" s="5">
        <v>0</v>
      </c>
      <c r="K97" s="5">
        <f>I97+J97</f>
        <v>1558429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550720088</v>
      </c>
      <c r="D99" s="5">
        <f t="shared" si="36"/>
        <v>976125727</v>
      </c>
      <c r="E99" s="6">
        <f t="shared" si="36"/>
        <v>1526845815</v>
      </c>
      <c r="F99" s="5">
        <v>550720088</v>
      </c>
      <c r="G99" s="5">
        <v>976125727</v>
      </c>
      <c r="H99" s="5">
        <f>F99+G99</f>
        <v>1526845815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642538915</v>
      </c>
      <c r="D100" s="9">
        <f t="shared" si="37"/>
        <v>1181179836</v>
      </c>
      <c r="E100" s="9">
        <f t="shared" si="37"/>
        <v>1823718751</v>
      </c>
      <c r="F100" s="9">
        <f t="shared" si="37"/>
        <v>640922227</v>
      </c>
      <c r="G100" s="9">
        <f t="shared" si="37"/>
        <v>1181179836</v>
      </c>
      <c r="H100" s="9">
        <f t="shared" si="37"/>
        <v>1822102063</v>
      </c>
      <c r="I100" s="9">
        <f t="shared" si="37"/>
        <v>1616688</v>
      </c>
      <c r="J100" s="9">
        <f t="shared" si="37"/>
        <v>0</v>
      </c>
      <c r="K100" s="9">
        <f t="shared" si="37"/>
        <v>1616688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2039358339</v>
      </c>
      <c r="D101" s="5">
        <f>G101+J101+M101+P101+V101+Y101+AB101+AE101+S101</f>
        <v>1099000043</v>
      </c>
      <c r="E101" s="6">
        <f>H101+K101+N101+Q101+W101+Z101+AC101+AF101+T101</f>
        <v>3138358382</v>
      </c>
      <c r="F101" s="5">
        <v>1951768978</v>
      </c>
      <c r="G101" s="5">
        <v>1064087767</v>
      </c>
      <c r="H101" s="5">
        <f>F101+G101</f>
        <v>3015856745</v>
      </c>
      <c r="I101" s="5">
        <v>85601371</v>
      </c>
      <c r="J101" s="5">
        <v>34912276</v>
      </c>
      <c r="K101" s="5">
        <f>I101+J101</f>
        <v>120513647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1820615</v>
      </c>
      <c r="V101" s="5">
        <v>0</v>
      </c>
      <c r="W101" s="5">
        <f>U101+V101</f>
        <v>1820615</v>
      </c>
      <c r="X101" s="5">
        <v>167375</v>
      </c>
      <c r="Y101" s="5">
        <v>0</v>
      </c>
      <c r="Z101" s="8">
        <f>X101+Y101</f>
        <v>167375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665559115</v>
      </c>
      <c r="D102" s="5">
        <f t="shared" si="38"/>
        <v>404529653</v>
      </c>
      <c r="E102" s="6">
        <f t="shared" si="38"/>
        <v>1070088768</v>
      </c>
      <c r="F102" s="5">
        <v>527607881</v>
      </c>
      <c r="G102" s="5">
        <v>382137168</v>
      </c>
      <c r="H102" s="5">
        <f>F102+G102</f>
        <v>909745049</v>
      </c>
      <c r="I102" s="5">
        <v>48771933</v>
      </c>
      <c r="J102" s="5">
        <v>7036638</v>
      </c>
      <c r="K102" s="5">
        <f>I102+J102</f>
        <v>55808571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66147801</v>
      </c>
      <c r="Y102" s="5">
        <v>5910347</v>
      </c>
      <c r="Z102" s="8">
        <f>X102+Y102</f>
        <v>72058148</v>
      </c>
      <c r="AA102" s="5">
        <v>23031500</v>
      </c>
      <c r="AB102" s="5">
        <v>9445500</v>
      </c>
      <c r="AC102" s="8">
        <f>AA102+AB102</f>
        <v>32477000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32716529</v>
      </c>
      <c r="D103" s="5">
        <f t="shared" si="38"/>
        <v>8986063</v>
      </c>
      <c r="E103" s="6">
        <f t="shared" si="38"/>
        <v>41702592</v>
      </c>
      <c r="F103" s="5">
        <v>23266529</v>
      </c>
      <c r="G103" s="5">
        <v>8986063</v>
      </c>
      <c r="H103" s="5">
        <f>F103+G103</f>
        <v>32252592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9450000</v>
      </c>
      <c r="AB103" s="5">
        <v>0</v>
      </c>
      <c r="AC103" s="8">
        <f>AA103+AB103</f>
        <v>9450000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7835238036</v>
      </c>
      <c r="D104" s="5">
        <f t="shared" si="38"/>
        <v>7997946390</v>
      </c>
      <c r="E104" s="6">
        <f t="shared" si="38"/>
        <v>15833184426</v>
      </c>
      <c r="F104" s="5">
        <v>6449001827</v>
      </c>
      <c r="G104" s="5">
        <v>7424119470</v>
      </c>
      <c r="H104" s="5">
        <f>F104+G104</f>
        <v>13873121297</v>
      </c>
      <c r="I104" s="5">
        <v>914712388</v>
      </c>
      <c r="J104" s="5">
        <v>46032241</v>
      </c>
      <c r="K104" s="5">
        <f>I104+J104</f>
        <v>960744629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1113397</v>
      </c>
      <c r="W104" s="5">
        <f>U104+V104</f>
        <v>1113397</v>
      </c>
      <c r="X104" s="5">
        <v>471523821</v>
      </c>
      <c r="Y104" s="5">
        <v>526681282</v>
      </c>
      <c r="Z104" s="8">
        <f>X104+Y104</f>
        <v>998205103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10572872019</v>
      </c>
      <c r="D105" s="9">
        <f t="shared" si="39"/>
        <v>9510462149</v>
      </c>
      <c r="E105" s="9">
        <f t="shared" si="39"/>
        <v>20083334168</v>
      </c>
      <c r="F105" s="9">
        <f t="shared" si="39"/>
        <v>8951645215</v>
      </c>
      <c r="G105" s="9">
        <f t="shared" si="39"/>
        <v>8879330468</v>
      </c>
      <c r="H105" s="9">
        <f t="shared" si="39"/>
        <v>17830975683</v>
      </c>
      <c r="I105" s="9">
        <f t="shared" si="39"/>
        <v>1049085692</v>
      </c>
      <c r="J105" s="9">
        <f t="shared" si="39"/>
        <v>87981155</v>
      </c>
      <c r="K105" s="9">
        <f t="shared" si="39"/>
        <v>1137066847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1820615</v>
      </c>
      <c r="V105" s="9">
        <f t="shared" si="39"/>
        <v>1113397</v>
      </c>
      <c r="W105" s="9">
        <f t="shared" si="39"/>
        <v>2934012</v>
      </c>
      <c r="X105" s="9">
        <f t="shared" si="39"/>
        <v>537838997</v>
      </c>
      <c r="Y105" s="9">
        <f t="shared" si="39"/>
        <v>532591629</v>
      </c>
      <c r="Z105" s="9">
        <f t="shared" si="39"/>
        <v>1070430626</v>
      </c>
      <c r="AA105" s="9">
        <f t="shared" si="39"/>
        <v>32481500</v>
      </c>
      <c r="AB105" s="9">
        <f t="shared" si="39"/>
        <v>9445500</v>
      </c>
      <c r="AC105" s="9">
        <f t="shared" si="39"/>
        <v>41927000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88377341</v>
      </c>
      <c r="D106" s="5">
        <f>G106+J106+M106+P106+V106+Y106+AB106+AE106+S106</f>
        <v>4702745</v>
      </c>
      <c r="E106" s="6">
        <f>H106+K106+N106+Q106+W106+Z106+AC106+AF106+T106</f>
        <v>93080086</v>
      </c>
      <c r="F106" s="5">
        <v>88377341</v>
      </c>
      <c r="G106" s="5">
        <v>4702745</v>
      </c>
      <c r="H106" s="5">
        <f>F106+G106</f>
        <v>93080086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108314472</v>
      </c>
      <c r="D109" s="5">
        <f t="shared" si="40"/>
        <v>543769278</v>
      </c>
      <c r="E109" s="6">
        <f t="shared" si="40"/>
        <v>652083750</v>
      </c>
      <c r="F109" s="5">
        <v>73055340</v>
      </c>
      <c r="G109" s="5">
        <v>221522446</v>
      </c>
      <c r="H109" s="5">
        <f>F109+G109</f>
        <v>294577786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35259132</v>
      </c>
      <c r="Y109" s="5">
        <v>322246832</v>
      </c>
      <c r="Z109" s="8">
        <f>X109+Y109</f>
        <v>357505964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196691813</v>
      </c>
      <c r="D110" s="9">
        <f t="shared" si="41"/>
        <v>548472023</v>
      </c>
      <c r="E110" s="9">
        <f t="shared" si="41"/>
        <v>745163836</v>
      </c>
      <c r="F110" s="9">
        <f t="shared" si="41"/>
        <v>161432681</v>
      </c>
      <c r="G110" s="9">
        <f t="shared" si="41"/>
        <v>226225191</v>
      </c>
      <c r="H110" s="9">
        <f t="shared" si="41"/>
        <v>387657872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35259132</v>
      </c>
      <c r="Y110" s="9">
        <f t="shared" si="41"/>
        <v>322246832</v>
      </c>
      <c r="Z110" s="9">
        <f t="shared" si="41"/>
        <v>357505964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28213450</v>
      </c>
      <c r="D111" s="5">
        <f>G111+J111+M111+P111+V111+Y111+AB111+AE111+S111</f>
        <v>32901678</v>
      </c>
      <c r="E111" s="6">
        <f>H111+K111+N111+Q111+W111+Z111+AC111+AF111+T111</f>
        <v>61115128</v>
      </c>
      <c r="F111" s="5">
        <v>3886199</v>
      </c>
      <c r="G111" s="5">
        <v>3947709</v>
      </c>
      <c r="H111" s="5">
        <f>F111+G111</f>
        <v>7833908</v>
      </c>
      <c r="I111" s="5">
        <v>659216</v>
      </c>
      <c r="J111" s="5">
        <v>0</v>
      </c>
      <c r="K111" s="5">
        <f>I111+J111</f>
        <v>659216</v>
      </c>
      <c r="L111" s="5">
        <v>0</v>
      </c>
      <c r="M111" s="5">
        <v>76253</v>
      </c>
      <c r="N111" s="5">
        <f>L111+M111</f>
        <v>76253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4141142</v>
      </c>
      <c r="V111" s="5">
        <v>3995303</v>
      </c>
      <c r="W111" s="5">
        <f>U111+V111</f>
        <v>8136445</v>
      </c>
      <c r="X111" s="5">
        <v>14816243</v>
      </c>
      <c r="Y111" s="5">
        <v>0</v>
      </c>
      <c r="Z111" s="8">
        <f>X111+Y111</f>
        <v>14816243</v>
      </c>
      <c r="AA111" s="5">
        <v>4710650</v>
      </c>
      <c r="AB111" s="5">
        <v>24882413</v>
      </c>
      <c r="AC111" s="8">
        <f>AA111+AB111</f>
        <v>29593063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1685750410</v>
      </c>
      <c r="D112" s="5">
        <f t="shared" si="42"/>
        <v>1459725084</v>
      </c>
      <c r="E112" s="6">
        <f t="shared" si="42"/>
        <v>3145475494</v>
      </c>
      <c r="F112" s="5">
        <v>0</v>
      </c>
      <c r="G112" s="5">
        <v>0</v>
      </c>
      <c r="H112" s="5">
        <f>F112+G112</f>
        <v>0</v>
      </c>
      <c r="I112" s="5">
        <v>792472</v>
      </c>
      <c r="J112" s="5">
        <v>0</v>
      </c>
      <c r="K112" s="5">
        <f>I112+J112</f>
        <v>792472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956607</v>
      </c>
      <c r="V112" s="5">
        <v>0</v>
      </c>
      <c r="W112" s="5">
        <f>U112+V112</f>
        <v>956607</v>
      </c>
      <c r="X112" s="5">
        <v>599538554</v>
      </c>
      <c r="Y112" s="5">
        <v>39923352</v>
      </c>
      <c r="Z112" s="8">
        <f>X112+Y112</f>
        <v>639461906</v>
      </c>
      <c r="AA112" s="5">
        <v>1084462777</v>
      </c>
      <c r="AB112" s="5">
        <v>1419801732</v>
      </c>
      <c r="AC112" s="8">
        <f>AA112+AB112</f>
        <v>2504264509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32142680</v>
      </c>
      <c r="D113" s="5">
        <f t="shared" si="42"/>
        <v>65608395</v>
      </c>
      <c r="E113" s="6">
        <f t="shared" si="42"/>
        <v>97751075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32142680</v>
      </c>
      <c r="AB113" s="5">
        <v>65608395</v>
      </c>
      <c r="AC113" s="8">
        <f>AA113+AB113</f>
        <v>97751075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548270197</v>
      </c>
      <c r="D114" s="5">
        <f t="shared" si="42"/>
        <v>124005338</v>
      </c>
      <c r="E114" s="6">
        <f t="shared" si="42"/>
        <v>672275535</v>
      </c>
      <c r="F114" s="5">
        <v>225933892</v>
      </c>
      <c r="G114" s="5">
        <v>82283392</v>
      </c>
      <c r="H114" s="5">
        <f>F114+G114</f>
        <v>308217284</v>
      </c>
      <c r="I114" s="5">
        <v>4517662</v>
      </c>
      <c r="J114" s="5">
        <v>0</v>
      </c>
      <c r="K114" s="5">
        <f>I114+J114</f>
        <v>4517662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95643829</v>
      </c>
      <c r="V114" s="5">
        <v>41721946</v>
      </c>
      <c r="W114" s="5">
        <f>U114+V114</f>
        <v>137365775</v>
      </c>
      <c r="X114" s="5">
        <v>222174814</v>
      </c>
      <c r="Y114" s="5">
        <v>0</v>
      </c>
      <c r="Z114" s="8">
        <f>X114+Y114</f>
        <v>222174814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2294376737</v>
      </c>
      <c r="D115" s="9">
        <f t="shared" si="43"/>
        <v>1682240495</v>
      </c>
      <c r="E115" s="9">
        <f t="shared" si="43"/>
        <v>3976617232</v>
      </c>
      <c r="F115" s="9">
        <f t="shared" si="43"/>
        <v>229820091</v>
      </c>
      <c r="G115" s="9">
        <f t="shared" si="43"/>
        <v>86231101</v>
      </c>
      <c r="H115" s="9">
        <f t="shared" si="43"/>
        <v>316051192</v>
      </c>
      <c r="I115" s="9">
        <f t="shared" si="43"/>
        <v>5969350</v>
      </c>
      <c r="J115" s="9">
        <f t="shared" si="43"/>
        <v>0</v>
      </c>
      <c r="K115" s="9">
        <f t="shared" si="43"/>
        <v>5969350</v>
      </c>
      <c r="L115" s="9">
        <f t="shared" si="43"/>
        <v>0</v>
      </c>
      <c r="M115" s="9">
        <f t="shared" si="43"/>
        <v>76253</v>
      </c>
      <c r="N115" s="9">
        <f t="shared" si="43"/>
        <v>76253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100741578</v>
      </c>
      <c r="V115" s="9">
        <f t="shared" si="43"/>
        <v>45717249</v>
      </c>
      <c r="W115" s="9">
        <f t="shared" si="43"/>
        <v>146458827</v>
      </c>
      <c r="X115" s="9">
        <f t="shared" si="43"/>
        <v>836529611</v>
      </c>
      <c r="Y115" s="9">
        <f t="shared" si="43"/>
        <v>39923352</v>
      </c>
      <c r="Z115" s="9">
        <f t="shared" si="43"/>
        <v>876452963</v>
      </c>
      <c r="AA115" s="9">
        <f t="shared" si="43"/>
        <v>1121316107</v>
      </c>
      <c r="AB115" s="9">
        <f t="shared" si="43"/>
        <v>1510292540</v>
      </c>
      <c r="AC115" s="9">
        <f t="shared" si="43"/>
        <v>2631608647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147937</v>
      </c>
      <c r="D116" s="5">
        <f>G116+J116+M116+P116+V116+Y116+AB116+AE116+S116</f>
        <v>0</v>
      </c>
      <c r="E116" s="6">
        <f>H116+K116+N116+Q116+W116+Z116+AC116+AF116+T116</f>
        <v>147937</v>
      </c>
      <c r="F116" s="5">
        <v>147937</v>
      </c>
      <c r="G116" s="5">
        <v>0</v>
      </c>
      <c r="H116" s="5">
        <f>F116+G116</f>
        <v>147937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0</v>
      </c>
      <c r="D119" s="5">
        <f t="shared" si="44"/>
        <v>0</v>
      </c>
      <c r="E119" s="6">
        <f t="shared" si="44"/>
        <v>0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147937</v>
      </c>
      <c r="D120" s="9">
        <f t="shared" si="45"/>
        <v>0</v>
      </c>
      <c r="E120" s="9">
        <f t="shared" si="45"/>
        <v>147937</v>
      </c>
      <c r="F120" s="9">
        <f t="shared" si="45"/>
        <v>147937</v>
      </c>
      <c r="G120" s="9">
        <f t="shared" si="45"/>
        <v>0</v>
      </c>
      <c r="H120" s="9">
        <f t="shared" si="45"/>
        <v>147937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2340258</v>
      </c>
      <c r="D122" s="5">
        <f t="shared" si="46"/>
        <v>736680</v>
      </c>
      <c r="E122" s="6">
        <f t="shared" si="46"/>
        <v>3076938</v>
      </c>
      <c r="F122" s="5">
        <v>1058321</v>
      </c>
      <c r="G122" s="5">
        <v>736680</v>
      </c>
      <c r="H122" s="5">
        <f>F122+G122</f>
        <v>1795001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1281937</v>
      </c>
      <c r="P122" s="5">
        <v>0</v>
      </c>
      <c r="Q122" s="5">
        <f>O122+P122</f>
        <v>1281937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15315899</v>
      </c>
      <c r="D124" s="5">
        <f t="shared" si="46"/>
        <v>46858479</v>
      </c>
      <c r="E124" s="6">
        <f t="shared" si="46"/>
        <v>62174378</v>
      </c>
      <c r="F124" s="5">
        <v>0</v>
      </c>
      <c r="G124" s="5">
        <v>19891547</v>
      </c>
      <c r="H124" s="5">
        <f>F124+G124</f>
        <v>19891547</v>
      </c>
      <c r="I124" s="5">
        <v>0</v>
      </c>
      <c r="J124" s="5">
        <v>0</v>
      </c>
      <c r="K124" s="5">
        <f>I124+J124</f>
        <v>0</v>
      </c>
      <c r="L124" s="5">
        <v>12037848</v>
      </c>
      <c r="M124" s="5">
        <v>0</v>
      </c>
      <c r="N124" s="5">
        <f>L124+M124</f>
        <v>12037848</v>
      </c>
      <c r="O124" s="5">
        <v>3278051</v>
      </c>
      <c r="P124" s="5">
        <v>26966932</v>
      </c>
      <c r="Q124" s="5">
        <f>O124+P124</f>
        <v>30244983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17656157</v>
      </c>
      <c r="D125" s="9">
        <f t="shared" si="47"/>
        <v>47595159</v>
      </c>
      <c r="E125" s="9">
        <f t="shared" si="47"/>
        <v>65251316</v>
      </c>
      <c r="F125" s="9">
        <f t="shared" si="47"/>
        <v>1058321</v>
      </c>
      <c r="G125" s="9">
        <f t="shared" si="47"/>
        <v>20628227</v>
      </c>
      <c r="H125" s="9">
        <f t="shared" si="47"/>
        <v>21686548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12037848</v>
      </c>
      <c r="M125" s="9">
        <f t="shared" si="47"/>
        <v>0</v>
      </c>
      <c r="N125" s="9">
        <f t="shared" si="47"/>
        <v>12037848</v>
      </c>
      <c r="O125" s="9">
        <f t="shared" si="47"/>
        <v>4559988</v>
      </c>
      <c r="P125" s="9">
        <f t="shared" si="47"/>
        <v>26966932</v>
      </c>
      <c r="Q125" s="9">
        <f t="shared" si="47"/>
        <v>31526920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22990228</v>
      </c>
      <c r="D129" s="5">
        <f t="shared" si="48"/>
        <v>19427942</v>
      </c>
      <c r="E129" s="6">
        <f t="shared" si="48"/>
        <v>42418170</v>
      </c>
      <c r="F129" s="5">
        <v>0</v>
      </c>
      <c r="G129" s="5">
        <v>1819536</v>
      </c>
      <c r="H129" s="5">
        <f>F129+G129</f>
        <v>1819536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22990228</v>
      </c>
      <c r="Y129" s="5">
        <v>17608406</v>
      </c>
      <c r="Z129" s="8">
        <f>X129+Y129</f>
        <v>40598634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22990228</v>
      </c>
      <c r="D130" s="9">
        <f t="shared" si="49"/>
        <v>19427942</v>
      </c>
      <c r="E130" s="9">
        <f t="shared" si="49"/>
        <v>42418170</v>
      </c>
      <c r="F130" s="9">
        <f t="shared" si="49"/>
        <v>0</v>
      </c>
      <c r="G130" s="9">
        <f t="shared" si="49"/>
        <v>1819536</v>
      </c>
      <c r="H130" s="9">
        <f t="shared" si="49"/>
        <v>1819536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22990228</v>
      </c>
      <c r="Y130" s="9">
        <f t="shared" si="49"/>
        <v>17608406</v>
      </c>
      <c r="Z130" s="9">
        <f t="shared" si="49"/>
        <v>40598634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15431950</v>
      </c>
      <c r="D132" s="5">
        <f t="shared" si="50"/>
        <v>0</v>
      </c>
      <c r="E132" s="6">
        <f t="shared" si="50"/>
        <v>15431950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15431950</v>
      </c>
      <c r="Y132" s="5">
        <v>0</v>
      </c>
      <c r="Z132" s="8">
        <f>X132+Y132</f>
        <v>15431950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71726962</v>
      </c>
      <c r="D134" s="5">
        <f t="shared" si="50"/>
        <v>95210655</v>
      </c>
      <c r="E134" s="6">
        <f t="shared" si="50"/>
        <v>166937617</v>
      </c>
      <c r="F134" s="5">
        <v>43583709</v>
      </c>
      <c r="G134" s="5">
        <v>14129839</v>
      </c>
      <c r="H134" s="5">
        <f>F134+G134</f>
        <v>57713548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28143253</v>
      </c>
      <c r="Y134" s="5">
        <v>81080816</v>
      </c>
      <c r="Z134" s="8">
        <f>X134+Y134</f>
        <v>109224069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87158912</v>
      </c>
      <c r="D135" s="9">
        <f t="shared" si="51"/>
        <v>95210655</v>
      </c>
      <c r="E135" s="9">
        <f t="shared" si="51"/>
        <v>182369567</v>
      </c>
      <c r="F135" s="9">
        <f t="shared" si="51"/>
        <v>43583709</v>
      </c>
      <c r="G135" s="9">
        <f t="shared" si="51"/>
        <v>14129839</v>
      </c>
      <c r="H135" s="9">
        <f t="shared" si="51"/>
        <v>57713548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43575203</v>
      </c>
      <c r="Y135" s="9">
        <f t="shared" si="51"/>
        <v>81080816</v>
      </c>
      <c r="Z135" s="9">
        <f t="shared" si="51"/>
        <v>124656019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399793674</v>
      </c>
      <c r="D144" s="5">
        <f t="shared" si="54"/>
        <v>486750493</v>
      </c>
      <c r="E144" s="6">
        <f t="shared" si="54"/>
        <v>886544167</v>
      </c>
      <c r="F144" s="5">
        <v>399793674</v>
      </c>
      <c r="G144" s="5">
        <v>340722672</v>
      </c>
      <c r="H144" s="5">
        <f>F144+G144</f>
        <v>740516346</v>
      </c>
      <c r="I144" s="5">
        <v>0</v>
      </c>
      <c r="J144" s="5">
        <v>146027821</v>
      </c>
      <c r="K144" s="5">
        <f>I144+J144</f>
        <v>146027821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399793674</v>
      </c>
      <c r="D145" s="9">
        <f t="shared" si="55"/>
        <v>486750493</v>
      </c>
      <c r="E145" s="9">
        <f t="shared" si="55"/>
        <v>886544167</v>
      </c>
      <c r="F145" s="9">
        <f t="shared" si="55"/>
        <v>399793674</v>
      </c>
      <c r="G145" s="9">
        <f t="shared" si="55"/>
        <v>340722672</v>
      </c>
      <c r="H145" s="9">
        <f t="shared" si="55"/>
        <v>740516346</v>
      </c>
      <c r="I145" s="9">
        <f t="shared" si="55"/>
        <v>0</v>
      </c>
      <c r="J145" s="9">
        <f t="shared" si="55"/>
        <v>146027821</v>
      </c>
      <c r="K145" s="9">
        <f t="shared" si="55"/>
        <v>146027821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32849974</v>
      </c>
      <c r="D151" s="5">
        <f>G151+J151+M151+P151+V151+Y151+AB151+AE151+S151</f>
        <v>120714590</v>
      </c>
      <c r="E151" s="6">
        <f>H151+K151+N151+Q151+W151+Z151+AC151+AF151+T151</f>
        <v>153564564</v>
      </c>
      <c r="F151" s="5">
        <v>3444101</v>
      </c>
      <c r="G151" s="5">
        <v>117590551</v>
      </c>
      <c r="H151" s="5">
        <f>F151+G151</f>
        <v>121034652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29405873</v>
      </c>
      <c r="Y151" s="5">
        <v>3124039</v>
      </c>
      <c r="Z151" s="8">
        <f>X151+Y151</f>
        <v>32529912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62727250</v>
      </c>
      <c r="D152" s="5">
        <f t="shared" si="58"/>
        <v>9695295</v>
      </c>
      <c r="E152" s="6">
        <f t="shared" si="58"/>
        <v>72422545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62727250</v>
      </c>
      <c r="Y152" s="5">
        <v>9695295</v>
      </c>
      <c r="Z152" s="8">
        <f>X152+Y152</f>
        <v>72422545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416701317</v>
      </c>
      <c r="D154" s="5">
        <f t="shared" si="58"/>
        <v>298491913</v>
      </c>
      <c r="E154" s="6">
        <f t="shared" si="58"/>
        <v>715193230</v>
      </c>
      <c r="F154" s="5">
        <v>89662611</v>
      </c>
      <c r="G154" s="5">
        <v>122196538</v>
      </c>
      <c r="H154" s="5">
        <f>F154+G154</f>
        <v>211859149</v>
      </c>
      <c r="I154" s="5">
        <v>0</v>
      </c>
      <c r="J154" s="5">
        <v>0</v>
      </c>
      <c r="K154" s="5">
        <f>I154+J154</f>
        <v>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43102704</v>
      </c>
      <c r="V154" s="5">
        <v>0</v>
      </c>
      <c r="W154" s="5">
        <f>U154+V154</f>
        <v>43102704</v>
      </c>
      <c r="X154" s="5">
        <v>283936002</v>
      </c>
      <c r="Y154" s="5">
        <v>176295375</v>
      </c>
      <c r="Z154" s="8">
        <f>X154+Y154</f>
        <v>460231377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512278541</v>
      </c>
      <c r="D155" s="9">
        <f t="shared" si="59"/>
        <v>428901798</v>
      </c>
      <c r="E155" s="9">
        <f t="shared" si="59"/>
        <v>941180339</v>
      </c>
      <c r="F155" s="9">
        <f t="shared" si="59"/>
        <v>93106712</v>
      </c>
      <c r="G155" s="9">
        <f t="shared" si="59"/>
        <v>239787089</v>
      </c>
      <c r="H155" s="9">
        <f t="shared" si="59"/>
        <v>332893801</v>
      </c>
      <c r="I155" s="9">
        <f t="shared" si="59"/>
        <v>0</v>
      </c>
      <c r="J155" s="9">
        <f t="shared" si="59"/>
        <v>0</v>
      </c>
      <c r="K155" s="9">
        <f t="shared" si="59"/>
        <v>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43102704</v>
      </c>
      <c r="V155" s="9">
        <f t="shared" si="59"/>
        <v>0</v>
      </c>
      <c r="W155" s="9">
        <f t="shared" si="59"/>
        <v>43102704</v>
      </c>
      <c r="X155" s="9">
        <f t="shared" si="59"/>
        <v>376069125</v>
      </c>
      <c r="Y155" s="9">
        <f t="shared" si="59"/>
        <v>189114709</v>
      </c>
      <c r="Z155" s="9">
        <f t="shared" si="59"/>
        <v>565183834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1693259</v>
      </c>
      <c r="D159" s="5">
        <f t="shared" si="60"/>
        <v>45405312</v>
      </c>
      <c r="E159" s="6">
        <f t="shared" si="60"/>
        <v>47098571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1693259</v>
      </c>
      <c r="Y159" s="5">
        <v>45405312</v>
      </c>
      <c r="Z159" s="8">
        <f>X159+Y159</f>
        <v>47098571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1693259</v>
      </c>
      <c r="D160" s="9">
        <f t="shared" si="61"/>
        <v>45405312</v>
      </c>
      <c r="E160" s="9">
        <f t="shared" si="61"/>
        <v>47098571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1693259</v>
      </c>
      <c r="Y160" s="9">
        <f t="shared" si="61"/>
        <v>45405312</v>
      </c>
      <c r="Z160" s="9">
        <f t="shared" si="61"/>
        <v>47098571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80008557</v>
      </c>
      <c r="D169" s="5">
        <f t="shared" si="64"/>
        <v>45286569</v>
      </c>
      <c r="E169" s="6">
        <f t="shared" si="64"/>
        <v>125295126</v>
      </c>
      <c r="F169" s="5">
        <v>0</v>
      </c>
      <c r="G169" s="5">
        <v>32348234</v>
      </c>
      <c r="H169" s="5">
        <f>F169+G169</f>
        <v>32348234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80008557</v>
      </c>
      <c r="Y169" s="5">
        <v>12938335</v>
      </c>
      <c r="Z169" s="8">
        <f>X169+Y169</f>
        <v>92946892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80008557</v>
      </c>
      <c r="D170" s="9">
        <f t="shared" si="65"/>
        <v>45286569</v>
      </c>
      <c r="E170" s="9">
        <f t="shared" si="65"/>
        <v>125295126</v>
      </c>
      <c r="F170" s="9">
        <f t="shared" si="65"/>
        <v>0</v>
      </c>
      <c r="G170" s="9">
        <f t="shared" si="65"/>
        <v>32348234</v>
      </c>
      <c r="H170" s="9">
        <f t="shared" si="65"/>
        <v>32348234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80008557</v>
      </c>
      <c r="Y170" s="9">
        <f t="shared" si="65"/>
        <v>12938335</v>
      </c>
      <c r="Z170" s="9">
        <f t="shared" si="65"/>
        <v>92946892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0</v>
      </c>
      <c r="E174" s="6">
        <f t="shared" si="66"/>
        <v>0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0</v>
      </c>
      <c r="Z174" s="8">
        <f>X174+Y174</f>
        <v>0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0</v>
      </c>
      <c r="E175" s="9">
        <f t="shared" si="67"/>
        <v>0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0</v>
      </c>
      <c r="Z175" s="9">
        <f t="shared" si="67"/>
        <v>0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121540148</v>
      </c>
      <c r="D179" s="5">
        <f t="shared" si="68"/>
        <v>70492915</v>
      </c>
      <c r="E179" s="6">
        <f t="shared" si="68"/>
        <v>192033063</v>
      </c>
      <c r="F179" s="5">
        <v>105443475</v>
      </c>
      <c r="G179" s="5">
        <v>62201020</v>
      </c>
      <c r="H179" s="5">
        <f>F179+G179</f>
        <v>167644495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16096673</v>
      </c>
      <c r="Y179" s="5">
        <v>8291895</v>
      </c>
      <c r="Z179" s="8">
        <f>X179+Y179</f>
        <v>24388568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121540148</v>
      </c>
      <c r="D180" s="9">
        <f t="shared" si="69"/>
        <v>70492915</v>
      </c>
      <c r="E180" s="9">
        <f t="shared" si="69"/>
        <v>192033063</v>
      </c>
      <c r="F180" s="9">
        <f t="shared" si="69"/>
        <v>105443475</v>
      </c>
      <c r="G180" s="9">
        <f t="shared" si="69"/>
        <v>62201020</v>
      </c>
      <c r="H180" s="9">
        <f t="shared" si="69"/>
        <v>167644495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16096673</v>
      </c>
      <c r="Y180" s="9">
        <f t="shared" si="69"/>
        <v>8291895</v>
      </c>
      <c r="Z180" s="9">
        <f t="shared" si="69"/>
        <v>24388568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26938128</v>
      </c>
      <c r="D182" s="5">
        <f t="shared" si="70"/>
        <v>14192974</v>
      </c>
      <c r="E182" s="6">
        <f t="shared" si="70"/>
        <v>41131102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26938128</v>
      </c>
      <c r="Y182" s="5">
        <v>14192974</v>
      </c>
      <c r="Z182" s="8">
        <f>X182+Y182</f>
        <v>41131102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57344077</v>
      </c>
      <c r="D184" s="5">
        <f t="shared" si="70"/>
        <v>220178796</v>
      </c>
      <c r="E184" s="6">
        <f t="shared" si="70"/>
        <v>277522873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57344077</v>
      </c>
      <c r="Y184" s="5">
        <v>220178796</v>
      </c>
      <c r="Z184" s="8">
        <f>X184+Y184</f>
        <v>277522873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84282205</v>
      </c>
      <c r="D185" s="9">
        <f t="shared" si="71"/>
        <v>234371770</v>
      </c>
      <c r="E185" s="9">
        <f t="shared" si="71"/>
        <v>318653975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84282205</v>
      </c>
      <c r="Y185" s="9">
        <f t="shared" si="71"/>
        <v>234371770</v>
      </c>
      <c r="Z185" s="9">
        <f t="shared" si="71"/>
        <v>318653975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34903849</v>
      </c>
      <c r="D186" s="5">
        <f>G186+J186+M186+P186+V186+Y186+AB186+AE186+S186</f>
        <v>0</v>
      </c>
      <c r="E186" s="6">
        <f>H186+K186+N186+Q186+W186+Z186+AC186+AF186+T186</f>
        <v>34903849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34903849</v>
      </c>
      <c r="Y186" s="5">
        <v>0</v>
      </c>
      <c r="Z186" s="8">
        <f>X186+Y186</f>
        <v>34903849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109021956</v>
      </c>
      <c r="D187" s="5">
        <f t="shared" si="72"/>
        <v>0</v>
      </c>
      <c r="E187" s="6">
        <f t="shared" si="72"/>
        <v>109021956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109021956</v>
      </c>
      <c r="Y187" s="5">
        <v>0</v>
      </c>
      <c r="Z187" s="8">
        <f>X187+Y187</f>
        <v>109021956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434112812</v>
      </c>
      <c r="D189" s="5">
        <f t="shared" si="72"/>
        <v>134407781</v>
      </c>
      <c r="E189" s="6">
        <f t="shared" si="72"/>
        <v>568520593</v>
      </c>
      <c r="F189" s="5">
        <v>921343</v>
      </c>
      <c r="G189" s="5">
        <v>906761</v>
      </c>
      <c r="H189" s="5">
        <f>F189+G189</f>
        <v>1828104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433191469</v>
      </c>
      <c r="Y189" s="5">
        <v>133501020</v>
      </c>
      <c r="Z189" s="8">
        <f>X189+Y189</f>
        <v>566692489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578038617</v>
      </c>
      <c r="D190" s="9">
        <f t="shared" si="73"/>
        <v>134407781</v>
      </c>
      <c r="E190" s="9">
        <f t="shared" si="73"/>
        <v>712446398</v>
      </c>
      <c r="F190" s="9">
        <f t="shared" si="73"/>
        <v>921343</v>
      </c>
      <c r="G190" s="9">
        <f t="shared" si="73"/>
        <v>906761</v>
      </c>
      <c r="H190" s="9">
        <f t="shared" si="73"/>
        <v>1828104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577117274</v>
      </c>
      <c r="Y190" s="9">
        <f t="shared" si="73"/>
        <v>133501020</v>
      </c>
      <c r="Z190" s="9">
        <f t="shared" si="73"/>
        <v>710618294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312407448775</v>
      </c>
      <c r="D191" s="10">
        <f t="shared" ref="D191:AF191" si="74">D10+D15+D20+D25+D30+D35+D40+D45+D50+D55+D60+D65+D70+D75+D80+D85+D90+D95+D100+D105+D110+D115+D120+D125+D130+D135+D140+D145+D150+D155+D160+D165+D170+D175+D180+D185+D190</f>
        <v>239166040984</v>
      </c>
      <c r="E191" s="41">
        <f t="shared" si="74"/>
        <v>551573489759</v>
      </c>
      <c r="F191" s="10">
        <f t="shared" si="74"/>
        <v>138688053695</v>
      </c>
      <c r="G191" s="10">
        <f t="shared" si="74"/>
        <v>131453394249</v>
      </c>
      <c r="H191" s="10">
        <f t="shared" si="74"/>
        <v>270141447944</v>
      </c>
      <c r="I191" s="10">
        <f t="shared" si="74"/>
        <v>86923139725</v>
      </c>
      <c r="J191" s="10">
        <f t="shared" si="74"/>
        <v>85809304313</v>
      </c>
      <c r="K191" s="10">
        <f t="shared" si="74"/>
        <v>172732444038</v>
      </c>
      <c r="L191" s="10">
        <f t="shared" si="74"/>
        <v>469000683</v>
      </c>
      <c r="M191" s="10">
        <f t="shared" si="74"/>
        <v>137935619</v>
      </c>
      <c r="N191" s="10">
        <f t="shared" si="74"/>
        <v>606936302</v>
      </c>
      <c r="O191" s="10">
        <f t="shared" si="74"/>
        <v>2877533857</v>
      </c>
      <c r="P191" s="10">
        <f t="shared" si="74"/>
        <v>3285599266</v>
      </c>
      <c r="Q191" s="10">
        <f t="shared" si="74"/>
        <v>6163133123</v>
      </c>
      <c r="R191" s="10">
        <f t="shared" si="74"/>
        <v>37735021</v>
      </c>
      <c r="S191" s="10">
        <f t="shared" si="74"/>
        <v>31276899</v>
      </c>
      <c r="T191" s="10">
        <f t="shared" si="74"/>
        <v>69011920</v>
      </c>
      <c r="U191" s="10">
        <f t="shared" si="74"/>
        <v>768706187</v>
      </c>
      <c r="V191" s="10">
        <f t="shared" si="74"/>
        <v>147403652</v>
      </c>
      <c r="W191" s="10">
        <f t="shared" si="74"/>
        <v>916109839</v>
      </c>
      <c r="X191" s="10">
        <f t="shared" si="74"/>
        <v>67482523883</v>
      </c>
      <c r="Y191" s="10">
        <f t="shared" si="74"/>
        <v>10608044481</v>
      </c>
      <c r="Z191" s="10">
        <f t="shared" si="74"/>
        <v>78090568364</v>
      </c>
      <c r="AA191" s="10">
        <f t="shared" si="74"/>
        <v>14233001901</v>
      </c>
      <c r="AB191" s="10">
        <f t="shared" si="74"/>
        <v>7297362698</v>
      </c>
      <c r="AC191" s="10">
        <f t="shared" si="74"/>
        <v>21530364599</v>
      </c>
      <c r="AD191" s="10">
        <f t="shared" si="74"/>
        <v>927753823</v>
      </c>
      <c r="AE191" s="10">
        <f t="shared" si="74"/>
        <v>395719807</v>
      </c>
      <c r="AF191" s="10">
        <f t="shared" si="74"/>
        <v>1323473630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95129770156</v>
      </c>
      <c r="D192" s="5">
        <f t="shared" si="75"/>
        <v>82704361290</v>
      </c>
      <c r="E192" s="6">
        <f t="shared" si="75"/>
        <v>177834131446</v>
      </c>
      <c r="F192" s="5">
        <f t="shared" si="75"/>
        <v>58199338438</v>
      </c>
      <c r="G192" s="5">
        <f t="shared" si="75"/>
        <v>53741246936</v>
      </c>
      <c r="H192" s="7">
        <f t="shared" si="75"/>
        <v>111940585374</v>
      </c>
      <c r="I192" s="5">
        <f t="shared" si="75"/>
        <v>28845760696</v>
      </c>
      <c r="J192" s="5">
        <f t="shared" si="75"/>
        <v>25809867398</v>
      </c>
      <c r="K192" s="7">
        <f t="shared" si="75"/>
        <v>54655628094</v>
      </c>
      <c r="L192" s="5">
        <f t="shared" si="75"/>
        <v>66054958</v>
      </c>
      <c r="M192" s="5">
        <f t="shared" si="75"/>
        <v>71555765</v>
      </c>
      <c r="N192" s="7">
        <f t="shared" si="75"/>
        <v>137610723</v>
      </c>
      <c r="O192" s="5">
        <f t="shared" si="75"/>
        <v>2122345064</v>
      </c>
      <c r="P192" s="5">
        <f t="shared" si="75"/>
        <v>2127028711</v>
      </c>
      <c r="Q192" s="7">
        <f t="shared" si="75"/>
        <v>4249373775</v>
      </c>
      <c r="R192" s="5">
        <f t="shared" si="75"/>
        <v>32736565</v>
      </c>
      <c r="S192" s="5">
        <f t="shared" si="75"/>
        <v>28116995</v>
      </c>
      <c r="T192" s="7">
        <f t="shared" si="75"/>
        <v>60853560</v>
      </c>
      <c r="U192" s="5">
        <f t="shared" si="75"/>
        <v>69933563</v>
      </c>
      <c r="V192" s="5">
        <f t="shared" si="75"/>
        <v>64906080</v>
      </c>
      <c r="W192" s="7">
        <f t="shared" si="75"/>
        <v>134839643</v>
      </c>
      <c r="X192" s="5">
        <f t="shared" si="75"/>
        <v>5555438046</v>
      </c>
      <c r="Y192" s="5">
        <f t="shared" si="75"/>
        <v>513822592</v>
      </c>
      <c r="Z192" s="8">
        <f t="shared" si="75"/>
        <v>6069260638</v>
      </c>
      <c r="AA192" s="5">
        <f t="shared" si="75"/>
        <v>18564170</v>
      </c>
      <c r="AB192" s="5">
        <f t="shared" si="75"/>
        <v>95751652</v>
      </c>
      <c r="AC192" s="8">
        <f t="shared" si="75"/>
        <v>114315822</v>
      </c>
      <c r="AD192" s="5">
        <f t="shared" si="75"/>
        <v>219598656</v>
      </c>
      <c r="AE192" s="5">
        <f t="shared" si="75"/>
        <v>252065161</v>
      </c>
      <c r="AF192" s="6">
        <f t="shared" si="75"/>
        <v>471663817</v>
      </c>
    </row>
    <row r="193" spans="1:32" ht="20" customHeight="1">
      <c r="A193" s="44"/>
      <c r="B193" s="17" t="s">
        <v>3</v>
      </c>
      <c r="C193" s="5">
        <f t="shared" si="75"/>
        <v>46955046827</v>
      </c>
      <c r="D193" s="5">
        <f t="shared" si="75"/>
        <v>34389052467</v>
      </c>
      <c r="E193" s="6">
        <f t="shared" si="75"/>
        <v>81344099294</v>
      </c>
      <c r="F193" s="5">
        <f t="shared" si="75"/>
        <v>14237553225</v>
      </c>
      <c r="G193" s="5">
        <f t="shared" si="75"/>
        <v>14499039165</v>
      </c>
      <c r="H193" s="7">
        <f t="shared" si="75"/>
        <v>28736592390</v>
      </c>
      <c r="I193" s="5">
        <f t="shared" si="75"/>
        <v>12145476418</v>
      </c>
      <c r="J193" s="5">
        <f t="shared" si="75"/>
        <v>11933842033</v>
      </c>
      <c r="K193" s="7">
        <f t="shared" si="75"/>
        <v>24079318451</v>
      </c>
      <c r="L193" s="5">
        <f t="shared" si="75"/>
        <v>2584485</v>
      </c>
      <c r="M193" s="5">
        <f t="shared" si="75"/>
        <v>966515</v>
      </c>
      <c r="N193" s="7">
        <f t="shared" si="75"/>
        <v>3551000</v>
      </c>
      <c r="O193" s="5">
        <f t="shared" si="75"/>
        <v>324895141</v>
      </c>
      <c r="P193" s="5">
        <f t="shared" si="75"/>
        <v>386900214</v>
      </c>
      <c r="Q193" s="7">
        <f t="shared" si="75"/>
        <v>711795355</v>
      </c>
      <c r="R193" s="5">
        <f t="shared" si="75"/>
        <v>3458377</v>
      </c>
      <c r="S193" s="5">
        <f t="shared" si="75"/>
        <v>3156260</v>
      </c>
      <c r="T193" s="7">
        <f t="shared" si="75"/>
        <v>6614637</v>
      </c>
      <c r="U193" s="5">
        <f t="shared" si="75"/>
        <v>3199851</v>
      </c>
      <c r="V193" s="5">
        <f t="shared" si="75"/>
        <v>3501244</v>
      </c>
      <c r="W193" s="7">
        <f t="shared" si="75"/>
        <v>6701095</v>
      </c>
      <c r="X193" s="5">
        <f t="shared" si="75"/>
        <v>6061706985</v>
      </c>
      <c r="Y193" s="5">
        <f t="shared" si="75"/>
        <v>591737163</v>
      </c>
      <c r="Z193" s="8">
        <f t="shared" si="75"/>
        <v>6653444148</v>
      </c>
      <c r="AA193" s="5">
        <f t="shared" si="75"/>
        <v>13480573178</v>
      </c>
      <c r="AB193" s="5">
        <f t="shared" si="75"/>
        <v>6826255227</v>
      </c>
      <c r="AC193" s="8">
        <f t="shared" si="75"/>
        <v>20306828405</v>
      </c>
      <c r="AD193" s="5">
        <f t="shared" si="75"/>
        <v>695599167</v>
      </c>
      <c r="AE193" s="5">
        <f t="shared" si="75"/>
        <v>143654646</v>
      </c>
      <c r="AF193" s="6">
        <f t="shared" si="75"/>
        <v>839253813</v>
      </c>
    </row>
    <row r="194" spans="1:32" ht="20" customHeight="1">
      <c r="A194" s="44"/>
      <c r="B194" s="17" t="s">
        <v>59</v>
      </c>
      <c r="C194" s="5">
        <f t="shared" si="75"/>
        <v>5476601606</v>
      </c>
      <c r="D194" s="5">
        <f t="shared" si="75"/>
        <v>4560737320</v>
      </c>
      <c r="E194" s="6">
        <f t="shared" si="75"/>
        <v>10037338926</v>
      </c>
      <c r="F194" s="5">
        <f t="shared" si="75"/>
        <v>3370132702</v>
      </c>
      <c r="G194" s="5">
        <f t="shared" si="75"/>
        <v>2880945643</v>
      </c>
      <c r="H194" s="7">
        <f t="shared" si="75"/>
        <v>6251078345</v>
      </c>
      <c r="I194" s="5">
        <f t="shared" si="75"/>
        <v>1159716576</v>
      </c>
      <c r="J194" s="5">
        <f t="shared" si="75"/>
        <v>1235114595</v>
      </c>
      <c r="K194" s="7">
        <f t="shared" si="75"/>
        <v>2394831171</v>
      </c>
      <c r="L194" s="5">
        <f t="shared" si="75"/>
        <v>0</v>
      </c>
      <c r="M194" s="5">
        <f t="shared" si="75"/>
        <v>50613</v>
      </c>
      <c r="N194" s="7">
        <f t="shared" si="75"/>
        <v>50613</v>
      </c>
      <c r="O194" s="5">
        <f t="shared" si="75"/>
        <v>42920896</v>
      </c>
      <c r="P194" s="5">
        <f t="shared" si="75"/>
        <v>36832079</v>
      </c>
      <c r="Q194" s="7">
        <f t="shared" si="75"/>
        <v>79752975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157410879</v>
      </c>
      <c r="Y194" s="5">
        <f t="shared" si="75"/>
        <v>32438571</v>
      </c>
      <c r="Z194" s="8">
        <f t="shared" si="75"/>
        <v>189849450</v>
      </c>
      <c r="AA194" s="5">
        <f t="shared" si="75"/>
        <v>733864553</v>
      </c>
      <c r="AB194" s="5">
        <f t="shared" si="75"/>
        <v>375355819</v>
      </c>
      <c r="AC194" s="8">
        <f t="shared" si="75"/>
        <v>1109220372</v>
      </c>
      <c r="AD194" s="5">
        <f t="shared" si="75"/>
        <v>12556000</v>
      </c>
      <c r="AE194" s="5">
        <f t="shared" si="75"/>
        <v>0</v>
      </c>
      <c r="AF194" s="6">
        <f t="shared" si="75"/>
        <v>12556000</v>
      </c>
    </row>
    <row r="195" spans="1:32" ht="21.75" customHeight="1" thickBot="1">
      <c r="A195" s="45"/>
      <c r="B195" s="17" t="s">
        <v>4</v>
      </c>
      <c r="C195" s="5">
        <f t="shared" si="75"/>
        <v>164846030186</v>
      </c>
      <c r="D195" s="5">
        <f t="shared" si="75"/>
        <v>117511889907</v>
      </c>
      <c r="E195" s="6">
        <f t="shared" si="75"/>
        <v>282357920093</v>
      </c>
      <c r="F195" s="5">
        <f t="shared" si="75"/>
        <v>62881029330</v>
      </c>
      <c r="G195" s="5">
        <f t="shared" si="75"/>
        <v>60332162505</v>
      </c>
      <c r="H195" s="7">
        <f t="shared" si="75"/>
        <v>123213191835</v>
      </c>
      <c r="I195" s="5">
        <f t="shared" si="75"/>
        <v>44772186035</v>
      </c>
      <c r="J195" s="5">
        <f t="shared" si="75"/>
        <v>46830480287</v>
      </c>
      <c r="K195" s="7">
        <f t="shared" si="75"/>
        <v>91602666322</v>
      </c>
      <c r="L195" s="5">
        <f t="shared" si="75"/>
        <v>400361240</v>
      </c>
      <c r="M195" s="5">
        <f t="shared" si="75"/>
        <v>65362726</v>
      </c>
      <c r="N195" s="7">
        <f t="shared" si="75"/>
        <v>465723966</v>
      </c>
      <c r="O195" s="5">
        <f t="shared" si="75"/>
        <v>387372756</v>
      </c>
      <c r="P195" s="5">
        <f t="shared" si="75"/>
        <v>734838262</v>
      </c>
      <c r="Q195" s="7">
        <f t="shared" si="75"/>
        <v>1122211018</v>
      </c>
      <c r="R195" s="5">
        <f t="shared" si="75"/>
        <v>1540079</v>
      </c>
      <c r="S195" s="5">
        <f t="shared" si="75"/>
        <v>3644</v>
      </c>
      <c r="T195" s="7">
        <f t="shared" si="75"/>
        <v>1543723</v>
      </c>
      <c r="U195" s="5">
        <f t="shared" si="75"/>
        <v>695572773</v>
      </c>
      <c r="V195" s="5">
        <f t="shared" si="75"/>
        <v>78996328</v>
      </c>
      <c r="W195" s="7">
        <f t="shared" si="75"/>
        <v>774569101</v>
      </c>
      <c r="X195" s="5">
        <f t="shared" si="75"/>
        <v>55707967973</v>
      </c>
      <c r="Y195" s="5">
        <f t="shared" si="75"/>
        <v>9470046155</v>
      </c>
      <c r="Z195" s="8">
        <f t="shared" si="75"/>
        <v>65178014128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81859 *31.221*1000</f>
        <v>2555719839</v>
      </c>
      <c r="D196" s="38">
        <f>53833*31.221*1000</f>
        <v>1680720093</v>
      </c>
      <c r="E196" s="39">
        <f>C196+D196</f>
        <v>4236439932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309851728936</v>
      </c>
      <c r="D197" s="27">
        <f t="shared" ref="D197" si="76">D191-D196</f>
        <v>237485320891</v>
      </c>
      <c r="E197" s="27">
        <f>E191-E196</f>
        <v>547337049827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>
      <c r="A199" s="47" t="s">
        <v>67</v>
      </c>
      <c r="B199" s="13" t="s">
        <v>2</v>
      </c>
      <c r="C199" s="14">
        <v>4808097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21986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564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5385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4836032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40">
        <f>E191-551573489759</f>
        <v>0</v>
      </c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D21-8AD9-4868-BAD2-ED3DF333B3C7}">
  <sheetPr>
    <pageSetUpPr fitToPage="1"/>
  </sheetPr>
  <dimension ref="A1:AF216"/>
  <sheetViews>
    <sheetView workbookViewId="0">
      <selection activeCell="E191" sqref="E191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10" width="17.81640625" style="4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70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88964949096</v>
      </c>
      <c r="D6" s="5">
        <f>G6+J6+M6+P6+V6+Y6+AB6+AE6+S6</f>
        <v>74825925053</v>
      </c>
      <c r="E6" s="6">
        <f>H6+K6+N6+Q6+W6+Z6+AC6+AF6+T6</f>
        <v>163790874149</v>
      </c>
      <c r="F6" s="5">
        <v>63949229997</v>
      </c>
      <c r="G6" s="5">
        <v>54764646802</v>
      </c>
      <c r="H6" s="5">
        <f>F6+G6</f>
        <v>118713876799</v>
      </c>
      <c r="I6" s="5">
        <v>20859562541</v>
      </c>
      <c r="J6" s="5">
        <v>17859513307</v>
      </c>
      <c r="K6" s="5">
        <f>I6+J6</f>
        <v>38719075848</v>
      </c>
      <c r="L6" s="5">
        <v>806860</v>
      </c>
      <c r="M6" s="5">
        <v>965511</v>
      </c>
      <c r="N6" s="5">
        <f>L6+M6</f>
        <v>1772371</v>
      </c>
      <c r="O6" s="5">
        <v>1939089095</v>
      </c>
      <c r="P6" s="5">
        <v>1694555090</v>
      </c>
      <c r="Q6" s="5">
        <f>O6+P6</f>
        <v>3633644185</v>
      </c>
      <c r="R6" s="5">
        <v>28561912</v>
      </c>
      <c r="S6" s="5">
        <v>22407335</v>
      </c>
      <c r="T6" s="5">
        <f>R6+S6</f>
        <v>50969247</v>
      </c>
      <c r="U6" s="5">
        <v>50191189</v>
      </c>
      <c r="V6" s="5">
        <v>49646111</v>
      </c>
      <c r="W6" s="5">
        <f>U6+V6</f>
        <v>99837300</v>
      </c>
      <c r="X6" s="5">
        <v>2124723395</v>
      </c>
      <c r="Y6" s="5">
        <v>380783479</v>
      </c>
      <c r="Z6" s="8">
        <f>X6+Y6</f>
        <v>2505506874</v>
      </c>
      <c r="AA6" s="5">
        <v>0</v>
      </c>
      <c r="AB6" s="5">
        <v>9591900</v>
      </c>
      <c r="AC6" s="8">
        <f>AA6+AB6</f>
        <v>9591900</v>
      </c>
      <c r="AD6" s="5">
        <v>12784107</v>
      </c>
      <c r="AE6" s="5">
        <v>43815518</v>
      </c>
      <c r="AF6" s="6">
        <f>AD6+AE6</f>
        <v>56599625</v>
      </c>
    </row>
    <row r="7" spans="1:32" ht="19.5" customHeight="1">
      <c r="A7" s="44"/>
      <c r="B7" s="17" t="s">
        <v>3</v>
      </c>
      <c r="C7" s="5">
        <f t="shared" ref="C7:E9" si="0">F7+I7+L7+O7+U7+X7+AA7+AD7+R7</f>
        <v>32142598439</v>
      </c>
      <c r="D7" s="5">
        <f t="shared" si="0"/>
        <v>29937242768</v>
      </c>
      <c r="E7" s="6">
        <f t="shared" si="0"/>
        <v>62079841207</v>
      </c>
      <c r="F7" s="5">
        <v>16996066665</v>
      </c>
      <c r="G7" s="5">
        <v>16926087950</v>
      </c>
      <c r="H7" s="5">
        <f>F7+G7</f>
        <v>33922154615</v>
      </c>
      <c r="I7" s="5">
        <v>12314746852</v>
      </c>
      <c r="J7" s="5">
        <v>11983182125</v>
      </c>
      <c r="K7" s="5">
        <f>I7+J7</f>
        <v>24297928977</v>
      </c>
      <c r="L7" s="5">
        <v>0</v>
      </c>
      <c r="M7" s="5">
        <v>0</v>
      </c>
      <c r="N7" s="5">
        <f>L7+M7</f>
        <v>0</v>
      </c>
      <c r="O7" s="5">
        <v>383577442</v>
      </c>
      <c r="P7" s="5">
        <v>353710101</v>
      </c>
      <c r="Q7" s="5">
        <f>O7+P7</f>
        <v>737287543</v>
      </c>
      <c r="R7" s="5">
        <v>28944309</v>
      </c>
      <c r="S7" s="5">
        <v>2060777</v>
      </c>
      <c r="T7" s="5">
        <f>R7+S7</f>
        <v>31005086</v>
      </c>
      <c r="U7" s="5">
        <v>3640795</v>
      </c>
      <c r="V7" s="5">
        <v>1098711</v>
      </c>
      <c r="W7" s="5">
        <f>U7+V7</f>
        <v>4739506</v>
      </c>
      <c r="X7" s="5">
        <v>1782277083</v>
      </c>
      <c r="Y7" s="5">
        <v>183718816</v>
      </c>
      <c r="Z7" s="8">
        <f>X7+Y7</f>
        <v>1965995899</v>
      </c>
      <c r="AA7" s="5">
        <v>570694132</v>
      </c>
      <c r="AB7" s="5">
        <v>487384288</v>
      </c>
      <c r="AC7" s="8">
        <f>AA7+AB7</f>
        <v>1058078420</v>
      </c>
      <c r="AD7" s="5">
        <v>62651161</v>
      </c>
      <c r="AE7" s="5">
        <v>0</v>
      </c>
      <c r="AF7" s="6">
        <f>AD7+AE7</f>
        <v>62651161</v>
      </c>
    </row>
    <row r="8" spans="1:32" ht="19.5" customHeight="1">
      <c r="A8" s="44"/>
      <c r="B8" s="17" t="s">
        <v>59</v>
      </c>
      <c r="C8" s="5">
        <f t="shared" si="0"/>
        <v>3979509769</v>
      </c>
      <c r="D8" s="5">
        <f t="shared" si="0"/>
        <v>4465929148</v>
      </c>
      <c r="E8" s="6">
        <f t="shared" si="0"/>
        <v>8445438917</v>
      </c>
      <c r="F8" s="5">
        <v>2791514615</v>
      </c>
      <c r="G8" s="5">
        <v>3295410768</v>
      </c>
      <c r="H8" s="5">
        <f>F8+G8</f>
        <v>6086925383</v>
      </c>
      <c r="I8" s="5">
        <v>1127985220</v>
      </c>
      <c r="J8" s="5">
        <v>1096422583</v>
      </c>
      <c r="K8" s="5">
        <f>I8+J8</f>
        <v>2224407803</v>
      </c>
      <c r="L8" s="5">
        <v>0</v>
      </c>
      <c r="M8" s="5">
        <v>0</v>
      </c>
      <c r="N8" s="5">
        <f>L8+M8</f>
        <v>0</v>
      </c>
      <c r="O8" s="5">
        <v>22421592</v>
      </c>
      <c r="P8" s="5">
        <v>28129497</v>
      </c>
      <c r="Q8" s="5">
        <f>O8+P8</f>
        <v>50551089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19666342</v>
      </c>
      <c r="Y8" s="5">
        <v>0</v>
      </c>
      <c r="Z8" s="8">
        <f>X8+Y8</f>
        <v>19666342</v>
      </c>
      <c r="AA8" s="5">
        <v>17922000</v>
      </c>
      <c r="AB8" s="5">
        <v>45966300</v>
      </c>
      <c r="AC8" s="8">
        <f>AA8+AB8</f>
        <v>63888300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152317527070</v>
      </c>
      <c r="D9" s="5">
        <f t="shared" si="0"/>
        <v>110043710711</v>
      </c>
      <c r="E9" s="6">
        <f t="shared" si="0"/>
        <v>262361237781</v>
      </c>
      <c r="F9" s="5">
        <v>63384120250</v>
      </c>
      <c r="G9" s="5">
        <v>48891683245</v>
      </c>
      <c r="H9" s="5">
        <f>F9+G9</f>
        <v>112275803495</v>
      </c>
      <c r="I9" s="5">
        <v>60702669909</v>
      </c>
      <c r="J9" s="5">
        <v>54616113351</v>
      </c>
      <c r="K9" s="5">
        <f>I9+J9</f>
        <v>115318783260</v>
      </c>
      <c r="L9" s="5">
        <v>0</v>
      </c>
      <c r="M9" s="5">
        <v>177450</v>
      </c>
      <c r="N9" s="5">
        <f>L9+M9</f>
        <v>177450</v>
      </c>
      <c r="O9" s="5">
        <v>744647257</v>
      </c>
      <c r="P9" s="5">
        <v>688377103</v>
      </c>
      <c r="Q9" s="5">
        <f>O9+P9</f>
        <v>1433024360</v>
      </c>
      <c r="R9" s="5">
        <v>271578</v>
      </c>
      <c r="S9" s="5">
        <v>5157</v>
      </c>
      <c r="T9" s="5">
        <f>R9+S9</f>
        <v>276735</v>
      </c>
      <c r="U9" s="5">
        <v>346002594</v>
      </c>
      <c r="V9" s="5">
        <v>131758424</v>
      </c>
      <c r="W9" s="5">
        <f>U9+V9</f>
        <v>477761018</v>
      </c>
      <c r="X9" s="5">
        <v>27139815482</v>
      </c>
      <c r="Y9" s="5">
        <v>5715595981</v>
      </c>
      <c r="Z9" s="8">
        <f>X9+Y9</f>
        <v>32855411463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277404584374</v>
      </c>
      <c r="D10" s="9">
        <f t="shared" si="1"/>
        <v>219272807680</v>
      </c>
      <c r="E10" s="9">
        <f t="shared" si="1"/>
        <v>496677392054</v>
      </c>
      <c r="F10" s="9">
        <f t="shared" si="1"/>
        <v>147120931527</v>
      </c>
      <c r="G10" s="9">
        <f t="shared" si="1"/>
        <v>123877828765</v>
      </c>
      <c r="H10" s="9">
        <f t="shared" si="1"/>
        <v>270998760292</v>
      </c>
      <c r="I10" s="9">
        <f t="shared" si="1"/>
        <v>95004964522</v>
      </c>
      <c r="J10" s="9">
        <f t="shared" si="1"/>
        <v>85555231366</v>
      </c>
      <c r="K10" s="9">
        <f t="shared" si="1"/>
        <v>180560195888</v>
      </c>
      <c r="L10" s="9">
        <f t="shared" si="1"/>
        <v>806860</v>
      </c>
      <c r="M10" s="9">
        <f t="shared" si="1"/>
        <v>1142961</v>
      </c>
      <c r="N10" s="9">
        <f t="shared" si="1"/>
        <v>1949821</v>
      </c>
      <c r="O10" s="9">
        <f t="shared" si="1"/>
        <v>3089735386</v>
      </c>
      <c r="P10" s="9">
        <f t="shared" si="1"/>
        <v>2764771791</v>
      </c>
      <c r="Q10" s="9">
        <f t="shared" si="1"/>
        <v>5854507177</v>
      </c>
      <c r="R10" s="9">
        <f t="shared" si="1"/>
        <v>57777799</v>
      </c>
      <c r="S10" s="9">
        <f t="shared" si="1"/>
        <v>24473269</v>
      </c>
      <c r="T10" s="9">
        <f t="shared" si="1"/>
        <v>82251068</v>
      </c>
      <c r="U10" s="9">
        <f t="shared" si="1"/>
        <v>399834578</v>
      </c>
      <c r="V10" s="9">
        <f t="shared" si="1"/>
        <v>182503246</v>
      </c>
      <c r="W10" s="9">
        <f t="shared" si="1"/>
        <v>582337824</v>
      </c>
      <c r="X10" s="9">
        <f t="shared" si="1"/>
        <v>31066482302</v>
      </c>
      <c r="Y10" s="9">
        <f t="shared" si="1"/>
        <v>6280098276</v>
      </c>
      <c r="Z10" s="9">
        <f t="shared" si="1"/>
        <v>37346580578</v>
      </c>
      <c r="AA10" s="9">
        <f t="shared" si="1"/>
        <v>588616132</v>
      </c>
      <c r="AB10" s="9">
        <f t="shared" si="1"/>
        <v>542942488</v>
      </c>
      <c r="AC10" s="9">
        <f t="shared" si="1"/>
        <v>1131558620</v>
      </c>
      <c r="AD10" s="9">
        <f t="shared" si="1"/>
        <v>75435268</v>
      </c>
      <c r="AE10" s="9">
        <f t="shared" si="1"/>
        <v>43815518</v>
      </c>
      <c r="AF10" s="9">
        <f t="shared" si="1"/>
        <v>119250786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82470904</v>
      </c>
      <c r="D11" s="5">
        <f>G11+J11+M11+P11+V11+Y11+AB11+AE11+S11</f>
        <v>2871850</v>
      </c>
      <c r="E11" s="6">
        <f>H11+K11+N11+Q11+W11+Z11+AC11+AF11+T11</f>
        <v>85342754</v>
      </c>
      <c r="F11" s="5">
        <v>490200</v>
      </c>
      <c r="G11" s="5">
        <v>106106</v>
      </c>
      <c r="H11" s="5">
        <f>F11+G11</f>
        <v>596306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81980704</v>
      </c>
      <c r="Y11" s="5">
        <v>2765744</v>
      </c>
      <c r="Z11" s="8">
        <f>X11+Y11</f>
        <v>84746448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165251003</v>
      </c>
      <c r="D12" s="5">
        <f t="shared" si="2"/>
        <v>943131</v>
      </c>
      <c r="E12" s="6">
        <f t="shared" si="2"/>
        <v>166194134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165251003</v>
      </c>
      <c r="Y12" s="5">
        <v>943131</v>
      </c>
      <c r="Z12" s="8">
        <f>X12+Y12</f>
        <v>166194134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1442242760</v>
      </c>
      <c r="D14" s="5">
        <f t="shared" si="2"/>
        <v>199759229</v>
      </c>
      <c r="E14" s="6">
        <f t="shared" si="2"/>
        <v>1642001989</v>
      </c>
      <c r="F14" s="5">
        <v>225812310</v>
      </c>
      <c r="G14" s="5">
        <v>84050794</v>
      </c>
      <c r="H14" s="5">
        <f>F14+G14</f>
        <v>309863104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712751</v>
      </c>
      <c r="V14" s="5">
        <v>0</v>
      </c>
      <c r="W14" s="5">
        <f>U14+V14</f>
        <v>712751</v>
      </c>
      <c r="X14" s="5">
        <v>1215717699</v>
      </c>
      <c r="Y14" s="5">
        <v>115708435</v>
      </c>
      <c r="Z14" s="8">
        <f>X14+Y14</f>
        <v>1331426134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1689964667</v>
      </c>
      <c r="D15" s="9">
        <f t="shared" si="3"/>
        <v>203574210</v>
      </c>
      <c r="E15" s="9">
        <f t="shared" si="3"/>
        <v>1893538877</v>
      </c>
      <c r="F15" s="9">
        <f t="shared" si="3"/>
        <v>226302510</v>
      </c>
      <c r="G15" s="9">
        <f t="shared" si="3"/>
        <v>84156900</v>
      </c>
      <c r="H15" s="9">
        <f t="shared" si="3"/>
        <v>310459410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712751</v>
      </c>
      <c r="V15" s="9">
        <f t="shared" si="3"/>
        <v>0</v>
      </c>
      <c r="W15" s="9">
        <f t="shared" si="3"/>
        <v>712751</v>
      </c>
      <c r="X15" s="9">
        <f t="shared" si="3"/>
        <v>1462949406</v>
      </c>
      <c r="Y15" s="9">
        <f t="shared" si="3"/>
        <v>119417310</v>
      </c>
      <c r="Z15" s="9">
        <f t="shared" si="3"/>
        <v>1582366716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342493541</v>
      </c>
      <c r="D16" s="5">
        <f>G16+J16+M16+P16+V16+Y16+AB16+AE16+S16</f>
        <v>453766921</v>
      </c>
      <c r="E16" s="6">
        <f>H16+K16+N16+Q16+W16+Z16+AC16+AF16+T16</f>
        <v>796260462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14599362</v>
      </c>
      <c r="Y16" s="5">
        <v>0</v>
      </c>
      <c r="Z16" s="8">
        <f>X16+Y16</f>
        <v>14599362</v>
      </c>
      <c r="AA16" s="5">
        <v>0</v>
      </c>
      <c r="AB16" s="5">
        <v>1575400</v>
      </c>
      <c r="AC16" s="8">
        <f>AA16+AB16</f>
        <v>1575400</v>
      </c>
      <c r="AD16" s="5">
        <v>327894179</v>
      </c>
      <c r="AE16" s="5">
        <v>452191521</v>
      </c>
      <c r="AF16" s="6">
        <f>AD16+AE16</f>
        <v>780085700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2654767664</v>
      </c>
      <c r="D17" s="5">
        <f t="shared" si="4"/>
        <v>478672013</v>
      </c>
      <c r="E17" s="6">
        <f t="shared" si="4"/>
        <v>3133439677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21993774</v>
      </c>
      <c r="Y17" s="5">
        <v>6072213</v>
      </c>
      <c r="Z17" s="8">
        <f>X17+Y17</f>
        <v>28065987</v>
      </c>
      <c r="AA17" s="5">
        <v>1814017719</v>
      </c>
      <c r="AB17" s="5">
        <v>164911045</v>
      </c>
      <c r="AC17" s="8">
        <f>AA17+AB17</f>
        <v>1978928764</v>
      </c>
      <c r="AD17" s="5">
        <v>818756171</v>
      </c>
      <c r="AE17" s="5">
        <v>307688755</v>
      </c>
      <c r="AF17" s="6">
        <f>AD17+AE17</f>
        <v>1126444926</v>
      </c>
    </row>
    <row r="18" spans="1:32" ht="19.5" customHeight="1">
      <c r="A18" s="44"/>
      <c r="B18" s="17" t="s">
        <v>59</v>
      </c>
      <c r="C18" s="5">
        <f t="shared" si="4"/>
        <v>2197810</v>
      </c>
      <c r="D18" s="5">
        <f t="shared" si="4"/>
        <v>630160</v>
      </c>
      <c r="E18" s="6">
        <f t="shared" si="4"/>
        <v>2827970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630160</v>
      </c>
      <c r="AC18" s="8">
        <f>AA18+AB18</f>
        <v>630160</v>
      </c>
      <c r="AD18" s="5">
        <v>2197810</v>
      </c>
      <c r="AE18" s="5">
        <v>0</v>
      </c>
      <c r="AF18" s="6">
        <f>AD18+AE18</f>
        <v>2197810</v>
      </c>
    </row>
    <row r="19" spans="1:32" ht="19.5" customHeight="1">
      <c r="A19" s="45"/>
      <c r="B19" s="17" t="s">
        <v>4</v>
      </c>
      <c r="C19" s="5">
        <f t="shared" si="4"/>
        <v>39349136</v>
      </c>
      <c r="D19" s="5">
        <f t="shared" si="4"/>
        <v>0</v>
      </c>
      <c r="E19" s="6">
        <f t="shared" si="4"/>
        <v>39349136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39349136</v>
      </c>
      <c r="Y19" s="5">
        <v>0</v>
      </c>
      <c r="Z19" s="8">
        <f>X19+Y19</f>
        <v>39349136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3038808151</v>
      </c>
      <c r="D20" s="9">
        <f t="shared" si="5"/>
        <v>933069094</v>
      </c>
      <c r="E20" s="9">
        <f t="shared" si="5"/>
        <v>3971877245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75942272</v>
      </c>
      <c r="Y20" s="9">
        <f t="shared" si="5"/>
        <v>6072213</v>
      </c>
      <c r="Z20" s="9">
        <f t="shared" si="5"/>
        <v>82014485</v>
      </c>
      <c r="AA20" s="9">
        <f t="shared" si="5"/>
        <v>1814017719</v>
      </c>
      <c r="AB20" s="9">
        <f t="shared" si="5"/>
        <v>167116605</v>
      </c>
      <c r="AC20" s="9">
        <f t="shared" si="5"/>
        <v>1981134324</v>
      </c>
      <c r="AD20" s="9">
        <f t="shared" si="5"/>
        <v>1148848160</v>
      </c>
      <c r="AE20" s="9">
        <f t="shared" si="5"/>
        <v>759880276</v>
      </c>
      <c r="AF20" s="9">
        <f t="shared" si="5"/>
        <v>1908728436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2147080708</v>
      </c>
      <c r="D21" s="5">
        <f>G21+J21+M21+P21+V21+Y21+AB21+AE21+S21</f>
        <v>313098584</v>
      </c>
      <c r="E21" s="6">
        <f>H21+K21+N21+Q21+W21+Z21+AC21+AF21+T21</f>
        <v>2460179292</v>
      </c>
      <c r="F21" s="5">
        <v>4431232</v>
      </c>
      <c r="G21" s="5">
        <v>11021698</v>
      </c>
      <c r="H21" s="5">
        <f>F21+G21</f>
        <v>15452930</v>
      </c>
      <c r="I21" s="5">
        <v>295747192</v>
      </c>
      <c r="J21" s="5">
        <v>91932947</v>
      </c>
      <c r="K21" s="5">
        <f>I21+J21</f>
        <v>387680139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374532</v>
      </c>
      <c r="T21" s="5">
        <f>R21+S21</f>
        <v>374532</v>
      </c>
      <c r="U21" s="5">
        <v>0</v>
      </c>
      <c r="V21" s="5">
        <v>219897</v>
      </c>
      <c r="W21" s="5">
        <f>U21+V21</f>
        <v>219897</v>
      </c>
      <c r="X21" s="5">
        <v>1823513446</v>
      </c>
      <c r="Y21" s="5">
        <v>165761287</v>
      </c>
      <c r="Z21" s="8">
        <f>X21+Y21</f>
        <v>1989274733</v>
      </c>
      <c r="AA21" s="5">
        <v>23383900</v>
      </c>
      <c r="AB21" s="5">
        <v>43788223</v>
      </c>
      <c r="AC21" s="8">
        <f>AA21+AB21</f>
        <v>67172123</v>
      </c>
      <c r="AD21" s="5">
        <v>4938</v>
      </c>
      <c r="AE21" s="5">
        <v>0</v>
      </c>
      <c r="AF21" s="6">
        <f>AD21+AE21</f>
        <v>4938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4070526723</v>
      </c>
      <c r="D22" s="5">
        <f t="shared" si="6"/>
        <v>3773049634</v>
      </c>
      <c r="E22" s="6">
        <f t="shared" si="6"/>
        <v>7843576357</v>
      </c>
      <c r="F22" s="5">
        <v>2220371</v>
      </c>
      <c r="G22" s="5">
        <v>0</v>
      </c>
      <c r="H22" s="5">
        <f>F22+G22</f>
        <v>2220371</v>
      </c>
      <c r="I22" s="5">
        <v>5745541</v>
      </c>
      <c r="J22" s="5">
        <v>6632996</v>
      </c>
      <c r="K22" s="5">
        <f>I22+J22</f>
        <v>12378537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1231721767</v>
      </c>
      <c r="Y22" s="5">
        <v>169980198</v>
      </c>
      <c r="Z22" s="8">
        <f>X22+Y22</f>
        <v>1401701965</v>
      </c>
      <c r="AA22" s="5">
        <v>2830839044</v>
      </c>
      <c r="AB22" s="5">
        <v>3596436440</v>
      </c>
      <c r="AC22" s="8">
        <f>AA22+AB22</f>
        <v>6427275484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225968457</v>
      </c>
      <c r="D23" s="5">
        <f t="shared" si="6"/>
        <v>233572446</v>
      </c>
      <c r="E23" s="6">
        <f t="shared" si="6"/>
        <v>459540903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24662377</v>
      </c>
      <c r="Y23" s="5">
        <v>6343708</v>
      </c>
      <c r="Z23" s="8">
        <f>X23+Y23</f>
        <v>31006085</v>
      </c>
      <c r="AA23" s="5">
        <v>201306080</v>
      </c>
      <c r="AB23" s="5">
        <v>227228738</v>
      </c>
      <c r="AC23" s="8">
        <f>AA23+AB23</f>
        <v>428534818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4475831277</v>
      </c>
      <c r="D24" s="5">
        <f t="shared" si="6"/>
        <v>3102035054</v>
      </c>
      <c r="E24" s="6">
        <f t="shared" si="6"/>
        <v>7577866331</v>
      </c>
      <c r="F24" s="5">
        <v>133247574</v>
      </c>
      <c r="G24" s="5">
        <v>585614658</v>
      </c>
      <c r="H24" s="5">
        <f>F24+G24</f>
        <v>718862232</v>
      </c>
      <c r="I24" s="5">
        <v>982713274</v>
      </c>
      <c r="J24" s="5">
        <v>1170195897</v>
      </c>
      <c r="K24" s="5">
        <f>I24+J24</f>
        <v>2152909171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729369</v>
      </c>
      <c r="S24" s="5">
        <v>0</v>
      </c>
      <c r="T24" s="5">
        <f>R24+S24</f>
        <v>729369</v>
      </c>
      <c r="U24" s="5">
        <v>3050630</v>
      </c>
      <c r="V24" s="5">
        <v>24020263</v>
      </c>
      <c r="W24" s="5">
        <f>U24+V24</f>
        <v>27070893</v>
      </c>
      <c r="X24" s="5">
        <v>3356090430</v>
      </c>
      <c r="Y24" s="5">
        <v>1322204236</v>
      </c>
      <c r="Z24" s="8">
        <f>X24+Y24</f>
        <v>4678294666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10919407165</v>
      </c>
      <c r="D25" s="9">
        <f t="shared" si="7"/>
        <v>7421755718</v>
      </c>
      <c r="E25" s="9">
        <f t="shared" si="7"/>
        <v>18341162883</v>
      </c>
      <c r="F25" s="9">
        <f t="shared" si="7"/>
        <v>139899177</v>
      </c>
      <c r="G25" s="9">
        <f t="shared" si="7"/>
        <v>596636356</v>
      </c>
      <c r="H25" s="9">
        <f t="shared" si="7"/>
        <v>736535533</v>
      </c>
      <c r="I25" s="9">
        <f t="shared" si="7"/>
        <v>1284206007</v>
      </c>
      <c r="J25" s="9">
        <f t="shared" si="7"/>
        <v>1268761840</v>
      </c>
      <c r="K25" s="9">
        <f t="shared" si="7"/>
        <v>2552967847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729369</v>
      </c>
      <c r="S25" s="9">
        <f t="shared" si="7"/>
        <v>374532</v>
      </c>
      <c r="T25" s="9">
        <f t="shared" si="7"/>
        <v>1103901</v>
      </c>
      <c r="U25" s="9">
        <f t="shared" si="7"/>
        <v>3050630</v>
      </c>
      <c r="V25" s="9">
        <f t="shared" si="7"/>
        <v>24240160</v>
      </c>
      <c r="W25" s="9">
        <f t="shared" si="7"/>
        <v>27290790</v>
      </c>
      <c r="X25" s="9">
        <f t="shared" si="7"/>
        <v>6435988020</v>
      </c>
      <c r="Y25" s="9">
        <f t="shared" si="7"/>
        <v>1664289429</v>
      </c>
      <c r="Z25" s="9">
        <f t="shared" si="7"/>
        <v>8100277449</v>
      </c>
      <c r="AA25" s="9">
        <f t="shared" si="7"/>
        <v>3055529024</v>
      </c>
      <c r="AB25" s="9">
        <f t="shared" si="7"/>
        <v>3867453401</v>
      </c>
      <c r="AC25" s="9">
        <f t="shared" si="7"/>
        <v>6922982425</v>
      </c>
      <c r="AD25" s="9">
        <f t="shared" si="7"/>
        <v>4938</v>
      </c>
      <c r="AE25" s="9">
        <f t="shared" si="7"/>
        <v>0</v>
      </c>
      <c r="AF25" s="9">
        <f t="shared" si="7"/>
        <v>4938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6441182</v>
      </c>
      <c r="D26" s="5">
        <f>G26+J26+M26+P26+V26+Y26+AB26+AE26+S26</f>
        <v>306945442</v>
      </c>
      <c r="E26" s="6">
        <f>H26+K26+N26+Q26+W26+Z26+AC26+AF26+T26</f>
        <v>313386624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6441182</v>
      </c>
      <c r="AE26" s="5">
        <v>306945442</v>
      </c>
      <c r="AF26" s="6">
        <f>AD26+AE26</f>
        <v>313386624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53180104</v>
      </c>
      <c r="D27" s="5">
        <f t="shared" si="8"/>
        <v>21891282</v>
      </c>
      <c r="E27" s="6">
        <f t="shared" si="8"/>
        <v>75071386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5340034</v>
      </c>
      <c r="Y27" s="5">
        <v>0</v>
      </c>
      <c r="Z27" s="8">
        <f>X27+Y27</f>
        <v>5340034</v>
      </c>
      <c r="AA27" s="5">
        <v>0</v>
      </c>
      <c r="AB27" s="5">
        <v>0</v>
      </c>
      <c r="AC27" s="8">
        <f>AA27+AB27</f>
        <v>0</v>
      </c>
      <c r="AD27" s="5">
        <v>47840070</v>
      </c>
      <c r="AE27" s="5">
        <v>21891282</v>
      </c>
      <c r="AF27" s="6">
        <f>AD27+AE27</f>
        <v>69731352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5990414</v>
      </c>
      <c r="D29" s="5">
        <f t="shared" si="8"/>
        <v>69793894</v>
      </c>
      <c r="E29" s="6">
        <f t="shared" si="8"/>
        <v>75784308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5990414</v>
      </c>
      <c r="Y29" s="5">
        <v>69793894</v>
      </c>
      <c r="Z29" s="8">
        <f>X29+Y29</f>
        <v>75784308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65611700</v>
      </c>
      <c r="D30" s="9">
        <f t="shared" si="9"/>
        <v>398630618</v>
      </c>
      <c r="E30" s="9">
        <f t="shared" si="9"/>
        <v>464242318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11330448</v>
      </c>
      <c r="Y30" s="9">
        <f t="shared" si="9"/>
        <v>69793894</v>
      </c>
      <c r="Z30" s="9">
        <f t="shared" si="9"/>
        <v>81124342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54281252</v>
      </c>
      <c r="AE30" s="9">
        <f t="shared" si="9"/>
        <v>328836724</v>
      </c>
      <c r="AF30" s="9">
        <f t="shared" si="9"/>
        <v>383117976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14807615</v>
      </c>
      <c r="D31" s="5">
        <f>G31+J31+M31+P31+V31+Y31+AB31+AE31+S31</f>
        <v>43649128</v>
      </c>
      <c r="E31" s="6">
        <f>H31+K31+N31+Q31+W31+Z31+AC31+AF31+T31</f>
        <v>58456743</v>
      </c>
      <c r="F31" s="5">
        <v>14645049</v>
      </c>
      <c r="G31" s="5">
        <v>42991315</v>
      </c>
      <c r="H31" s="5">
        <f>F31+G31</f>
        <v>57636364</v>
      </c>
      <c r="I31" s="5">
        <v>162566</v>
      </c>
      <c r="J31" s="5">
        <v>657813</v>
      </c>
      <c r="K31" s="5">
        <f>I31+J31</f>
        <v>820379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142938965</v>
      </c>
      <c r="D32" s="5">
        <f t="shared" si="10"/>
        <v>100564760</v>
      </c>
      <c r="E32" s="6">
        <f t="shared" si="10"/>
        <v>243503725</v>
      </c>
      <c r="F32" s="5">
        <v>4657967</v>
      </c>
      <c r="G32" s="5">
        <v>23881794</v>
      </c>
      <c r="H32" s="5">
        <f>F32+G32</f>
        <v>28539761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138280998</v>
      </c>
      <c r="Y32" s="5">
        <v>76682966</v>
      </c>
      <c r="Z32" s="8">
        <f>X32+Y32</f>
        <v>214963964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3512827325</v>
      </c>
      <c r="D34" s="5">
        <f t="shared" si="10"/>
        <v>855551149</v>
      </c>
      <c r="E34" s="6">
        <f t="shared" si="10"/>
        <v>4368378474</v>
      </c>
      <c r="F34" s="5">
        <v>1593128487</v>
      </c>
      <c r="G34" s="5">
        <v>249996014</v>
      </c>
      <c r="H34" s="5">
        <f>F34+G34</f>
        <v>1843124501</v>
      </c>
      <c r="I34" s="5">
        <v>406448</v>
      </c>
      <c r="J34" s="5">
        <v>79085127</v>
      </c>
      <c r="K34" s="5">
        <f>I34+J34</f>
        <v>79491575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1919292390</v>
      </c>
      <c r="Y34" s="5">
        <v>526470008</v>
      </c>
      <c r="Z34" s="8">
        <f>X34+Y34</f>
        <v>2445762398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3670573905</v>
      </c>
      <c r="D35" s="9">
        <f t="shared" si="11"/>
        <v>999765037</v>
      </c>
      <c r="E35" s="9">
        <f t="shared" si="11"/>
        <v>4670338942</v>
      </c>
      <c r="F35" s="9">
        <f t="shared" si="11"/>
        <v>1612431503</v>
      </c>
      <c r="G35" s="9">
        <f t="shared" si="11"/>
        <v>316869123</v>
      </c>
      <c r="H35" s="9">
        <f t="shared" si="11"/>
        <v>1929300626</v>
      </c>
      <c r="I35" s="9">
        <f t="shared" si="11"/>
        <v>569014</v>
      </c>
      <c r="J35" s="9">
        <f t="shared" si="11"/>
        <v>79742940</v>
      </c>
      <c r="K35" s="9">
        <f t="shared" si="11"/>
        <v>80311954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2057573388</v>
      </c>
      <c r="Y35" s="9">
        <f t="shared" si="11"/>
        <v>603152974</v>
      </c>
      <c r="Z35" s="9">
        <f t="shared" si="11"/>
        <v>2660726362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12983827</v>
      </c>
      <c r="D36" s="5">
        <f>G36+J36+M36+P36+V36+Y36+AB36+AE36+S36</f>
        <v>20169850</v>
      </c>
      <c r="E36" s="6">
        <f>H36+K36+N36+Q36+W36+Z36+AC36+AF36+T36</f>
        <v>33153677</v>
      </c>
      <c r="F36" s="5">
        <v>315935</v>
      </c>
      <c r="G36" s="5">
        <v>7507202</v>
      </c>
      <c r="H36" s="5">
        <f>F36+G36</f>
        <v>7823137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9479572</v>
      </c>
      <c r="Y36" s="5">
        <v>2222948</v>
      </c>
      <c r="Z36" s="8">
        <f>X36+Y36</f>
        <v>11702520</v>
      </c>
      <c r="AA36" s="5">
        <v>3188320</v>
      </c>
      <c r="AB36" s="5">
        <v>10439700</v>
      </c>
      <c r="AC36" s="8">
        <f>AA36+AB36</f>
        <v>13628020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2274968772</v>
      </c>
      <c r="D37" s="5">
        <f t="shared" si="12"/>
        <v>967640791</v>
      </c>
      <c r="E37" s="6">
        <f t="shared" si="12"/>
        <v>3242609563</v>
      </c>
      <c r="F37" s="5">
        <v>0</v>
      </c>
      <c r="G37" s="5">
        <v>8284713</v>
      </c>
      <c r="H37" s="5">
        <f>F37+G37</f>
        <v>8284713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81332460</v>
      </c>
      <c r="Y37" s="5">
        <v>11588342</v>
      </c>
      <c r="Z37" s="8">
        <f>X37+Y37</f>
        <v>92920802</v>
      </c>
      <c r="AA37" s="5">
        <v>2193636312</v>
      </c>
      <c r="AB37" s="5">
        <v>947767736</v>
      </c>
      <c r="AC37" s="8">
        <f>AA37+AB37</f>
        <v>3141404048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319513490</v>
      </c>
      <c r="D38" s="5">
        <f t="shared" si="12"/>
        <v>170551135</v>
      </c>
      <c r="E38" s="6">
        <f t="shared" si="12"/>
        <v>490064625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6706775</v>
      </c>
      <c r="Z38" s="8">
        <f>X38+Y38</f>
        <v>6706775</v>
      </c>
      <c r="AA38" s="5">
        <v>319513490</v>
      </c>
      <c r="AB38" s="5">
        <v>163844360</v>
      </c>
      <c r="AC38" s="8">
        <f>AA38+AB38</f>
        <v>483357850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2028173643</v>
      </c>
      <c r="D39" s="5">
        <f t="shared" si="12"/>
        <v>410055013</v>
      </c>
      <c r="E39" s="6">
        <f t="shared" si="12"/>
        <v>2438228656</v>
      </c>
      <c r="F39" s="5">
        <v>1560202653</v>
      </c>
      <c r="G39" s="5">
        <v>263009854</v>
      </c>
      <c r="H39" s="5">
        <f>F39+G39</f>
        <v>1823212507</v>
      </c>
      <c r="I39" s="5">
        <v>53969412</v>
      </c>
      <c r="J39" s="5">
        <v>60914565</v>
      </c>
      <c r="K39" s="5">
        <f>I39+J39</f>
        <v>114883977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718784</v>
      </c>
      <c r="V39" s="5">
        <v>0</v>
      </c>
      <c r="W39" s="5">
        <f>U39+V39</f>
        <v>718784</v>
      </c>
      <c r="X39" s="5">
        <v>413282794</v>
      </c>
      <c r="Y39" s="5">
        <v>86130594</v>
      </c>
      <c r="Z39" s="8">
        <f>X39+Y39</f>
        <v>499413388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4635639732</v>
      </c>
      <c r="D40" s="9">
        <f t="shared" si="13"/>
        <v>1568416789</v>
      </c>
      <c r="E40" s="9">
        <f t="shared" si="13"/>
        <v>6204056521</v>
      </c>
      <c r="F40" s="9">
        <f t="shared" si="13"/>
        <v>1560518588</v>
      </c>
      <c r="G40" s="9">
        <f t="shared" si="13"/>
        <v>278801769</v>
      </c>
      <c r="H40" s="9">
        <f t="shared" si="13"/>
        <v>1839320357</v>
      </c>
      <c r="I40" s="9">
        <f t="shared" si="13"/>
        <v>53969412</v>
      </c>
      <c r="J40" s="9">
        <f t="shared" si="13"/>
        <v>60914565</v>
      </c>
      <c r="K40" s="9">
        <f t="shared" si="13"/>
        <v>114883977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718784</v>
      </c>
      <c r="V40" s="9">
        <f t="shared" si="13"/>
        <v>0</v>
      </c>
      <c r="W40" s="9">
        <f t="shared" si="13"/>
        <v>718784</v>
      </c>
      <c r="X40" s="9">
        <f t="shared" si="13"/>
        <v>504094826</v>
      </c>
      <c r="Y40" s="9">
        <f t="shared" si="13"/>
        <v>106648659</v>
      </c>
      <c r="Z40" s="9">
        <f t="shared" si="13"/>
        <v>610743485</v>
      </c>
      <c r="AA40" s="9">
        <f t="shared" si="13"/>
        <v>2516338122</v>
      </c>
      <c r="AB40" s="9">
        <f t="shared" si="13"/>
        <v>1122051796</v>
      </c>
      <c r="AC40" s="9">
        <f t="shared" si="13"/>
        <v>3638389918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50189995</v>
      </c>
      <c r="D44" s="5">
        <f t="shared" si="14"/>
        <v>88672348</v>
      </c>
      <c r="E44" s="6">
        <f t="shared" si="14"/>
        <v>138862343</v>
      </c>
      <c r="F44" s="5">
        <v>49289958</v>
      </c>
      <c r="G44" s="5">
        <v>73876878</v>
      </c>
      <c r="H44" s="5">
        <f>F44+G44</f>
        <v>123166836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900037</v>
      </c>
      <c r="Y44" s="5">
        <v>14795470</v>
      </c>
      <c r="Z44" s="8">
        <f>X44+Y44</f>
        <v>15695507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50189995</v>
      </c>
      <c r="D45" s="9">
        <f t="shared" si="15"/>
        <v>88672348</v>
      </c>
      <c r="E45" s="9">
        <f t="shared" si="15"/>
        <v>138862343</v>
      </c>
      <c r="F45" s="9">
        <f t="shared" si="15"/>
        <v>49289958</v>
      </c>
      <c r="G45" s="9">
        <f t="shared" si="15"/>
        <v>73876878</v>
      </c>
      <c r="H45" s="9">
        <f t="shared" si="15"/>
        <v>123166836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900037</v>
      </c>
      <c r="Y45" s="9">
        <f t="shared" si="15"/>
        <v>14795470</v>
      </c>
      <c r="Z45" s="9">
        <f t="shared" si="15"/>
        <v>15695507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32728335</v>
      </c>
      <c r="D49" s="5">
        <f t="shared" si="16"/>
        <v>13505656</v>
      </c>
      <c r="E49" s="6">
        <f t="shared" si="16"/>
        <v>46233991</v>
      </c>
      <c r="F49" s="5">
        <v>32728335</v>
      </c>
      <c r="G49" s="5">
        <v>13505656</v>
      </c>
      <c r="H49" s="5">
        <f>F49+G49</f>
        <v>46233991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32728335</v>
      </c>
      <c r="D50" s="9">
        <f t="shared" si="17"/>
        <v>13505656</v>
      </c>
      <c r="E50" s="9">
        <f t="shared" si="17"/>
        <v>46233991</v>
      </c>
      <c r="F50" s="9">
        <f t="shared" si="17"/>
        <v>32728335</v>
      </c>
      <c r="G50" s="9">
        <f t="shared" si="17"/>
        <v>13505656</v>
      </c>
      <c r="H50" s="9">
        <f t="shared" si="17"/>
        <v>46233991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6190106</v>
      </c>
      <c r="D51" s="5">
        <f>G51+J51+M51+P51+V51+Y51+AB51+AE51+S51</f>
        <v>57497997</v>
      </c>
      <c r="E51" s="6">
        <f>H51+K51+N51+Q51+W51+Z51+AC51+AF51+T51</f>
        <v>63688103</v>
      </c>
      <c r="F51" s="5">
        <v>400833</v>
      </c>
      <c r="G51" s="5">
        <v>19850177</v>
      </c>
      <c r="H51" s="5">
        <f>F51+G51</f>
        <v>20251010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5151913</v>
      </c>
      <c r="Y51" s="5">
        <v>1703350</v>
      </c>
      <c r="Z51" s="8">
        <f>X51+Y51</f>
        <v>6855263</v>
      </c>
      <c r="AA51" s="5">
        <v>637360</v>
      </c>
      <c r="AB51" s="5">
        <v>35944470</v>
      </c>
      <c r="AC51" s="8">
        <f>AA51+AB51</f>
        <v>36581830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1394594842</v>
      </c>
      <c r="D52" s="5">
        <f t="shared" si="18"/>
        <v>1456014483</v>
      </c>
      <c r="E52" s="6">
        <f t="shared" si="18"/>
        <v>2850609325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0</v>
      </c>
      <c r="Y52" s="5">
        <v>0</v>
      </c>
      <c r="Z52" s="8">
        <f>X52+Y52</f>
        <v>0</v>
      </c>
      <c r="AA52" s="5">
        <v>1394594842</v>
      </c>
      <c r="AB52" s="5">
        <v>1456014483</v>
      </c>
      <c r="AC52" s="8">
        <f>AA52+AB52</f>
        <v>2850609325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91249700</v>
      </c>
      <c r="D53" s="5">
        <f t="shared" si="18"/>
        <v>228066200</v>
      </c>
      <c r="E53" s="6">
        <f t="shared" si="18"/>
        <v>319315900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91249700</v>
      </c>
      <c r="AB53" s="5">
        <v>228066200</v>
      </c>
      <c r="AC53" s="8">
        <f>AA53+AB53</f>
        <v>319315900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3913813459</v>
      </c>
      <c r="D54" s="5">
        <f t="shared" si="18"/>
        <v>320678638</v>
      </c>
      <c r="E54" s="6">
        <f t="shared" si="18"/>
        <v>4234492097</v>
      </c>
      <c r="F54" s="5">
        <v>2186597442</v>
      </c>
      <c r="G54" s="5">
        <v>41480045</v>
      </c>
      <c r="H54" s="5">
        <f>F54+G54</f>
        <v>2228077487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1727216017</v>
      </c>
      <c r="Y54" s="5">
        <v>279198593</v>
      </c>
      <c r="Z54" s="8">
        <f>X54+Y54</f>
        <v>2006414610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5405848107</v>
      </c>
      <c r="D55" s="9">
        <f t="shared" si="19"/>
        <v>2062257318</v>
      </c>
      <c r="E55" s="9">
        <f t="shared" si="19"/>
        <v>7468105425</v>
      </c>
      <c r="F55" s="9">
        <f t="shared" si="19"/>
        <v>2186998275</v>
      </c>
      <c r="G55" s="9">
        <f t="shared" si="19"/>
        <v>61330222</v>
      </c>
      <c r="H55" s="9">
        <f t="shared" si="19"/>
        <v>2248328497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1732367930</v>
      </c>
      <c r="Y55" s="9">
        <f t="shared" si="19"/>
        <v>280901943</v>
      </c>
      <c r="Z55" s="9">
        <f t="shared" si="19"/>
        <v>2013269873</v>
      </c>
      <c r="AA55" s="9">
        <f t="shared" si="19"/>
        <v>1486481902</v>
      </c>
      <c r="AB55" s="9">
        <f t="shared" si="19"/>
        <v>1720025153</v>
      </c>
      <c r="AC55" s="9">
        <f t="shared" si="19"/>
        <v>3206507055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86602616</v>
      </c>
      <c r="D56" s="5">
        <f>G56+J56+M56+P56+V56+Y56+AB56+AE56+S56</f>
        <v>1648206</v>
      </c>
      <c r="E56" s="6">
        <f>H56+K56+N56+Q56+W56+Z56+AC56+AF56+T56</f>
        <v>88250822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86602616</v>
      </c>
      <c r="Y56" s="5">
        <v>1648206</v>
      </c>
      <c r="Z56" s="8">
        <f>X56+Y56</f>
        <v>88250822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934023007</v>
      </c>
      <c r="D57" s="5">
        <f t="shared" si="20"/>
        <v>125394962</v>
      </c>
      <c r="E57" s="6">
        <f t="shared" si="20"/>
        <v>1059417969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688887142</v>
      </c>
      <c r="Y57" s="5">
        <v>9553557</v>
      </c>
      <c r="Z57" s="8">
        <f>X57+Y57</f>
        <v>698440699</v>
      </c>
      <c r="AA57" s="5">
        <v>245135865</v>
      </c>
      <c r="AB57" s="5">
        <v>115841405</v>
      </c>
      <c r="AC57" s="8">
        <f>AA57+AB57</f>
        <v>360977270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46102146</v>
      </c>
      <c r="D58" s="5">
        <f t="shared" si="20"/>
        <v>3819540</v>
      </c>
      <c r="E58" s="6">
        <f t="shared" si="20"/>
        <v>49921686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38209521</v>
      </c>
      <c r="Y58" s="5">
        <v>0</v>
      </c>
      <c r="Z58" s="8">
        <f>X58+Y58</f>
        <v>38209521</v>
      </c>
      <c r="AA58" s="5">
        <v>7892625</v>
      </c>
      <c r="AB58" s="5">
        <v>3819540</v>
      </c>
      <c r="AC58" s="8">
        <f>AA58+AB58</f>
        <v>11712165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1412826664</v>
      </c>
      <c r="D59" s="5">
        <f t="shared" si="20"/>
        <v>388931964</v>
      </c>
      <c r="E59" s="6">
        <f t="shared" si="20"/>
        <v>1801758628</v>
      </c>
      <c r="F59" s="5">
        <v>17057883</v>
      </c>
      <c r="G59" s="5">
        <v>173456030</v>
      </c>
      <c r="H59" s="5">
        <f>F59+G59</f>
        <v>190513913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1395768781</v>
      </c>
      <c r="Y59" s="5">
        <v>215475934</v>
      </c>
      <c r="Z59" s="8">
        <f>X59+Y59</f>
        <v>1611244715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2479554433</v>
      </c>
      <c r="D60" s="9">
        <f t="shared" si="21"/>
        <v>519794672</v>
      </c>
      <c r="E60" s="9">
        <f t="shared" si="21"/>
        <v>2999349105</v>
      </c>
      <c r="F60" s="9">
        <f t="shared" si="21"/>
        <v>17057883</v>
      </c>
      <c r="G60" s="9">
        <f t="shared" si="21"/>
        <v>173456030</v>
      </c>
      <c r="H60" s="9">
        <f t="shared" si="21"/>
        <v>190513913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2209468060</v>
      </c>
      <c r="Y60" s="9">
        <f t="shared" si="21"/>
        <v>226677697</v>
      </c>
      <c r="Z60" s="9">
        <f t="shared" si="21"/>
        <v>2436145757</v>
      </c>
      <c r="AA60" s="9">
        <f t="shared" si="21"/>
        <v>253028490</v>
      </c>
      <c r="AB60" s="9">
        <f t="shared" si="21"/>
        <v>119660945</v>
      </c>
      <c r="AC60" s="9">
        <f t="shared" si="21"/>
        <v>372689435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282917</v>
      </c>
      <c r="D64" s="5">
        <f t="shared" si="22"/>
        <v>109354454</v>
      </c>
      <c r="E64" s="6">
        <f t="shared" si="22"/>
        <v>109637371</v>
      </c>
      <c r="F64" s="5">
        <v>282917</v>
      </c>
      <c r="G64" s="5">
        <v>84981571</v>
      </c>
      <c r="H64" s="5">
        <f>F64+G64</f>
        <v>85264488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24372883</v>
      </c>
      <c r="Z64" s="8">
        <f>X64+Y64</f>
        <v>24372883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282917</v>
      </c>
      <c r="D65" s="9">
        <f t="shared" si="23"/>
        <v>109354454</v>
      </c>
      <c r="E65" s="9">
        <f t="shared" si="23"/>
        <v>109637371</v>
      </c>
      <c r="F65" s="9">
        <f t="shared" si="23"/>
        <v>282917</v>
      </c>
      <c r="G65" s="9">
        <f t="shared" si="23"/>
        <v>84981571</v>
      </c>
      <c r="H65" s="9">
        <f t="shared" si="23"/>
        <v>85264488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24372883</v>
      </c>
      <c r="Z65" s="9">
        <f t="shared" si="23"/>
        <v>24372883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3770704</v>
      </c>
      <c r="D69" s="5">
        <f t="shared" si="24"/>
        <v>7546666</v>
      </c>
      <c r="E69" s="6">
        <f t="shared" si="24"/>
        <v>11317370</v>
      </c>
      <c r="F69" s="5">
        <v>3770704</v>
      </c>
      <c r="G69" s="5">
        <v>7546666</v>
      </c>
      <c r="H69" s="5">
        <f>F69+G69</f>
        <v>11317370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3770704</v>
      </c>
      <c r="D70" s="9">
        <f t="shared" si="25"/>
        <v>7546666</v>
      </c>
      <c r="E70" s="9">
        <f t="shared" si="25"/>
        <v>11317370</v>
      </c>
      <c r="F70" s="9">
        <f t="shared" si="25"/>
        <v>3770704</v>
      </c>
      <c r="G70" s="9">
        <f t="shared" si="25"/>
        <v>7546666</v>
      </c>
      <c r="H70" s="9">
        <f t="shared" si="25"/>
        <v>11317370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458080</v>
      </c>
      <c r="D71" s="5">
        <f>G71+J71+M71+P71+V71+Y71+AB71+AE71+S71</f>
        <v>0</v>
      </c>
      <c r="E71" s="6">
        <f>H71+K71+N71+Q71+W71+Z71+AC71+AF71+T71</f>
        <v>458080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458080</v>
      </c>
      <c r="Y71" s="5">
        <v>0</v>
      </c>
      <c r="Z71" s="8">
        <f>X71+Y71</f>
        <v>458080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11711345</v>
      </c>
      <c r="D74" s="5">
        <f t="shared" si="26"/>
        <v>1296538</v>
      </c>
      <c r="E74" s="6">
        <f t="shared" si="26"/>
        <v>13007883</v>
      </c>
      <c r="F74" s="5">
        <v>153260</v>
      </c>
      <c r="G74" s="5">
        <v>642795</v>
      </c>
      <c r="H74" s="5">
        <f>F74+G74</f>
        <v>796055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11558085</v>
      </c>
      <c r="Y74" s="5">
        <v>653743</v>
      </c>
      <c r="Z74" s="8">
        <f>X74+Y74</f>
        <v>12211828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12169425</v>
      </c>
      <c r="D75" s="9">
        <f t="shared" si="27"/>
        <v>1296538</v>
      </c>
      <c r="E75" s="9">
        <f t="shared" si="27"/>
        <v>13465963</v>
      </c>
      <c r="F75" s="9">
        <f t="shared" si="27"/>
        <v>153260</v>
      </c>
      <c r="G75" s="9">
        <f t="shared" si="27"/>
        <v>642795</v>
      </c>
      <c r="H75" s="9">
        <f t="shared" si="27"/>
        <v>796055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12016165</v>
      </c>
      <c r="Y75" s="9">
        <f t="shared" si="27"/>
        <v>653743</v>
      </c>
      <c r="Z75" s="9">
        <f t="shared" si="27"/>
        <v>12669908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33888818</v>
      </c>
      <c r="D79" s="5">
        <f t="shared" si="28"/>
        <v>45477011</v>
      </c>
      <c r="E79" s="6">
        <f t="shared" si="28"/>
        <v>79365829</v>
      </c>
      <c r="F79" s="5">
        <v>33888818</v>
      </c>
      <c r="G79" s="5">
        <v>43292023</v>
      </c>
      <c r="H79" s="5">
        <f>F79+G79</f>
        <v>77180841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2184988</v>
      </c>
      <c r="Z79" s="8">
        <f>X79+Y79</f>
        <v>2184988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33888818</v>
      </c>
      <c r="D80" s="9">
        <f t="shared" si="29"/>
        <v>45477011</v>
      </c>
      <c r="E80" s="9">
        <f t="shared" si="29"/>
        <v>79365829</v>
      </c>
      <c r="F80" s="9">
        <f t="shared" si="29"/>
        <v>33888818</v>
      </c>
      <c r="G80" s="9">
        <f t="shared" si="29"/>
        <v>43292023</v>
      </c>
      <c r="H80" s="9">
        <f t="shared" si="29"/>
        <v>77180841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2184988</v>
      </c>
      <c r="Z80" s="9">
        <f t="shared" si="29"/>
        <v>2184988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831056</v>
      </c>
      <c r="D84" s="5">
        <f t="shared" si="30"/>
        <v>19022760</v>
      </c>
      <c r="E84" s="6">
        <f t="shared" si="30"/>
        <v>19853816</v>
      </c>
      <c r="F84" s="5">
        <v>831056</v>
      </c>
      <c r="G84" s="5">
        <v>19022760</v>
      </c>
      <c r="H84" s="5">
        <f>F84+G84</f>
        <v>19853816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831056</v>
      </c>
      <c r="D85" s="9">
        <f t="shared" si="31"/>
        <v>19022760</v>
      </c>
      <c r="E85" s="9">
        <f t="shared" si="31"/>
        <v>19853816</v>
      </c>
      <c r="F85" s="9">
        <f t="shared" si="31"/>
        <v>831056</v>
      </c>
      <c r="G85" s="9">
        <f t="shared" si="31"/>
        <v>19022760</v>
      </c>
      <c r="H85" s="9">
        <f t="shared" si="31"/>
        <v>19853816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0</v>
      </c>
      <c r="D86" s="5">
        <f>G86+J86+M86+P86+V86+Y86+AB86+AE86+S86</f>
        <v>0</v>
      </c>
      <c r="E86" s="6">
        <f>H86+K86+N86+Q86+W86+Z86+AC86+AF86+T86</f>
        <v>0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0</v>
      </c>
      <c r="Y86" s="5">
        <v>0</v>
      </c>
      <c r="Z86" s="8">
        <f>X86+Y86</f>
        <v>0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10462146</v>
      </c>
      <c r="D89" s="5">
        <f t="shared" si="32"/>
        <v>25031015</v>
      </c>
      <c r="E89" s="6">
        <f t="shared" si="32"/>
        <v>35493161</v>
      </c>
      <c r="F89" s="5">
        <v>10462146</v>
      </c>
      <c r="G89" s="5">
        <v>25031015</v>
      </c>
      <c r="H89" s="5">
        <f>F89+G89</f>
        <v>35493161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10462146</v>
      </c>
      <c r="D90" s="9">
        <f t="shared" si="33"/>
        <v>25031015</v>
      </c>
      <c r="E90" s="9">
        <f t="shared" si="33"/>
        <v>35493161</v>
      </c>
      <c r="F90" s="9">
        <f t="shared" si="33"/>
        <v>10462146</v>
      </c>
      <c r="G90" s="9">
        <f t="shared" si="33"/>
        <v>25031015</v>
      </c>
      <c r="H90" s="9">
        <f t="shared" si="33"/>
        <v>35493161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0</v>
      </c>
      <c r="Y90" s="9">
        <f t="shared" si="33"/>
        <v>0</v>
      </c>
      <c r="Z90" s="9">
        <f t="shared" si="33"/>
        <v>0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4662855686</v>
      </c>
      <c r="D91" s="5">
        <f>G91+J91+M91+P91+V91+Y91+AB91+AE91+S91</f>
        <v>2788163180</v>
      </c>
      <c r="E91" s="6">
        <f>H91+K91+N91+Q91+W91+Z91+AC91+AF91+T91</f>
        <v>7451018866</v>
      </c>
      <c r="F91" s="5">
        <v>2377685988</v>
      </c>
      <c r="G91" s="5">
        <v>2202555508</v>
      </c>
      <c r="H91" s="5">
        <f>F91+G91</f>
        <v>4580241496</v>
      </c>
      <c r="I91" s="5">
        <v>83645706</v>
      </c>
      <c r="J91" s="5">
        <v>112129652</v>
      </c>
      <c r="K91" s="5">
        <f>I91+J91</f>
        <v>195775358</v>
      </c>
      <c r="L91" s="5">
        <v>90835766</v>
      </c>
      <c r="M91" s="5">
        <v>79283078</v>
      </c>
      <c r="N91" s="5">
        <f>L91+M91</f>
        <v>170118844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26873813</v>
      </c>
      <c r="V91" s="5">
        <v>19575258</v>
      </c>
      <c r="W91" s="5">
        <f>U91+V91</f>
        <v>46449071</v>
      </c>
      <c r="X91" s="5">
        <v>2069307654</v>
      </c>
      <c r="Y91" s="5">
        <v>365188828</v>
      </c>
      <c r="Z91" s="8">
        <f>X91+Y91</f>
        <v>2434496482</v>
      </c>
      <c r="AA91" s="5">
        <v>8189800</v>
      </c>
      <c r="AB91" s="5">
        <v>0</v>
      </c>
      <c r="AC91" s="8">
        <f>AA91+AB91</f>
        <v>8189800</v>
      </c>
      <c r="AD91" s="5">
        <v>6316959</v>
      </c>
      <c r="AE91" s="5">
        <v>9430856</v>
      </c>
      <c r="AF91" s="6">
        <f>AD91+AE91</f>
        <v>15747815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8068115570</v>
      </c>
      <c r="D92" s="5">
        <f t="shared" si="34"/>
        <v>1553399239</v>
      </c>
      <c r="E92" s="6">
        <f t="shared" si="34"/>
        <v>9621514809</v>
      </c>
      <c r="F92" s="5">
        <v>536051262</v>
      </c>
      <c r="G92" s="5">
        <v>496937406</v>
      </c>
      <c r="H92" s="5">
        <f>F92+G92</f>
        <v>1032988668</v>
      </c>
      <c r="I92" s="5">
        <v>52719089</v>
      </c>
      <c r="J92" s="5">
        <v>35693409</v>
      </c>
      <c r="K92" s="5">
        <f>I92+J92</f>
        <v>88412498</v>
      </c>
      <c r="L92" s="5">
        <v>1755265</v>
      </c>
      <c r="M92" s="5">
        <v>2261225</v>
      </c>
      <c r="N92" s="5">
        <f>L92+M92</f>
        <v>4016490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22050638</v>
      </c>
      <c r="V92" s="5">
        <v>0</v>
      </c>
      <c r="W92" s="5">
        <f>U92+V92</f>
        <v>22050638</v>
      </c>
      <c r="X92" s="5">
        <v>2686437496</v>
      </c>
      <c r="Y92" s="5">
        <v>368190218</v>
      </c>
      <c r="Z92" s="8">
        <f>X92+Y92</f>
        <v>3054627714</v>
      </c>
      <c r="AA92" s="5">
        <v>4768492450</v>
      </c>
      <c r="AB92" s="5">
        <v>650316981</v>
      </c>
      <c r="AC92" s="8">
        <f>AA92+AB92</f>
        <v>5418809431</v>
      </c>
      <c r="AD92" s="5">
        <v>609370</v>
      </c>
      <c r="AE92" s="5">
        <v>0</v>
      </c>
      <c r="AF92" s="6">
        <f>AD92+AE92</f>
        <v>609370</v>
      </c>
    </row>
    <row r="93" spans="1:32" ht="19.5" customHeight="1">
      <c r="A93" s="44"/>
      <c r="B93" s="17" t="s">
        <v>59</v>
      </c>
      <c r="C93" s="5">
        <f t="shared" si="34"/>
        <v>411251436</v>
      </c>
      <c r="D93" s="5">
        <f t="shared" si="34"/>
        <v>120737614</v>
      </c>
      <c r="E93" s="6">
        <f t="shared" si="34"/>
        <v>531989050</v>
      </c>
      <c r="F93" s="5">
        <v>10047827</v>
      </c>
      <c r="G93" s="5">
        <v>1810876</v>
      </c>
      <c r="H93" s="5">
        <f>F93+G93</f>
        <v>11858703</v>
      </c>
      <c r="I93" s="5">
        <v>43258</v>
      </c>
      <c r="J93" s="5">
        <v>0</v>
      </c>
      <c r="K93" s="5">
        <f>I93+J93</f>
        <v>43258</v>
      </c>
      <c r="L93" s="5">
        <v>1854461</v>
      </c>
      <c r="M93" s="5">
        <v>118835</v>
      </c>
      <c r="N93" s="5">
        <f>L93+M93</f>
        <v>1973296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213767970</v>
      </c>
      <c r="Y93" s="5">
        <v>115654103</v>
      </c>
      <c r="Z93" s="8">
        <f>X93+Y93</f>
        <v>329422073</v>
      </c>
      <c r="AA93" s="5">
        <v>185537920</v>
      </c>
      <c r="AB93" s="5">
        <v>3153800</v>
      </c>
      <c r="AC93" s="8">
        <f>AA93+AB93</f>
        <v>188691720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23904931918</v>
      </c>
      <c r="D94" s="5">
        <f t="shared" si="34"/>
        <v>8022762900</v>
      </c>
      <c r="E94" s="6">
        <f t="shared" si="34"/>
        <v>31927694818</v>
      </c>
      <c r="F94" s="5">
        <v>4114494163</v>
      </c>
      <c r="G94" s="5">
        <v>3073956361</v>
      </c>
      <c r="H94" s="5">
        <f>F94+G94</f>
        <v>7188450524</v>
      </c>
      <c r="I94" s="5">
        <v>54898990</v>
      </c>
      <c r="J94" s="5">
        <v>78143685</v>
      </c>
      <c r="K94" s="5">
        <f>I94+J94</f>
        <v>133042675</v>
      </c>
      <c r="L94" s="5">
        <v>385216316</v>
      </c>
      <c r="M94" s="5">
        <v>69430586</v>
      </c>
      <c r="N94" s="5">
        <f>L94+M94</f>
        <v>454646902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14094227</v>
      </c>
      <c r="V94" s="5">
        <v>13065199</v>
      </c>
      <c r="W94" s="5">
        <f>U94+V94</f>
        <v>27159426</v>
      </c>
      <c r="X94" s="5">
        <v>19336228222</v>
      </c>
      <c r="Y94" s="5">
        <v>4788167069</v>
      </c>
      <c r="Z94" s="8">
        <f>X94+Y94</f>
        <v>24124395291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37047154610</v>
      </c>
      <c r="D95" s="9">
        <f t="shared" si="35"/>
        <v>12485062933</v>
      </c>
      <c r="E95" s="9">
        <f t="shared" si="35"/>
        <v>49532217543</v>
      </c>
      <c r="F95" s="9">
        <f t="shared" si="35"/>
        <v>7038279240</v>
      </c>
      <c r="G95" s="9">
        <f t="shared" si="35"/>
        <v>5775260151</v>
      </c>
      <c r="H95" s="9">
        <f t="shared" si="35"/>
        <v>12813539391</v>
      </c>
      <c r="I95" s="9">
        <f t="shared" si="35"/>
        <v>191307043</v>
      </c>
      <c r="J95" s="9">
        <f t="shared" si="35"/>
        <v>225966746</v>
      </c>
      <c r="K95" s="9">
        <f t="shared" si="35"/>
        <v>417273789</v>
      </c>
      <c r="L95" s="9">
        <f t="shared" si="35"/>
        <v>479661808</v>
      </c>
      <c r="M95" s="9">
        <f t="shared" si="35"/>
        <v>151093724</v>
      </c>
      <c r="N95" s="9">
        <f t="shared" si="35"/>
        <v>630755532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63018678</v>
      </c>
      <c r="V95" s="9">
        <f t="shared" si="35"/>
        <v>32640457</v>
      </c>
      <c r="W95" s="9">
        <f t="shared" si="35"/>
        <v>95659135</v>
      </c>
      <c r="X95" s="9">
        <f t="shared" si="35"/>
        <v>24305741342</v>
      </c>
      <c r="Y95" s="9">
        <f t="shared" si="35"/>
        <v>5637200218</v>
      </c>
      <c r="Z95" s="9">
        <f t="shared" si="35"/>
        <v>29942941560</v>
      </c>
      <c r="AA95" s="9">
        <f t="shared" si="35"/>
        <v>4962220170</v>
      </c>
      <c r="AB95" s="9">
        <f t="shared" si="35"/>
        <v>653470781</v>
      </c>
      <c r="AC95" s="9">
        <f t="shared" si="35"/>
        <v>5615690951</v>
      </c>
      <c r="AD95" s="9">
        <f t="shared" si="35"/>
        <v>6926329</v>
      </c>
      <c r="AE95" s="9">
        <f t="shared" si="35"/>
        <v>9430856</v>
      </c>
      <c r="AF95" s="9">
        <f t="shared" si="35"/>
        <v>16357185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11885090</v>
      </c>
      <c r="E96" s="6">
        <f>H96+K96+N96+Q96+W96+Z96+AC96+AF96+T96</f>
        <v>11885090</v>
      </c>
      <c r="F96" s="5">
        <v>0</v>
      </c>
      <c r="G96" s="5">
        <v>11868836</v>
      </c>
      <c r="H96" s="5">
        <f>F96+G96</f>
        <v>11868836</v>
      </c>
      <c r="I96" s="5">
        <v>0</v>
      </c>
      <c r="J96" s="5">
        <v>16254</v>
      </c>
      <c r="K96" s="5">
        <f>I96+J96</f>
        <v>16254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160651460</v>
      </c>
      <c r="D97" s="5">
        <f t="shared" si="36"/>
        <v>349513706</v>
      </c>
      <c r="E97" s="6">
        <f t="shared" si="36"/>
        <v>510165166</v>
      </c>
      <c r="F97" s="5">
        <v>160626519</v>
      </c>
      <c r="G97" s="5">
        <v>349466659</v>
      </c>
      <c r="H97" s="5">
        <f>F97+G97</f>
        <v>510093178</v>
      </c>
      <c r="I97" s="5">
        <v>24941</v>
      </c>
      <c r="J97" s="5">
        <v>47047</v>
      </c>
      <c r="K97" s="5">
        <f>I97+J97</f>
        <v>71988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631472540</v>
      </c>
      <c r="D99" s="5">
        <f t="shared" si="36"/>
        <v>757779392</v>
      </c>
      <c r="E99" s="6">
        <f t="shared" si="36"/>
        <v>1389251932</v>
      </c>
      <c r="F99" s="5">
        <v>629335113</v>
      </c>
      <c r="G99" s="5">
        <v>757779392</v>
      </c>
      <c r="H99" s="5">
        <f>F99+G99</f>
        <v>1387114505</v>
      </c>
      <c r="I99" s="5">
        <v>2137427</v>
      </c>
      <c r="J99" s="5">
        <v>0</v>
      </c>
      <c r="K99" s="5">
        <f>I99+J99</f>
        <v>2137427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792124000</v>
      </c>
      <c r="D100" s="9">
        <f t="shared" si="37"/>
        <v>1119178188</v>
      </c>
      <c r="E100" s="9">
        <f t="shared" si="37"/>
        <v>1911302188</v>
      </c>
      <c r="F100" s="9">
        <f t="shared" si="37"/>
        <v>789961632</v>
      </c>
      <c r="G100" s="9">
        <f t="shared" si="37"/>
        <v>1119114887</v>
      </c>
      <c r="H100" s="9">
        <f t="shared" si="37"/>
        <v>1909076519</v>
      </c>
      <c r="I100" s="9">
        <f t="shared" si="37"/>
        <v>2162368</v>
      </c>
      <c r="J100" s="9">
        <f t="shared" si="37"/>
        <v>63301</v>
      </c>
      <c r="K100" s="9">
        <f t="shared" si="37"/>
        <v>2225669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2492177934</v>
      </c>
      <c r="D101" s="5">
        <f>G101+J101+M101+P101+V101+Y101+AB101+AE101+S101</f>
        <v>1418921824</v>
      </c>
      <c r="E101" s="6">
        <f>H101+K101+N101+Q101+W101+Z101+AC101+AF101+T101</f>
        <v>3911099758</v>
      </c>
      <c r="F101" s="5">
        <v>2316440550</v>
      </c>
      <c r="G101" s="5">
        <v>1375166441</v>
      </c>
      <c r="H101" s="5">
        <f>F101+G101</f>
        <v>3691606991</v>
      </c>
      <c r="I101" s="5">
        <v>174214793</v>
      </c>
      <c r="J101" s="5">
        <v>43190123</v>
      </c>
      <c r="K101" s="5">
        <f>I101+J101</f>
        <v>217404916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1455875</v>
      </c>
      <c r="V101" s="5">
        <v>565260</v>
      </c>
      <c r="W101" s="5">
        <f>U101+V101</f>
        <v>2021135</v>
      </c>
      <c r="X101" s="5">
        <v>66716</v>
      </c>
      <c r="Y101" s="5">
        <v>0</v>
      </c>
      <c r="Z101" s="8">
        <f>X101+Y101</f>
        <v>66716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1140943869</v>
      </c>
      <c r="D102" s="5">
        <f t="shared" si="38"/>
        <v>490416146</v>
      </c>
      <c r="E102" s="6">
        <f t="shared" si="38"/>
        <v>1631360015</v>
      </c>
      <c r="F102" s="5">
        <v>944467366</v>
      </c>
      <c r="G102" s="5">
        <v>474376871</v>
      </c>
      <c r="H102" s="5">
        <f>F102+G102</f>
        <v>1418844237</v>
      </c>
      <c r="I102" s="5">
        <v>69380465</v>
      </c>
      <c r="J102" s="5">
        <v>10244097</v>
      </c>
      <c r="K102" s="5">
        <f>I102+J102</f>
        <v>79624562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220601</v>
      </c>
      <c r="V102" s="5">
        <v>0</v>
      </c>
      <c r="W102" s="5">
        <f>U102+V102</f>
        <v>220601</v>
      </c>
      <c r="X102" s="5">
        <v>17929587</v>
      </c>
      <c r="Y102" s="5">
        <v>5795178</v>
      </c>
      <c r="Z102" s="8">
        <f>X102+Y102</f>
        <v>23724765</v>
      </c>
      <c r="AA102" s="5">
        <v>108945850</v>
      </c>
      <c r="AB102" s="5">
        <v>0</v>
      </c>
      <c r="AC102" s="8">
        <f>AA102+AB102</f>
        <v>108945850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52130023</v>
      </c>
      <c r="D103" s="5">
        <f t="shared" si="38"/>
        <v>47164589</v>
      </c>
      <c r="E103" s="6">
        <f t="shared" si="38"/>
        <v>99294612</v>
      </c>
      <c r="F103" s="5">
        <v>14301823</v>
      </c>
      <c r="G103" s="5">
        <v>37567589</v>
      </c>
      <c r="H103" s="5">
        <f>F103+G103</f>
        <v>51869412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37828200</v>
      </c>
      <c r="AB103" s="5">
        <v>9597000</v>
      </c>
      <c r="AC103" s="8">
        <f>AA103+AB103</f>
        <v>47425200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20086925848</v>
      </c>
      <c r="D104" s="5">
        <f t="shared" si="38"/>
        <v>8808669682</v>
      </c>
      <c r="E104" s="6">
        <f t="shared" si="38"/>
        <v>28895595530</v>
      </c>
      <c r="F104" s="5">
        <v>17712039812</v>
      </c>
      <c r="G104" s="5">
        <v>8546611170</v>
      </c>
      <c r="H104" s="5">
        <f>F104+G104</f>
        <v>26258650982</v>
      </c>
      <c r="I104" s="5">
        <v>2197716967</v>
      </c>
      <c r="J104" s="5">
        <v>119864087</v>
      </c>
      <c r="K104" s="5">
        <f>I104+J104</f>
        <v>2317581054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0</v>
      </c>
      <c r="W104" s="5">
        <f>U104+V104</f>
        <v>0</v>
      </c>
      <c r="X104" s="5">
        <v>177169069</v>
      </c>
      <c r="Y104" s="5">
        <v>142194425</v>
      </c>
      <c r="Z104" s="8">
        <f>X104+Y104</f>
        <v>319363494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23772177674</v>
      </c>
      <c r="D105" s="9">
        <f t="shared" si="39"/>
        <v>10765172241</v>
      </c>
      <c r="E105" s="9">
        <f t="shared" si="39"/>
        <v>34537349915</v>
      </c>
      <c r="F105" s="9">
        <f t="shared" si="39"/>
        <v>20987249551</v>
      </c>
      <c r="G105" s="9">
        <f t="shared" si="39"/>
        <v>10433722071</v>
      </c>
      <c r="H105" s="9">
        <f t="shared" si="39"/>
        <v>31420971622</v>
      </c>
      <c r="I105" s="9">
        <f t="shared" si="39"/>
        <v>2441312225</v>
      </c>
      <c r="J105" s="9">
        <f t="shared" si="39"/>
        <v>173298307</v>
      </c>
      <c r="K105" s="9">
        <f t="shared" si="39"/>
        <v>2614610532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1676476</v>
      </c>
      <c r="V105" s="9">
        <f t="shared" si="39"/>
        <v>565260</v>
      </c>
      <c r="W105" s="9">
        <f t="shared" si="39"/>
        <v>2241736</v>
      </c>
      <c r="X105" s="9">
        <f t="shared" si="39"/>
        <v>195165372</v>
      </c>
      <c r="Y105" s="9">
        <f t="shared" si="39"/>
        <v>147989603</v>
      </c>
      <c r="Z105" s="9">
        <f t="shared" si="39"/>
        <v>343154975</v>
      </c>
      <c r="AA105" s="9">
        <f t="shared" si="39"/>
        <v>146774050</v>
      </c>
      <c r="AB105" s="9">
        <f t="shared" si="39"/>
        <v>9597000</v>
      </c>
      <c r="AC105" s="9">
        <f t="shared" si="39"/>
        <v>156371050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37272076</v>
      </c>
      <c r="D106" s="5">
        <f>G106+J106+M106+P106+V106+Y106+AB106+AE106+S106</f>
        <v>83732214</v>
      </c>
      <c r="E106" s="6">
        <f>H106+K106+N106+Q106+W106+Z106+AC106+AF106+T106</f>
        <v>121004290</v>
      </c>
      <c r="F106" s="5">
        <v>37272076</v>
      </c>
      <c r="G106" s="5">
        <v>83732214</v>
      </c>
      <c r="H106" s="5">
        <f>F106+G106</f>
        <v>121004290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16811538</v>
      </c>
      <c r="D107" s="5">
        <f t="shared" si="40"/>
        <v>849600</v>
      </c>
      <c r="E107" s="6">
        <f t="shared" si="40"/>
        <v>17661138</v>
      </c>
      <c r="F107" s="5">
        <v>16811538</v>
      </c>
      <c r="G107" s="5">
        <v>849600</v>
      </c>
      <c r="H107" s="5">
        <f>F107+G107</f>
        <v>17661138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659927307</v>
      </c>
      <c r="D109" s="5">
        <f t="shared" si="40"/>
        <v>295188482</v>
      </c>
      <c r="E109" s="6">
        <f t="shared" si="40"/>
        <v>955115789</v>
      </c>
      <c r="F109" s="5">
        <v>518201293</v>
      </c>
      <c r="G109" s="5">
        <v>245195998</v>
      </c>
      <c r="H109" s="5">
        <f>F109+G109</f>
        <v>763397291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141726014</v>
      </c>
      <c r="Y109" s="5">
        <v>49992484</v>
      </c>
      <c r="Z109" s="8">
        <f>X109+Y109</f>
        <v>191718498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714010921</v>
      </c>
      <c r="D110" s="9">
        <f t="shared" si="41"/>
        <v>379770296</v>
      </c>
      <c r="E110" s="9">
        <f t="shared" si="41"/>
        <v>1093781217</v>
      </c>
      <c r="F110" s="9">
        <f t="shared" si="41"/>
        <v>572284907</v>
      </c>
      <c r="G110" s="9">
        <f t="shared" si="41"/>
        <v>329777812</v>
      </c>
      <c r="H110" s="9">
        <f t="shared" si="41"/>
        <v>902062719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141726014</v>
      </c>
      <c r="Y110" s="9">
        <f t="shared" si="41"/>
        <v>49992484</v>
      </c>
      <c r="Z110" s="9">
        <f t="shared" si="41"/>
        <v>191718498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99406893</v>
      </c>
      <c r="D111" s="5">
        <f>G111+J111+M111+P111+V111+Y111+AB111+AE111+S111</f>
        <v>117504009</v>
      </c>
      <c r="E111" s="6">
        <f>H111+K111+N111+Q111+W111+Z111+AC111+AF111+T111</f>
        <v>216910902</v>
      </c>
      <c r="F111" s="5">
        <v>8373511</v>
      </c>
      <c r="G111" s="5">
        <v>44474102</v>
      </c>
      <c r="H111" s="5">
        <f>F111+G111</f>
        <v>52847613</v>
      </c>
      <c r="I111" s="5">
        <v>102819</v>
      </c>
      <c r="J111" s="5">
        <v>0</v>
      </c>
      <c r="K111" s="5">
        <f>I111+J111</f>
        <v>102819</v>
      </c>
      <c r="L111" s="5">
        <v>1873599</v>
      </c>
      <c r="M111" s="5">
        <v>0</v>
      </c>
      <c r="N111" s="5">
        <f>L111+M111</f>
        <v>1873599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3169462</v>
      </c>
      <c r="V111" s="5">
        <v>1684848</v>
      </c>
      <c r="W111" s="5">
        <f>U111+V111</f>
        <v>4854310</v>
      </c>
      <c r="X111" s="5">
        <v>47869702</v>
      </c>
      <c r="Y111" s="5">
        <v>31622941</v>
      </c>
      <c r="Z111" s="8">
        <f>X111+Y111</f>
        <v>79492643</v>
      </c>
      <c r="AA111" s="5">
        <v>38017800</v>
      </c>
      <c r="AB111" s="5">
        <v>39722118</v>
      </c>
      <c r="AC111" s="8">
        <f>AA111+AB111</f>
        <v>77739918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3259174399</v>
      </c>
      <c r="D112" s="5">
        <f t="shared" si="42"/>
        <v>991589873</v>
      </c>
      <c r="E112" s="6">
        <f t="shared" si="42"/>
        <v>4250764272</v>
      </c>
      <c r="F112" s="5">
        <v>59912</v>
      </c>
      <c r="G112" s="5">
        <v>4622366</v>
      </c>
      <c r="H112" s="5">
        <f>F112+G112</f>
        <v>4682278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1332449911</v>
      </c>
      <c r="Y112" s="5">
        <v>111228602</v>
      </c>
      <c r="Z112" s="8">
        <f>X112+Y112</f>
        <v>1443678513</v>
      </c>
      <c r="AA112" s="5">
        <v>1926664576</v>
      </c>
      <c r="AB112" s="5">
        <v>875738905</v>
      </c>
      <c r="AC112" s="8">
        <f>AA112+AB112</f>
        <v>2802403481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139716545</v>
      </c>
      <c r="D113" s="5">
        <f t="shared" si="42"/>
        <v>32457050</v>
      </c>
      <c r="E113" s="6">
        <f t="shared" si="42"/>
        <v>172173595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139716545</v>
      </c>
      <c r="AB113" s="5">
        <v>32457050</v>
      </c>
      <c r="AC113" s="8">
        <f>AA113+AB113</f>
        <v>172173595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423369533</v>
      </c>
      <c r="D114" s="5">
        <f t="shared" si="42"/>
        <v>465900709</v>
      </c>
      <c r="E114" s="6">
        <f t="shared" si="42"/>
        <v>889270242</v>
      </c>
      <c r="F114" s="5">
        <v>112601125</v>
      </c>
      <c r="G114" s="5">
        <v>108528619</v>
      </c>
      <c r="H114" s="5">
        <f>F114+G114</f>
        <v>221129744</v>
      </c>
      <c r="I114" s="5">
        <v>1474975</v>
      </c>
      <c r="J114" s="5">
        <v>0</v>
      </c>
      <c r="K114" s="5">
        <f>I114+J114</f>
        <v>1474975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38570006</v>
      </c>
      <c r="V114" s="5">
        <v>2014623</v>
      </c>
      <c r="W114" s="5">
        <f>U114+V114</f>
        <v>40584629</v>
      </c>
      <c r="X114" s="5">
        <v>270723427</v>
      </c>
      <c r="Y114" s="5">
        <v>354725847</v>
      </c>
      <c r="Z114" s="8">
        <f>X114+Y114</f>
        <v>625449274</v>
      </c>
      <c r="AA114" s="5">
        <v>0</v>
      </c>
      <c r="AB114" s="5">
        <v>631620</v>
      </c>
      <c r="AC114" s="8">
        <f>AA114+AB114</f>
        <v>631620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3921667370</v>
      </c>
      <c r="D115" s="9">
        <f t="shared" si="43"/>
        <v>1607451641</v>
      </c>
      <c r="E115" s="9">
        <f t="shared" si="43"/>
        <v>5529119011</v>
      </c>
      <c r="F115" s="9">
        <f t="shared" si="43"/>
        <v>121034548</v>
      </c>
      <c r="G115" s="9">
        <f t="shared" si="43"/>
        <v>157625087</v>
      </c>
      <c r="H115" s="9">
        <f t="shared" si="43"/>
        <v>278659635</v>
      </c>
      <c r="I115" s="9">
        <f t="shared" si="43"/>
        <v>1577794</v>
      </c>
      <c r="J115" s="9">
        <f t="shared" si="43"/>
        <v>0</v>
      </c>
      <c r="K115" s="9">
        <f t="shared" si="43"/>
        <v>1577794</v>
      </c>
      <c r="L115" s="9">
        <f t="shared" si="43"/>
        <v>1873599</v>
      </c>
      <c r="M115" s="9">
        <f t="shared" si="43"/>
        <v>0</v>
      </c>
      <c r="N115" s="9">
        <f t="shared" si="43"/>
        <v>1873599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41739468</v>
      </c>
      <c r="V115" s="9">
        <f t="shared" si="43"/>
        <v>3699471</v>
      </c>
      <c r="W115" s="9">
        <f t="shared" si="43"/>
        <v>45438939</v>
      </c>
      <c r="X115" s="9">
        <f t="shared" si="43"/>
        <v>1651043040</v>
      </c>
      <c r="Y115" s="9">
        <f t="shared" si="43"/>
        <v>497577390</v>
      </c>
      <c r="Z115" s="9">
        <f t="shared" si="43"/>
        <v>2148620430</v>
      </c>
      <c r="AA115" s="9">
        <f t="shared" si="43"/>
        <v>2104398921</v>
      </c>
      <c r="AB115" s="9">
        <f t="shared" si="43"/>
        <v>948549693</v>
      </c>
      <c r="AC115" s="9">
        <f t="shared" si="43"/>
        <v>3052948614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97364</v>
      </c>
      <c r="D116" s="5">
        <f>G116+J116+M116+P116+V116+Y116+AB116+AE116+S116</f>
        <v>709724</v>
      </c>
      <c r="E116" s="6">
        <f>H116+K116+N116+Q116+W116+Z116+AC116+AF116+T116</f>
        <v>807088</v>
      </c>
      <c r="F116" s="5">
        <v>97364</v>
      </c>
      <c r="G116" s="5">
        <v>709724</v>
      </c>
      <c r="H116" s="5">
        <f>F116+G116</f>
        <v>807088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5739537</v>
      </c>
      <c r="D119" s="5">
        <f t="shared" si="44"/>
        <v>0</v>
      </c>
      <c r="E119" s="6">
        <f t="shared" si="44"/>
        <v>5739537</v>
      </c>
      <c r="F119" s="5">
        <v>0</v>
      </c>
      <c r="G119" s="5">
        <v>0</v>
      </c>
      <c r="H119" s="5">
        <f>F119+G119</f>
        <v>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5739537</v>
      </c>
      <c r="Y119" s="5">
        <v>0</v>
      </c>
      <c r="Z119" s="8">
        <f>X119+Y119</f>
        <v>5739537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5836901</v>
      </c>
      <c r="D120" s="9">
        <f t="shared" si="45"/>
        <v>709724</v>
      </c>
      <c r="E120" s="9">
        <f t="shared" si="45"/>
        <v>6546625</v>
      </c>
      <c r="F120" s="9">
        <f t="shared" si="45"/>
        <v>97364</v>
      </c>
      <c r="G120" s="9">
        <f t="shared" si="45"/>
        <v>709724</v>
      </c>
      <c r="H120" s="9">
        <f t="shared" si="45"/>
        <v>807088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5739537</v>
      </c>
      <c r="Y120" s="9">
        <f t="shared" si="45"/>
        <v>0</v>
      </c>
      <c r="Z120" s="9">
        <f t="shared" si="45"/>
        <v>5739537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1846020</v>
      </c>
      <c r="D122" s="5">
        <f t="shared" si="46"/>
        <v>912912</v>
      </c>
      <c r="E122" s="6">
        <f t="shared" si="46"/>
        <v>2758932</v>
      </c>
      <c r="F122" s="5">
        <v>0</v>
      </c>
      <c r="G122" s="5">
        <v>912912</v>
      </c>
      <c r="H122" s="5">
        <f>F122+G122</f>
        <v>912912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1846020</v>
      </c>
      <c r="P122" s="5">
        <v>0</v>
      </c>
      <c r="Q122" s="5">
        <f>O122+P122</f>
        <v>1846020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7062460</v>
      </c>
      <c r="D124" s="5">
        <f t="shared" si="46"/>
        <v>31235853</v>
      </c>
      <c r="E124" s="6">
        <f t="shared" si="46"/>
        <v>38298313</v>
      </c>
      <c r="F124" s="5">
        <v>7062460</v>
      </c>
      <c r="G124" s="5">
        <v>21190807</v>
      </c>
      <c r="H124" s="5">
        <f>F124+G124</f>
        <v>28253267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10045046</v>
      </c>
      <c r="Q124" s="5">
        <f>O124+P124</f>
        <v>10045046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8908480</v>
      </c>
      <c r="D125" s="9">
        <f t="shared" si="47"/>
        <v>32148765</v>
      </c>
      <c r="E125" s="9">
        <f t="shared" si="47"/>
        <v>41057245</v>
      </c>
      <c r="F125" s="9">
        <f t="shared" si="47"/>
        <v>7062460</v>
      </c>
      <c r="G125" s="9">
        <f t="shared" si="47"/>
        <v>22103719</v>
      </c>
      <c r="H125" s="9">
        <f t="shared" si="47"/>
        <v>29166179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1846020</v>
      </c>
      <c r="P125" s="9">
        <f t="shared" si="47"/>
        <v>10045046</v>
      </c>
      <c r="Q125" s="9">
        <f t="shared" si="47"/>
        <v>11891066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12487124</v>
      </c>
      <c r="D127" s="5">
        <f t="shared" si="48"/>
        <v>44457</v>
      </c>
      <c r="E127" s="6">
        <f t="shared" si="48"/>
        <v>12531581</v>
      </c>
      <c r="F127" s="5">
        <v>0</v>
      </c>
      <c r="G127" s="5">
        <v>44457</v>
      </c>
      <c r="H127" s="5">
        <f>F127+G127</f>
        <v>44457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12487124</v>
      </c>
      <c r="Y127" s="5">
        <v>0</v>
      </c>
      <c r="Z127" s="8">
        <f>X127+Y127</f>
        <v>12487124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55964849</v>
      </c>
      <c r="D129" s="5">
        <f t="shared" si="48"/>
        <v>26737683</v>
      </c>
      <c r="E129" s="6">
        <f t="shared" si="48"/>
        <v>82702532</v>
      </c>
      <c r="F129" s="5">
        <v>0</v>
      </c>
      <c r="G129" s="5">
        <v>9845721</v>
      </c>
      <c r="H129" s="5">
        <f>F129+G129</f>
        <v>9845721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55964849</v>
      </c>
      <c r="Y129" s="5">
        <v>16891962</v>
      </c>
      <c r="Z129" s="8">
        <f>X129+Y129</f>
        <v>72856811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68451973</v>
      </c>
      <c r="D130" s="9">
        <f t="shared" si="49"/>
        <v>26782140</v>
      </c>
      <c r="E130" s="9">
        <f t="shared" si="49"/>
        <v>95234113</v>
      </c>
      <c r="F130" s="9">
        <f t="shared" si="49"/>
        <v>0</v>
      </c>
      <c r="G130" s="9">
        <f t="shared" si="49"/>
        <v>9890178</v>
      </c>
      <c r="H130" s="9">
        <f t="shared" si="49"/>
        <v>9890178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68451973</v>
      </c>
      <c r="Y130" s="9">
        <f t="shared" si="49"/>
        <v>16891962</v>
      </c>
      <c r="Z130" s="9">
        <f t="shared" si="49"/>
        <v>85343935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253291638</v>
      </c>
      <c r="D134" s="5">
        <f t="shared" si="50"/>
        <v>352491835</v>
      </c>
      <c r="E134" s="6">
        <f t="shared" si="50"/>
        <v>605783473</v>
      </c>
      <c r="F134" s="5">
        <v>49135442</v>
      </c>
      <c r="G134" s="5">
        <v>54257042</v>
      </c>
      <c r="H134" s="5">
        <f>F134+G134</f>
        <v>103392484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204156196</v>
      </c>
      <c r="Y134" s="5">
        <v>298234793</v>
      </c>
      <c r="Z134" s="8">
        <f>X134+Y134</f>
        <v>502390989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253291638</v>
      </c>
      <c r="D135" s="9">
        <f t="shared" si="51"/>
        <v>352491835</v>
      </c>
      <c r="E135" s="9">
        <f t="shared" si="51"/>
        <v>605783473</v>
      </c>
      <c r="F135" s="9">
        <f t="shared" si="51"/>
        <v>49135442</v>
      </c>
      <c r="G135" s="9">
        <f t="shared" si="51"/>
        <v>54257042</v>
      </c>
      <c r="H135" s="9">
        <f t="shared" si="51"/>
        <v>103392484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204156196</v>
      </c>
      <c r="Y135" s="9">
        <f t="shared" si="51"/>
        <v>298234793</v>
      </c>
      <c r="Z135" s="9">
        <f t="shared" si="51"/>
        <v>502390989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0</v>
      </c>
      <c r="D139" s="5">
        <f t="shared" si="52"/>
        <v>183887</v>
      </c>
      <c r="E139" s="6">
        <f t="shared" si="52"/>
        <v>183887</v>
      </c>
      <c r="F139" s="5">
        <v>0</v>
      </c>
      <c r="G139" s="5">
        <v>183887</v>
      </c>
      <c r="H139" s="5">
        <f>F139+G139</f>
        <v>183887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183887</v>
      </c>
      <c r="E140" s="9">
        <f t="shared" si="53"/>
        <v>183887</v>
      </c>
      <c r="F140" s="9">
        <f t="shared" si="53"/>
        <v>0</v>
      </c>
      <c r="G140" s="9">
        <f t="shared" si="53"/>
        <v>183887</v>
      </c>
      <c r="H140" s="9">
        <f t="shared" si="53"/>
        <v>183887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1592472301</v>
      </c>
      <c r="D144" s="5">
        <f t="shared" si="54"/>
        <v>1005351241</v>
      </c>
      <c r="E144" s="6">
        <f t="shared" si="54"/>
        <v>2597823542</v>
      </c>
      <c r="F144" s="5">
        <v>1592472301</v>
      </c>
      <c r="G144" s="5">
        <v>1005351241</v>
      </c>
      <c r="H144" s="5">
        <f>F144+G144</f>
        <v>2597823542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1592472301</v>
      </c>
      <c r="D145" s="9">
        <f t="shared" si="55"/>
        <v>1005351241</v>
      </c>
      <c r="E145" s="9">
        <f t="shared" si="55"/>
        <v>2597823542</v>
      </c>
      <c r="F145" s="9">
        <f t="shared" si="55"/>
        <v>1592472301</v>
      </c>
      <c r="G145" s="9">
        <f t="shared" si="55"/>
        <v>1005351241</v>
      </c>
      <c r="H145" s="9">
        <f t="shared" si="55"/>
        <v>2597823542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46536205</v>
      </c>
      <c r="D151" s="5">
        <f>G151+J151+M151+P151+V151+Y151+AB151+AE151+S151</f>
        <v>33216180</v>
      </c>
      <c r="E151" s="6">
        <f>H151+K151+N151+Q151+W151+Z151+AC151+AF151+T151</f>
        <v>79752385</v>
      </c>
      <c r="F151" s="5">
        <v>6880710</v>
      </c>
      <c r="G151" s="5">
        <v>32914953</v>
      </c>
      <c r="H151" s="5">
        <f>F151+G151</f>
        <v>39795663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39655495</v>
      </c>
      <c r="Y151" s="5">
        <v>301227</v>
      </c>
      <c r="Z151" s="8">
        <f>X151+Y151</f>
        <v>39956722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79849520</v>
      </c>
      <c r="D152" s="5">
        <f t="shared" si="58"/>
        <v>612890</v>
      </c>
      <c r="E152" s="6">
        <f t="shared" si="58"/>
        <v>80462410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79849520</v>
      </c>
      <c r="Y152" s="5">
        <v>612890</v>
      </c>
      <c r="Z152" s="8">
        <f>X152+Y152</f>
        <v>80462410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875714648</v>
      </c>
      <c r="D154" s="5">
        <f t="shared" si="58"/>
        <v>1128290961</v>
      </c>
      <c r="E154" s="6">
        <f t="shared" si="58"/>
        <v>2004005609</v>
      </c>
      <c r="F154" s="5">
        <v>126354124</v>
      </c>
      <c r="G154" s="5">
        <v>654659766</v>
      </c>
      <c r="H154" s="5">
        <f>F154+G154</f>
        <v>781013890</v>
      </c>
      <c r="I154" s="5">
        <v>0</v>
      </c>
      <c r="J154" s="5">
        <v>7583941</v>
      </c>
      <c r="K154" s="5">
        <f>I154+J154</f>
        <v>7583941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450046</v>
      </c>
      <c r="V154" s="5">
        <v>271011</v>
      </c>
      <c r="W154" s="5">
        <f>U154+V154</f>
        <v>721057</v>
      </c>
      <c r="X154" s="5">
        <v>748910478</v>
      </c>
      <c r="Y154" s="5">
        <v>465776243</v>
      </c>
      <c r="Z154" s="8">
        <f>X154+Y154</f>
        <v>1214686721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1002100373</v>
      </c>
      <c r="D155" s="9">
        <f t="shared" si="59"/>
        <v>1162120031</v>
      </c>
      <c r="E155" s="9">
        <f t="shared" si="59"/>
        <v>2164220404</v>
      </c>
      <c r="F155" s="9">
        <f t="shared" si="59"/>
        <v>133234834</v>
      </c>
      <c r="G155" s="9">
        <f t="shared" si="59"/>
        <v>687574719</v>
      </c>
      <c r="H155" s="9">
        <f t="shared" si="59"/>
        <v>820809553</v>
      </c>
      <c r="I155" s="9">
        <f t="shared" si="59"/>
        <v>0</v>
      </c>
      <c r="J155" s="9">
        <f t="shared" si="59"/>
        <v>7583941</v>
      </c>
      <c r="K155" s="9">
        <f t="shared" si="59"/>
        <v>7583941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450046</v>
      </c>
      <c r="V155" s="9">
        <f t="shared" si="59"/>
        <v>271011</v>
      </c>
      <c r="W155" s="9">
        <f t="shared" si="59"/>
        <v>721057</v>
      </c>
      <c r="X155" s="9">
        <f t="shared" si="59"/>
        <v>868415493</v>
      </c>
      <c r="Y155" s="9">
        <f t="shared" si="59"/>
        <v>466690360</v>
      </c>
      <c r="Z155" s="9">
        <f t="shared" si="59"/>
        <v>1335105853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4144202</v>
      </c>
      <c r="D157" s="5">
        <f t="shared" si="60"/>
        <v>0</v>
      </c>
      <c r="E157" s="6">
        <f t="shared" si="60"/>
        <v>4144202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4144202</v>
      </c>
      <c r="Y157" s="5">
        <v>0</v>
      </c>
      <c r="Z157" s="8">
        <f>X157+Y157</f>
        <v>4144202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3529648</v>
      </c>
      <c r="D159" s="5">
        <f t="shared" si="60"/>
        <v>389067</v>
      </c>
      <c r="E159" s="6">
        <f t="shared" si="60"/>
        <v>3918715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3529648</v>
      </c>
      <c r="Y159" s="5">
        <v>389067</v>
      </c>
      <c r="Z159" s="8">
        <f>X159+Y159</f>
        <v>3918715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7673850</v>
      </c>
      <c r="D160" s="9">
        <f t="shared" si="61"/>
        <v>389067</v>
      </c>
      <c r="E160" s="9">
        <f t="shared" si="61"/>
        <v>8062917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7673850</v>
      </c>
      <c r="Y160" s="9">
        <f t="shared" si="61"/>
        <v>389067</v>
      </c>
      <c r="Z160" s="9">
        <f t="shared" si="61"/>
        <v>8062917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5915534</v>
      </c>
      <c r="D167" s="5">
        <f t="shared" si="64"/>
        <v>0</v>
      </c>
      <c r="E167" s="6">
        <f t="shared" si="64"/>
        <v>5915534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5915534</v>
      </c>
      <c r="Y167" s="5">
        <v>0</v>
      </c>
      <c r="Z167" s="8">
        <f>X167+Y167</f>
        <v>5915534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78161267</v>
      </c>
      <c r="D169" s="5">
        <f t="shared" si="64"/>
        <v>47037219</v>
      </c>
      <c r="E169" s="6">
        <f t="shared" si="64"/>
        <v>125198486</v>
      </c>
      <c r="F169" s="5">
        <v>14628</v>
      </c>
      <c r="G169" s="5">
        <v>30126943</v>
      </c>
      <c r="H169" s="5">
        <f>F169+G169</f>
        <v>30141571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78146639</v>
      </c>
      <c r="Y169" s="5">
        <v>16910276</v>
      </c>
      <c r="Z169" s="8">
        <f>X169+Y169</f>
        <v>95056915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84076801</v>
      </c>
      <c r="D170" s="9">
        <f t="shared" si="65"/>
        <v>47037219</v>
      </c>
      <c r="E170" s="9">
        <f t="shared" si="65"/>
        <v>131114020</v>
      </c>
      <c r="F170" s="9">
        <f t="shared" si="65"/>
        <v>14628</v>
      </c>
      <c r="G170" s="9">
        <f t="shared" si="65"/>
        <v>30126943</v>
      </c>
      <c r="H170" s="9">
        <f t="shared" si="65"/>
        <v>30141571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84062173</v>
      </c>
      <c r="Y170" s="9">
        <f t="shared" si="65"/>
        <v>16910276</v>
      </c>
      <c r="Z170" s="9">
        <f t="shared" si="65"/>
        <v>100972449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5911257</v>
      </c>
      <c r="D172" s="5">
        <f t="shared" si="66"/>
        <v>2933</v>
      </c>
      <c r="E172" s="6">
        <f t="shared" si="66"/>
        <v>5914190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5911257</v>
      </c>
      <c r="Y172" s="5">
        <v>2933</v>
      </c>
      <c r="Z172" s="8">
        <f>X172+Y172</f>
        <v>5914190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5799661</v>
      </c>
      <c r="D174" s="5">
        <f t="shared" si="66"/>
        <v>21302940</v>
      </c>
      <c r="E174" s="6">
        <f t="shared" si="66"/>
        <v>27102601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5799661</v>
      </c>
      <c r="Y174" s="5">
        <v>21302940</v>
      </c>
      <c r="Z174" s="8">
        <f>X174+Y174</f>
        <v>27102601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11710918</v>
      </c>
      <c r="D175" s="9">
        <f t="shared" si="67"/>
        <v>21305873</v>
      </c>
      <c r="E175" s="9">
        <f t="shared" si="67"/>
        <v>33016791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11710918</v>
      </c>
      <c r="Y175" s="9">
        <f t="shared" si="67"/>
        <v>21305873</v>
      </c>
      <c r="Z175" s="9">
        <f t="shared" si="67"/>
        <v>33016791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55646405</v>
      </c>
      <c r="D179" s="5">
        <f t="shared" si="68"/>
        <v>25809347</v>
      </c>
      <c r="E179" s="6">
        <f t="shared" si="68"/>
        <v>81455752</v>
      </c>
      <c r="F179" s="5">
        <v>39450519</v>
      </c>
      <c r="G179" s="5">
        <v>24770573</v>
      </c>
      <c r="H179" s="5">
        <f>F179+G179</f>
        <v>64221092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23733</v>
      </c>
      <c r="W179" s="5">
        <f>U179+V179</f>
        <v>23733</v>
      </c>
      <c r="X179" s="5">
        <v>16195886</v>
      </c>
      <c r="Y179" s="5">
        <v>1015041</v>
      </c>
      <c r="Z179" s="8">
        <f>X179+Y179</f>
        <v>17210927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55646405</v>
      </c>
      <c r="D180" s="9">
        <f t="shared" si="69"/>
        <v>25809347</v>
      </c>
      <c r="E180" s="9">
        <f t="shared" si="69"/>
        <v>81455752</v>
      </c>
      <c r="F180" s="9">
        <f t="shared" si="69"/>
        <v>39450519</v>
      </c>
      <c r="G180" s="9">
        <f t="shared" si="69"/>
        <v>24770573</v>
      </c>
      <c r="H180" s="9">
        <f t="shared" si="69"/>
        <v>64221092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23733</v>
      </c>
      <c r="W180" s="9">
        <f t="shared" si="69"/>
        <v>23733</v>
      </c>
      <c r="X180" s="9">
        <f t="shared" si="69"/>
        <v>16195886</v>
      </c>
      <c r="Y180" s="9">
        <f t="shared" si="69"/>
        <v>1015041</v>
      </c>
      <c r="Z180" s="9">
        <f t="shared" si="69"/>
        <v>17210927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1184382</v>
      </c>
      <c r="D181" s="5">
        <f>G181+J181+M181+P181+V181+Y181+AB181+AE181+S181</f>
        <v>5946876</v>
      </c>
      <c r="E181" s="6">
        <f>H181+K181+N181+Q181+W181+Z181+AC181+AF181+T181</f>
        <v>7131258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1184382</v>
      </c>
      <c r="Y181" s="5">
        <v>5946876</v>
      </c>
      <c r="Z181" s="8">
        <f>X181+Y181</f>
        <v>7131258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32052650</v>
      </c>
      <c r="D182" s="5">
        <f t="shared" si="70"/>
        <v>23746108</v>
      </c>
      <c r="E182" s="6">
        <f t="shared" si="70"/>
        <v>55798758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32052650</v>
      </c>
      <c r="Y182" s="5">
        <v>23746108</v>
      </c>
      <c r="Z182" s="8">
        <f>X182+Y182</f>
        <v>55798758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47162984</v>
      </c>
      <c r="D184" s="5">
        <f t="shared" si="70"/>
        <v>444307667</v>
      </c>
      <c r="E184" s="6">
        <f t="shared" si="70"/>
        <v>491470651</v>
      </c>
      <c r="F184" s="5">
        <v>15649</v>
      </c>
      <c r="G184" s="5">
        <v>134711</v>
      </c>
      <c r="H184" s="5">
        <f>F184+G184</f>
        <v>150360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47147335</v>
      </c>
      <c r="Y184" s="5">
        <v>444172956</v>
      </c>
      <c r="Z184" s="8">
        <f>X184+Y184</f>
        <v>491320291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80400016</v>
      </c>
      <c r="D185" s="9">
        <f t="shared" si="71"/>
        <v>474000651</v>
      </c>
      <c r="E185" s="9">
        <f t="shared" si="71"/>
        <v>554400667</v>
      </c>
      <c r="F185" s="9">
        <f t="shared" si="71"/>
        <v>15649</v>
      </c>
      <c r="G185" s="9">
        <f t="shared" si="71"/>
        <v>134711</v>
      </c>
      <c r="H185" s="9">
        <f t="shared" si="71"/>
        <v>150360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80384367</v>
      </c>
      <c r="Y185" s="9">
        <f t="shared" si="71"/>
        <v>473865940</v>
      </c>
      <c r="Z185" s="9">
        <f t="shared" si="71"/>
        <v>554250307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31887541</v>
      </c>
      <c r="D186" s="5">
        <f>G186+J186+M186+P186+V186+Y186+AB186+AE186+S186</f>
        <v>0</v>
      </c>
      <c r="E186" s="6">
        <f>H186+K186+N186+Q186+W186+Z186+AC186+AF186+T186</f>
        <v>31887541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31887541</v>
      </c>
      <c r="Y186" s="5">
        <v>0</v>
      </c>
      <c r="Z186" s="8">
        <f>X186+Y186</f>
        <v>31887541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150036768</v>
      </c>
      <c r="D187" s="5">
        <f t="shared" si="72"/>
        <v>0</v>
      </c>
      <c r="E187" s="6">
        <f t="shared" si="72"/>
        <v>150036768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150036768</v>
      </c>
      <c r="Y187" s="5">
        <v>0</v>
      </c>
      <c r="Z187" s="8">
        <f>X187+Y187</f>
        <v>150036768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765330662</v>
      </c>
      <c r="D189" s="5">
        <f t="shared" si="72"/>
        <v>164456184</v>
      </c>
      <c r="E189" s="6">
        <f t="shared" si="72"/>
        <v>929786846</v>
      </c>
      <c r="F189" s="5">
        <v>1503753</v>
      </c>
      <c r="G189" s="5">
        <v>13163667</v>
      </c>
      <c r="H189" s="5">
        <f>F189+G189</f>
        <v>14667420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763826909</v>
      </c>
      <c r="Y189" s="5">
        <v>151292517</v>
      </c>
      <c r="Z189" s="8">
        <f>X189+Y189</f>
        <v>915119426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947254971</v>
      </c>
      <c r="D190" s="9">
        <f t="shared" si="73"/>
        <v>164456184</v>
      </c>
      <c r="E190" s="9">
        <f t="shared" si="73"/>
        <v>1111711155</v>
      </c>
      <c r="F190" s="9">
        <f t="shared" si="73"/>
        <v>1503753</v>
      </c>
      <c r="G190" s="9">
        <f t="shared" si="73"/>
        <v>13163667</v>
      </c>
      <c r="H190" s="9">
        <f t="shared" si="73"/>
        <v>14667420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945751218</v>
      </c>
      <c r="Y190" s="9">
        <f t="shared" si="73"/>
        <v>151292517</v>
      </c>
      <c r="Z190" s="9">
        <f t="shared" si="73"/>
        <v>1097043735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379819274832</v>
      </c>
      <c r="D191" s="10">
        <f t="shared" ref="D191:AF191" si="74">D10+D15+D20+D25+D30+D35+D40+D45+D50+D55+D60+D65+D70+D75+D80+D85+D90+D95+D100+D105+D110+D115+D120+D125+D130+D135+D140+D145+D150+D155+D160+D165+D170+D175+D180+D185+D190</f>
        <v>263359398847</v>
      </c>
      <c r="E191" s="41">
        <f t="shared" si="74"/>
        <v>643178673679</v>
      </c>
      <c r="F191" s="10">
        <f t="shared" si="74"/>
        <v>184327343485</v>
      </c>
      <c r="G191" s="10">
        <f t="shared" si="74"/>
        <v>145320744941</v>
      </c>
      <c r="H191" s="10">
        <f t="shared" si="74"/>
        <v>329648088426</v>
      </c>
      <c r="I191" s="10">
        <f t="shared" si="74"/>
        <v>98980068385</v>
      </c>
      <c r="J191" s="10">
        <f t="shared" si="74"/>
        <v>87371563006</v>
      </c>
      <c r="K191" s="10">
        <f t="shared" si="74"/>
        <v>186351631391</v>
      </c>
      <c r="L191" s="10">
        <f t="shared" si="74"/>
        <v>482342267</v>
      </c>
      <c r="M191" s="10">
        <f t="shared" si="74"/>
        <v>152236685</v>
      </c>
      <c r="N191" s="10">
        <f t="shared" si="74"/>
        <v>634578952</v>
      </c>
      <c r="O191" s="10">
        <f t="shared" si="74"/>
        <v>3091581406</v>
      </c>
      <c r="P191" s="10">
        <f t="shared" si="74"/>
        <v>2774816837</v>
      </c>
      <c r="Q191" s="10">
        <f t="shared" si="74"/>
        <v>5866398243</v>
      </c>
      <c r="R191" s="10">
        <f t="shared" si="74"/>
        <v>58507168</v>
      </c>
      <c r="S191" s="10">
        <f t="shared" si="74"/>
        <v>24847801</v>
      </c>
      <c r="T191" s="10">
        <f t="shared" si="74"/>
        <v>83354969</v>
      </c>
      <c r="U191" s="10">
        <f t="shared" si="74"/>
        <v>511201411</v>
      </c>
      <c r="V191" s="10">
        <f t="shared" si="74"/>
        <v>243943338</v>
      </c>
      <c r="W191" s="10">
        <f t="shared" si="74"/>
        <v>755144749</v>
      </c>
      <c r="X191" s="10">
        <f t="shared" si="74"/>
        <v>74155330233</v>
      </c>
      <c r="Y191" s="10">
        <f t="shared" si="74"/>
        <v>17178415003</v>
      </c>
      <c r="Z191" s="10">
        <f t="shared" si="74"/>
        <v>91333745236</v>
      </c>
      <c r="AA191" s="10">
        <f t="shared" si="74"/>
        <v>16927404530</v>
      </c>
      <c r="AB191" s="10">
        <f t="shared" si="74"/>
        <v>9150867862</v>
      </c>
      <c r="AC191" s="10">
        <f t="shared" si="74"/>
        <v>26078272392</v>
      </c>
      <c r="AD191" s="10">
        <f t="shared" si="74"/>
        <v>1285495947</v>
      </c>
      <c r="AE191" s="10">
        <f t="shared" si="74"/>
        <v>1141963374</v>
      </c>
      <c r="AF191" s="10">
        <f t="shared" si="74"/>
        <v>2427459321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99035895756</v>
      </c>
      <c r="D192" s="5">
        <f t="shared" si="75"/>
        <v>80485652128</v>
      </c>
      <c r="E192" s="6">
        <f t="shared" si="75"/>
        <v>179521547884</v>
      </c>
      <c r="F192" s="5">
        <f t="shared" si="75"/>
        <v>68716263445</v>
      </c>
      <c r="G192" s="5">
        <f t="shared" si="75"/>
        <v>58597545078</v>
      </c>
      <c r="H192" s="7">
        <f t="shared" si="75"/>
        <v>127313808523</v>
      </c>
      <c r="I192" s="5">
        <f t="shared" si="75"/>
        <v>21413435617</v>
      </c>
      <c r="J192" s="5">
        <f t="shared" si="75"/>
        <v>18107440096</v>
      </c>
      <c r="K192" s="7">
        <f t="shared" si="75"/>
        <v>39520875713</v>
      </c>
      <c r="L192" s="5">
        <f t="shared" si="75"/>
        <v>93516225</v>
      </c>
      <c r="M192" s="5">
        <f t="shared" si="75"/>
        <v>80248589</v>
      </c>
      <c r="N192" s="7">
        <f t="shared" si="75"/>
        <v>173764814</v>
      </c>
      <c r="O192" s="5">
        <f t="shared" si="75"/>
        <v>1939089095</v>
      </c>
      <c r="P192" s="5">
        <f t="shared" si="75"/>
        <v>1694555090</v>
      </c>
      <c r="Q192" s="7">
        <f t="shared" si="75"/>
        <v>3633644185</v>
      </c>
      <c r="R192" s="5">
        <f t="shared" si="75"/>
        <v>28561912</v>
      </c>
      <c r="S192" s="5">
        <f t="shared" si="75"/>
        <v>22781867</v>
      </c>
      <c r="T192" s="7">
        <f t="shared" si="75"/>
        <v>51343779</v>
      </c>
      <c r="U192" s="5">
        <f t="shared" si="75"/>
        <v>81690339</v>
      </c>
      <c r="V192" s="5">
        <f t="shared" si="75"/>
        <v>71691374</v>
      </c>
      <c r="W192" s="7">
        <f t="shared" si="75"/>
        <v>153381713</v>
      </c>
      <c r="X192" s="5">
        <f t="shared" si="75"/>
        <v>6336480578</v>
      </c>
      <c r="Y192" s="5">
        <f t="shared" si="75"/>
        <v>957944886</v>
      </c>
      <c r="Z192" s="8">
        <f t="shared" si="75"/>
        <v>7294425464</v>
      </c>
      <c r="AA192" s="5">
        <f t="shared" si="75"/>
        <v>73417180</v>
      </c>
      <c r="AB192" s="5">
        <f t="shared" si="75"/>
        <v>141061811</v>
      </c>
      <c r="AC192" s="8">
        <f t="shared" si="75"/>
        <v>214478991</v>
      </c>
      <c r="AD192" s="5">
        <f t="shared" si="75"/>
        <v>353441365</v>
      </c>
      <c r="AE192" s="5">
        <f t="shared" si="75"/>
        <v>812383337</v>
      </c>
      <c r="AF192" s="6">
        <f t="shared" si="75"/>
        <v>1165824702</v>
      </c>
    </row>
    <row r="193" spans="1:32" ht="20" customHeight="1">
      <c r="A193" s="44"/>
      <c r="B193" s="17" t="s">
        <v>3</v>
      </c>
      <c r="C193" s="5">
        <f t="shared" si="75"/>
        <v>56770789430</v>
      </c>
      <c r="D193" s="5">
        <f t="shared" si="75"/>
        <v>40272501688</v>
      </c>
      <c r="E193" s="6">
        <f t="shared" si="75"/>
        <v>97043291118</v>
      </c>
      <c r="F193" s="5">
        <f t="shared" si="75"/>
        <v>18660961600</v>
      </c>
      <c r="G193" s="5">
        <f t="shared" si="75"/>
        <v>18285464728</v>
      </c>
      <c r="H193" s="7">
        <f t="shared" si="75"/>
        <v>36946426328</v>
      </c>
      <c r="I193" s="5">
        <f t="shared" si="75"/>
        <v>12442616888</v>
      </c>
      <c r="J193" s="5">
        <f t="shared" si="75"/>
        <v>12035799674</v>
      </c>
      <c r="K193" s="7">
        <f t="shared" si="75"/>
        <v>24478416562</v>
      </c>
      <c r="L193" s="5">
        <f t="shared" si="75"/>
        <v>1755265</v>
      </c>
      <c r="M193" s="5">
        <f t="shared" si="75"/>
        <v>2261225</v>
      </c>
      <c r="N193" s="7">
        <f t="shared" si="75"/>
        <v>4016490</v>
      </c>
      <c r="O193" s="5">
        <f t="shared" si="75"/>
        <v>385423462</v>
      </c>
      <c r="P193" s="5">
        <f t="shared" si="75"/>
        <v>353710101</v>
      </c>
      <c r="Q193" s="7">
        <f t="shared" si="75"/>
        <v>739133563</v>
      </c>
      <c r="R193" s="5">
        <f t="shared" si="75"/>
        <v>28944309</v>
      </c>
      <c r="S193" s="5">
        <f t="shared" si="75"/>
        <v>2060777</v>
      </c>
      <c r="T193" s="7">
        <f t="shared" si="75"/>
        <v>31005086</v>
      </c>
      <c r="U193" s="5">
        <f t="shared" si="75"/>
        <v>25912034</v>
      </c>
      <c r="V193" s="5">
        <f t="shared" si="75"/>
        <v>1098711</v>
      </c>
      <c r="W193" s="7">
        <f t="shared" si="75"/>
        <v>27010745</v>
      </c>
      <c r="X193" s="5">
        <f t="shared" si="75"/>
        <v>8442298310</v>
      </c>
      <c r="Y193" s="5">
        <f t="shared" si="75"/>
        <v>968115152</v>
      </c>
      <c r="Z193" s="8">
        <f t="shared" si="75"/>
        <v>9410413462</v>
      </c>
      <c r="AA193" s="5">
        <f t="shared" si="75"/>
        <v>15853020790</v>
      </c>
      <c r="AB193" s="5">
        <f t="shared" si="75"/>
        <v>8294411283</v>
      </c>
      <c r="AC193" s="8">
        <f t="shared" si="75"/>
        <v>24147432073</v>
      </c>
      <c r="AD193" s="5">
        <f t="shared" si="75"/>
        <v>929856772</v>
      </c>
      <c r="AE193" s="5">
        <f t="shared" si="75"/>
        <v>329580037</v>
      </c>
      <c r="AF193" s="6">
        <f t="shared" si="75"/>
        <v>1259436809</v>
      </c>
    </row>
    <row r="194" spans="1:32" ht="20" customHeight="1">
      <c r="A194" s="44"/>
      <c r="B194" s="17" t="s">
        <v>59</v>
      </c>
      <c r="C194" s="5">
        <f t="shared" si="75"/>
        <v>5267639376</v>
      </c>
      <c r="D194" s="5">
        <f t="shared" si="75"/>
        <v>5302927882</v>
      </c>
      <c r="E194" s="6">
        <f t="shared" si="75"/>
        <v>10570567258</v>
      </c>
      <c r="F194" s="5">
        <f t="shared" si="75"/>
        <v>2815864265</v>
      </c>
      <c r="G194" s="5">
        <f t="shared" si="75"/>
        <v>3334789233</v>
      </c>
      <c r="H194" s="7">
        <f t="shared" si="75"/>
        <v>6150653498</v>
      </c>
      <c r="I194" s="5">
        <f t="shared" si="75"/>
        <v>1128028478</v>
      </c>
      <c r="J194" s="5">
        <f t="shared" si="75"/>
        <v>1096422583</v>
      </c>
      <c r="K194" s="7">
        <f t="shared" si="75"/>
        <v>2224451061</v>
      </c>
      <c r="L194" s="5">
        <f t="shared" si="75"/>
        <v>1854461</v>
      </c>
      <c r="M194" s="5">
        <f t="shared" si="75"/>
        <v>118835</v>
      </c>
      <c r="N194" s="7">
        <f t="shared" si="75"/>
        <v>1973296</v>
      </c>
      <c r="O194" s="5">
        <f t="shared" si="75"/>
        <v>22421592</v>
      </c>
      <c r="P194" s="5">
        <f t="shared" si="75"/>
        <v>28129497</v>
      </c>
      <c r="Q194" s="7">
        <f t="shared" si="75"/>
        <v>50551089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296306210</v>
      </c>
      <c r="Y194" s="5">
        <f t="shared" si="75"/>
        <v>128704586</v>
      </c>
      <c r="Z194" s="8">
        <f t="shared" si="75"/>
        <v>425010796</v>
      </c>
      <c r="AA194" s="5">
        <f t="shared" si="75"/>
        <v>1000966560</v>
      </c>
      <c r="AB194" s="5">
        <f t="shared" si="75"/>
        <v>714763148</v>
      </c>
      <c r="AC194" s="8">
        <f t="shared" si="75"/>
        <v>1715729708</v>
      </c>
      <c r="AD194" s="5">
        <f t="shared" si="75"/>
        <v>2197810</v>
      </c>
      <c r="AE194" s="5">
        <f t="shared" si="75"/>
        <v>0</v>
      </c>
      <c r="AF194" s="6">
        <f t="shared" si="75"/>
        <v>2197810</v>
      </c>
    </row>
    <row r="195" spans="1:32" ht="21.75" customHeight="1" thickBot="1">
      <c r="A195" s="45"/>
      <c r="B195" s="17" t="s">
        <v>4</v>
      </c>
      <c r="C195" s="5">
        <f t="shared" si="75"/>
        <v>218744950270</v>
      </c>
      <c r="D195" s="5">
        <f t="shared" si="75"/>
        <v>137298317149</v>
      </c>
      <c r="E195" s="6">
        <f t="shared" si="75"/>
        <v>356043267419</v>
      </c>
      <c r="F195" s="5">
        <f t="shared" si="75"/>
        <v>94134254175</v>
      </c>
      <c r="G195" s="5">
        <f t="shared" si="75"/>
        <v>65102945902</v>
      </c>
      <c r="H195" s="7">
        <f t="shared" si="75"/>
        <v>159237200077</v>
      </c>
      <c r="I195" s="5">
        <f t="shared" si="75"/>
        <v>63995987402</v>
      </c>
      <c r="J195" s="5">
        <f t="shared" si="75"/>
        <v>56131900653</v>
      </c>
      <c r="K195" s="7">
        <f t="shared" si="75"/>
        <v>120127888055</v>
      </c>
      <c r="L195" s="5">
        <f t="shared" si="75"/>
        <v>385216316</v>
      </c>
      <c r="M195" s="5">
        <f t="shared" si="75"/>
        <v>69608036</v>
      </c>
      <c r="N195" s="7">
        <f t="shared" si="75"/>
        <v>454824352</v>
      </c>
      <c r="O195" s="5">
        <f t="shared" si="75"/>
        <v>744647257</v>
      </c>
      <c r="P195" s="5">
        <f t="shared" si="75"/>
        <v>698422149</v>
      </c>
      <c r="Q195" s="7">
        <f t="shared" si="75"/>
        <v>1443069406</v>
      </c>
      <c r="R195" s="5">
        <f t="shared" si="75"/>
        <v>1000947</v>
      </c>
      <c r="S195" s="5">
        <f t="shared" si="75"/>
        <v>5157</v>
      </c>
      <c r="T195" s="7">
        <f t="shared" si="75"/>
        <v>1006104</v>
      </c>
      <c r="U195" s="5">
        <f t="shared" si="75"/>
        <v>403599038</v>
      </c>
      <c r="V195" s="5">
        <f t="shared" si="75"/>
        <v>171153253</v>
      </c>
      <c r="W195" s="7">
        <f t="shared" si="75"/>
        <v>574752291</v>
      </c>
      <c r="X195" s="5">
        <f t="shared" si="75"/>
        <v>59080245135</v>
      </c>
      <c r="Y195" s="5">
        <f t="shared" si="75"/>
        <v>15123650379</v>
      </c>
      <c r="Z195" s="8">
        <f t="shared" si="75"/>
        <v>74203895514</v>
      </c>
      <c r="AA195" s="5">
        <f t="shared" si="75"/>
        <v>0</v>
      </c>
      <c r="AB195" s="5">
        <f t="shared" si="75"/>
        <v>631620</v>
      </c>
      <c r="AC195" s="8">
        <f t="shared" si="75"/>
        <v>631620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108720 *31.688*1000</f>
        <v>3445119360</v>
      </c>
      <c r="D196" s="38">
        <f>63992*31.688*1000</f>
        <v>2027778495.9999998</v>
      </c>
      <c r="E196" s="39">
        <f>C196+D196</f>
        <v>5472897856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376374155472</v>
      </c>
      <c r="D197" s="27">
        <f t="shared" ref="D197" si="76">D191-D196</f>
        <v>261331620351</v>
      </c>
      <c r="E197" s="27">
        <f>E191-E196</f>
        <v>637705775823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67</v>
      </c>
      <c r="B199" s="13" t="s">
        <v>2</v>
      </c>
      <c r="C199" s="14">
        <v>4992531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22428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572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5421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5020952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0F01-F28C-4C15-97DF-1265AB9AF7E3}">
  <dimension ref="A1:AF216"/>
  <sheetViews>
    <sheetView workbookViewId="0">
      <selection activeCell="E191" sqref="E191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10" width="17.81640625" style="4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71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66876033417</v>
      </c>
      <c r="D6" s="5">
        <f>G6+J6+M6+P6+V6+Y6+AB6+AE6+S6</f>
        <v>57748545714</v>
      </c>
      <c r="E6" s="6">
        <f>H6+K6+N6+Q6+W6+Z6+AC6+AF6+T6</f>
        <v>124624579131</v>
      </c>
      <c r="F6" s="5">
        <v>43657496676</v>
      </c>
      <c r="G6" s="5">
        <v>38926631632</v>
      </c>
      <c r="H6" s="5">
        <f>F6+G6</f>
        <v>82584128308</v>
      </c>
      <c r="I6" s="5">
        <v>19620703985</v>
      </c>
      <c r="J6" s="5">
        <v>17019695797</v>
      </c>
      <c r="K6" s="5">
        <f>I6+J6</f>
        <v>36640399782</v>
      </c>
      <c r="L6" s="5">
        <v>632641</v>
      </c>
      <c r="M6" s="5">
        <v>887897</v>
      </c>
      <c r="N6" s="5">
        <f>L6+M6</f>
        <v>1520538</v>
      </c>
      <c r="O6" s="5">
        <v>1363099796</v>
      </c>
      <c r="P6" s="5">
        <v>1414814707</v>
      </c>
      <c r="Q6" s="5">
        <f>O6+P6</f>
        <v>2777914503</v>
      </c>
      <c r="R6" s="5">
        <v>80333576</v>
      </c>
      <c r="S6" s="5">
        <v>72825768</v>
      </c>
      <c r="T6" s="5">
        <f>R6+S6</f>
        <v>153159344</v>
      </c>
      <c r="U6" s="5">
        <v>41738936</v>
      </c>
      <c r="V6" s="5">
        <v>83095810</v>
      </c>
      <c r="W6" s="5">
        <f>U6+V6</f>
        <v>124834746</v>
      </c>
      <c r="X6" s="5">
        <v>2079548213</v>
      </c>
      <c r="Y6" s="5">
        <v>220379820</v>
      </c>
      <c r="Z6" s="8">
        <f>X6+Y6</f>
        <v>2299928033</v>
      </c>
      <c r="AA6" s="5">
        <v>0</v>
      </c>
      <c r="AB6" s="5">
        <v>2265725</v>
      </c>
      <c r="AC6" s="8">
        <f>AA6+AB6</f>
        <v>2265725</v>
      </c>
      <c r="AD6" s="5">
        <v>32479594</v>
      </c>
      <c r="AE6" s="5">
        <v>7948558</v>
      </c>
      <c r="AF6" s="6">
        <f>AD6+AE6</f>
        <v>40428152</v>
      </c>
    </row>
    <row r="7" spans="1:32" ht="19.5" customHeight="1">
      <c r="A7" s="44"/>
      <c r="B7" s="17" t="s">
        <v>3</v>
      </c>
      <c r="C7" s="5">
        <f t="shared" ref="C7:E9" si="0">F7+I7+L7+O7+U7+X7+AA7+AD7+R7</f>
        <v>26050942547</v>
      </c>
      <c r="D7" s="5">
        <f t="shared" si="0"/>
        <v>24851827020</v>
      </c>
      <c r="E7" s="6">
        <f t="shared" si="0"/>
        <v>50902769567</v>
      </c>
      <c r="F7" s="5">
        <v>10030151045</v>
      </c>
      <c r="G7" s="5">
        <v>10227617611</v>
      </c>
      <c r="H7" s="5">
        <f>F7+G7</f>
        <v>20257768656</v>
      </c>
      <c r="I7" s="5">
        <v>13788029693</v>
      </c>
      <c r="J7" s="5">
        <v>13899371647</v>
      </c>
      <c r="K7" s="5">
        <f>I7+J7</f>
        <v>27687401340</v>
      </c>
      <c r="L7" s="5">
        <v>0</v>
      </c>
      <c r="M7" s="5">
        <v>0</v>
      </c>
      <c r="N7" s="5">
        <f>L7+M7</f>
        <v>0</v>
      </c>
      <c r="O7" s="5">
        <v>212746666</v>
      </c>
      <c r="P7" s="5">
        <v>200528317</v>
      </c>
      <c r="Q7" s="5">
        <f>O7+P7</f>
        <v>413274983</v>
      </c>
      <c r="R7" s="5">
        <v>4489352</v>
      </c>
      <c r="S7" s="5">
        <v>7242418</v>
      </c>
      <c r="T7" s="5">
        <f>R7+S7</f>
        <v>11731770</v>
      </c>
      <c r="U7" s="5">
        <v>1473099</v>
      </c>
      <c r="V7" s="5">
        <v>842330</v>
      </c>
      <c r="W7" s="5">
        <f>U7+V7</f>
        <v>2315429</v>
      </c>
      <c r="X7" s="5">
        <v>1631318820</v>
      </c>
      <c r="Y7" s="5">
        <v>201548029</v>
      </c>
      <c r="Z7" s="8">
        <f>X7+Y7</f>
        <v>1832866849</v>
      </c>
      <c r="AA7" s="5">
        <v>338659162</v>
      </c>
      <c r="AB7" s="5">
        <v>314676668</v>
      </c>
      <c r="AC7" s="8">
        <f>AA7+AB7</f>
        <v>653335830</v>
      </c>
      <c r="AD7" s="5">
        <v>44074710</v>
      </c>
      <c r="AE7" s="5">
        <v>0</v>
      </c>
      <c r="AF7" s="6">
        <f>AD7+AE7</f>
        <v>44074710</v>
      </c>
    </row>
    <row r="8" spans="1:32" ht="19.5" customHeight="1">
      <c r="A8" s="44"/>
      <c r="B8" s="17" t="s">
        <v>59</v>
      </c>
      <c r="C8" s="5">
        <f t="shared" si="0"/>
        <v>2751603785</v>
      </c>
      <c r="D8" s="5">
        <f t="shared" si="0"/>
        <v>2628293143</v>
      </c>
      <c r="E8" s="6">
        <f t="shared" si="0"/>
        <v>5379896928</v>
      </c>
      <c r="F8" s="5">
        <v>2474233970</v>
      </c>
      <c r="G8" s="5">
        <v>2412281581</v>
      </c>
      <c r="H8" s="5">
        <f>F8+G8</f>
        <v>4886515551</v>
      </c>
      <c r="I8" s="5">
        <v>203428081</v>
      </c>
      <c r="J8" s="5">
        <v>171069291</v>
      </c>
      <c r="K8" s="5">
        <f>I8+J8</f>
        <v>374497372</v>
      </c>
      <c r="L8" s="5">
        <v>0</v>
      </c>
      <c r="M8" s="5">
        <v>0</v>
      </c>
      <c r="N8" s="5">
        <f>L8+M8</f>
        <v>0</v>
      </c>
      <c r="O8" s="5">
        <v>15939403</v>
      </c>
      <c r="P8" s="5">
        <v>8546</v>
      </c>
      <c r="Q8" s="5">
        <f>O8+P8</f>
        <v>15947949</v>
      </c>
      <c r="R8" s="5">
        <v>0</v>
      </c>
      <c r="S8" s="5">
        <v>0</v>
      </c>
      <c r="T8" s="5">
        <f>R8+S8</f>
        <v>0</v>
      </c>
      <c r="U8" s="5">
        <v>298081</v>
      </c>
      <c r="V8" s="5">
        <v>0</v>
      </c>
      <c r="W8" s="5">
        <f>U8+V8</f>
        <v>298081</v>
      </c>
      <c r="X8" s="5">
        <v>9185550</v>
      </c>
      <c r="Y8" s="5">
        <v>0</v>
      </c>
      <c r="Z8" s="8">
        <f>X8+Y8</f>
        <v>9185550</v>
      </c>
      <c r="AA8" s="5">
        <v>48518700</v>
      </c>
      <c r="AB8" s="5">
        <v>44933725</v>
      </c>
      <c r="AC8" s="8">
        <f>AA8+AB8</f>
        <v>93452425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142848629978</v>
      </c>
      <c r="D9" s="5">
        <f t="shared" si="0"/>
        <v>119162248192</v>
      </c>
      <c r="E9" s="6">
        <f t="shared" si="0"/>
        <v>262010878170</v>
      </c>
      <c r="F9" s="5">
        <v>54230587517</v>
      </c>
      <c r="G9" s="5">
        <v>59112387845</v>
      </c>
      <c r="H9" s="5">
        <f>F9+G9</f>
        <v>113342975362</v>
      </c>
      <c r="I9" s="5">
        <v>64959821401</v>
      </c>
      <c r="J9" s="5">
        <v>54297285478</v>
      </c>
      <c r="K9" s="5">
        <f>I9+J9</f>
        <v>119257106879</v>
      </c>
      <c r="L9" s="5">
        <v>0</v>
      </c>
      <c r="M9" s="5">
        <v>43230</v>
      </c>
      <c r="N9" s="5">
        <f>L9+M9</f>
        <v>43230</v>
      </c>
      <c r="O9" s="5">
        <v>304232922</v>
      </c>
      <c r="P9" s="5">
        <v>375017426</v>
      </c>
      <c r="Q9" s="5">
        <f>O9+P9</f>
        <v>679250348</v>
      </c>
      <c r="R9" s="5">
        <v>0</v>
      </c>
      <c r="S9" s="5">
        <v>4233</v>
      </c>
      <c r="T9" s="5">
        <f>R9+S9</f>
        <v>4233</v>
      </c>
      <c r="U9" s="5">
        <v>133250140</v>
      </c>
      <c r="V9" s="5">
        <v>197162913</v>
      </c>
      <c r="W9" s="5">
        <f>U9+V9</f>
        <v>330413053</v>
      </c>
      <c r="X9" s="5">
        <v>23220737998</v>
      </c>
      <c r="Y9" s="5">
        <v>5180347067</v>
      </c>
      <c r="Z9" s="8">
        <f>X9+Y9</f>
        <v>28401085065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238527209727</v>
      </c>
      <c r="D10" s="9">
        <f t="shared" si="1"/>
        <v>204390914069</v>
      </c>
      <c r="E10" s="9">
        <f t="shared" si="1"/>
        <v>442918123796</v>
      </c>
      <c r="F10" s="9">
        <f t="shared" si="1"/>
        <v>110392469208</v>
      </c>
      <c r="G10" s="9">
        <f t="shared" si="1"/>
        <v>110678918669</v>
      </c>
      <c r="H10" s="9">
        <f t="shared" si="1"/>
        <v>221071387877</v>
      </c>
      <c r="I10" s="9">
        <f t="shared" si="1"/>
        <v>98571983160</v>
      </c>
      <c r="J10" s="9">
        <f t="shared" si="1"/>
        <v>85387422213</v>
      </c>
      <c r="K10" s="9">
        <f t="shared" si="1"/>
        <v>183959405373</v>
      </c>
      <c r="L10" s="9">
        <f t="shared" si="1"/>
        <v>632641</v>
      </c>
      <c r="M10" s="9">
        <f t="shared" si="1"/>
        <v>931127</v>
      </c>
      <c r="N10" s="9">
        <f t="shared" si="1"/>
        <v>1563768</v>
      </c>
      <c r="O10" s="9">
        <f t="shared" si="1"/>
        <v>1896018787</v>
      </c>
      <c r="P10" s="9">
        <f t="shared" si="1"/>
        <v>1990368996</v>
      </c>
      <c r="Q10" s="9">
        <f t="shared" si="1"/>
        <v>3886387783</v>
      </c>
      <c r="R10" s="9">
        <f t="shared" si="1"/>
        <v>84822928</v>
      </c>
      <c r="S10" s="9">
        <f t="shared" si="1"/>
        <v>80072419</v>
      </c>
      <c r="T10" s="9">
        <f t="shared" si="1"/>
        <v>164895347</v>
      </c>
      <c r="U10" s="9">
        <f t="shared" si="1"/>
        <v>176760256</v>
      </c>
      <c r="V10" s="9">
        <f t="shared" si="1"/>
        <v>281101053</v>
      </c>
      <c r="W10" s="9">
        <f t="shared" si="1"/>
        <v>457861309</v>
      </c>
      <c r="X10" s="9">
        <f t="shared" si="1"/>
        <v>26940790581</v>
      </c>
      <c r="Y10" s="9">
        <f t="shared" si="1"/>
        <v>5602274916</v>
      </c>
      <c r="Z10" s="9">
        <f t="shared" si="1"/>
        <v>32543065497</v>
      </c>
      <c r="AA10" s="9">
        <f t="shared" si="1"/>
        <v>387177862</v>
      </c>
      <c r="AB10" s="9">
        <f t="shared" si="1"/>
        <v>361876118</v>
      </c>
      <c r="AC10" s="9">
        <f t="shared" si="1"/>
        <v>749053980</v>
      </c>
      <c r="AD10" s="9">
        <f t="shared" si="1"/>
        <v>76554304</v>
      </c>
      <c r="AE10" s="9">
        <f t="shared" si="1"/>
        <v>7948558</v>
      </c>
      <c r="AF10" s="9">
        <f t="shared" si="1"/>
        <v>84502862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76211725</v>
      </c>
      <c r="D11" s="5">
        <f>G11+J11+M11+P11+V11+Y11+AB11+AE11+S11</f>
        <v>2508524</v>
      </c>
      <c r="E11" s="6">
        <f>H11+K11+N11+Q11+W11+Z11+AC11+AF11+T11</f>
        <v>78720249</v>
      </c>
      <c r="F11" s="5">
        <v>223432</v>
      </c>
      <c r="G11" s="5">
        <v>0</v>
      </c>
      <c r="H11" s="5">
        <f>F11+G11</f>
        <v>223432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75988293</v>
      </c>
      <c r="Y11" s="5">
        <v>2508524</v>
      </c>
      <c r="Z11" s="8">
        <f>X11+Y11</f>
        <v>78496817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48357827</v>
      </c>
      <c r="D12" s="5">
        <f t="shared" si="2"/>
        <v>4307286</v>
      </c>
      <c r="E12" s="6">
        <f t="shared" si="2"/>
        <v>52665113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48357827</v>
      </c>
      <c r="Y12" s="5">
        <v>4307286</v>
      </c>
      <c r="Z12" s="8">
        <f>X12+Y12</f>
        <v>52665113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837774040</v>
      </c>
      <c r="D14" s="5">
        <f t="shared" si="2"/>
        <v>279887278</v>
      </c>
      <c r="E14" s="6">
        <f t="shared" si="2"/>
        <v>1117661318</v>
      </c>
      <c r="F14" s="5">
        <v>424087584</v>
      </c>
      <c r="G14" s="5">
        <v>213006979</v>
      </c>
      <c r="H14" s="5">
        <f>F14+G14</f>
        <v>637094563</v>
      </c>
      <c r="I14" s="5">
        <v>0</v>
      </c>
      <c r="J14" s="5">
        <v>12326045</v>
      </c>
      <c r="K14" s="5">
        <f>I14+J14</f>
        <v>12326045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413686456</v>
      </c>
      <c r="Y14" s="5">
        <v>54554254</v>
      </c>
      <c r="Z14" s="8">
        <f>X14+Y14</f>
        <v>468240710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962343592</v>
      </c>
      <c r="D15" s="9">
        <f t="shared" si="3"/>
        <v>286703088</v>
      </c>
      <c r="E15" s="9">
        <f t="shared" si="3"/>
        <v>1249046680</v>
      </c>
      <c r="F15" s="9">
        <f t="shared" si="3"/>
        <v>424311016</v>
      </c>
      <c r="G15" s="9">
        <f t="shared" si="3"/>
        <v>213006979</v>
      </c>
      <c r="H15" s="9">
        <f t="shared" si="3"/>
        <v>637317995</v>
      </c>
      <c r="I15" s="9">
        <f t="shared" si="3"/>
        <v>0</v>
      </c>
      <c r="J15" s="9">
        <f t="shared" si="3"/>
        <v>12326045</v>
      </c>
      <c r="K15" s="9">
        <f t="shared" si="3"/>
        <v>12326045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538032576</v>
      </c>
      <c r="Y15" s="9">
        <f t="shared" si="3"/>
        <v>61370064</v>
      </c>
      <c r="Z15" s="9">
        <f t="shared" si="3"/>
        <v>599402640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126358327</v>
      </c>
      <c r="D16" s="5">
        <f>G16+J16+M16+P16+V16+Y16+AB16+AE16+S16</f>
        <v>170065707</v>
      </c>
      <c r="E16" s="6">
        <f>H16+K16+N16+Q16+W16+Z16+AC16+AF16+T16</f>
        <v>296424034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0</v>
      </c>
      <c r="Y16" s="5">
        <v>0</v>
      </c>
      <c r="Z16" s="8">
        <f>X16+Y16</f>
        <v>0</v>
      </c>
      <c r="AA16" s="5">
        <v>0</v>
      </c>
      <c r="AB16" s="5">
        <v>1331135</v>
      </c>
      <c r="AC16" s="8">
        <f>AA16+AB16</f>
        <v>1331135</v>
      </c>
      <c r="AD16" s="5">
        <v>126358327</v>
      </c>
      <c r="AE16" s="5">
        <v>168734572</v>
      </c>
      <c r="AF16" s="6">
        <f>AD16+AE16</f>
        <v>295092899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978653990</v>
      </c>
      <c r="D17" s="5">
        <f t="shared" si="4"/>
        <v>249235755</v>
      </c>
      <c r="E17" s="6">
        <f t="shared" si="4"/>
        <v>1227889745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7948407</v>
      </c>
      <c r="Y17" s="5">
        <v>3346520</v>
      </c>
      <c r="Z17" s="8">
        <f>X17+Y17</f>
        <v>11294927</v>
      </c>
      <c r="AA17" s="5">
        <v>196874518</v>
      </c>
      <c r="AB17" s="5">
        <v>57991282</v>
      </c>
      <c r="AC17" s="8">
        <f>AA17+AB17</f>
        <v>254865800</v>
      </c>
      <c r="AD17" s="5">
        <v>773831065</v>
      </c>
      <c r="AE17" s="5">
        <v>187897953</v>
      </c>
      <c r="AF17" s="6">
        <f>AD17+AE17</f>
        <v>961729018</v>
      </c>
    </row>
    <row r="18" spans="1:32" ht="19.5" customHeight="1">
      <c r="A18" s="44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91502905</v>
      </c>
      <c r="D19" s="5">
        <f t="shared" si="4"/>
        <v>870306</v>
      </c>
      <c r="E19" s="6">
        <f t="shared" si="4"/>
        <v>92373211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91502905</v>
      </c>
      <c r="Y19" s="5">
        <v>870306</v>
      </c>
      <c r="Z19" s="8">
        <f>X19+Y19</f>
        <v>92373211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1196515222</v>
      </c>
      <c r="D20" s="9">
        <f t="shared" si="5"/>
        <v>420171768</v>
      </c>
      <c r="E20" s="9">
        <f t="shared" si="5"/>
        <v>1616686990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99451312</v>
      </c>
      <c r="Y20" s="9">
        <f t="shared" si="5"/>
        <v>4216826</v>
      </c>
      <c r="Z20" s="9">
        <f t="shared" si="5"/>
        <v>103668138</v>
      </c>
      <c r="AA20" s="9">
        <f t="shared" si="5"/>
        <v>196874518</v>
      </c>
      <c r="AB20" s="9">
        <f t="shared" si="5"/>
        <v>59322417</v>
      </c>
      <c r="AC20" s="9">
        <f t="shared" si="5"/>
        <v>256196935</v>
      </c>
      <c r="AD20" s="9">
        <f t="shared" si="5"/>
        <v>900189392</v>
      </c>
      <c r="AE20" s="9">
        <f t="shared" si="5"/>
        <v>356632525</v>
      </c>
      <c r="AF20" s="9">
        <f t="shared" si="5"/>
        <v>1256821917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2494327685</v>
      </c>
      <c r="D21" s="5">
        <f>G21+J21+M21+P21+V21+Y21+AB21+AE21+S21</f>
        <v>428547595</v>
      </c>
      <c r="E21" s="6">
        <f>H21+K21+N21+Q21+W21+Z21+AC21+AF21+T21</f>
        <v>2922875280</v>
      </c>
      <c r="F21" s="5">
        <v>4219165</v>
      </c>
      <c r="G21" s="5">
        <v>11545154</v>
      </c>
      <c r="H21" s="5">
        <f>F21+G21</f>
        <v>15764319</v>
      </c>
      <c r="I21" s="5">
        <v>256375282</v>
      </c>
      <c r="J21" s="5">
        <v>110880241</v>
      </c>
      <c r="K21" s="5">
        <f>I21+J21</f>
        <v>367255523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2391321</v>
      </c>
      <c r="T21" s="5">
        <f>R21+S21</f>
        <v>2391321</v>
      </c>
      <c r="U21" s="5">
        <v>203734</v>
      </c>
      <c r="V21" s="5">
        <v>0</v>
      </c>
      <c r="W21" s="5">
        <f>U21+V21</f>
        <v>203734</v>
      </c>
      <c r="X21" s="5">
        <v>2218968028</v>
      </c>
      <c r="Y21" s="5">
        <v>248817062</v>
      </c>
      <c r="Z21" s="8">
        <f>X21+Y21</f>
        <v>2467785090</v>
      </c>
      <c r="AA21" s="5">
        <v>14556560</v>
      </c>
      <c r="AB21" s="5">
        <v>54913817</v>
      </c>
      <c r="AC21" s="8">
        <f>AA21+AB21</f>
        <v>69470377</v>
      </c>
      <c r="AD21" s="5">
        <v>4916</v>
      </c>
      <c r="AE21" s="5">
        <v>0</v>
      </c>
      <c r="AF21" s="6">
        <f>AD21+AE21</f>
        <v>4916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4358760429</v>
      </c>
      <c r="D22" s="5">
        <f t="shared" si="6"/>
        <v>2669896632</v>
      </c>
      <c r="E22" s="6">
        <f t="shared" si="6"/>
        <v>7028657061</v>
      </c>
      <c r="F22" s="5">
        <v>3303339</v>
      </c>
      <c r="G22" s="5">
        <v>38321778</v>
      </c>
      <c r="H22" s="5">
        <f>F22+G22</f>
        <v>41625117</v>
      </c>
      <c r="I22" s="5">
        <v>204512</v>
      </c>
      <c r="J22" s="5">
        <v>4138545</v>
      </c>
      <c r="K22" s="5">
        <f>I22+J22</f>
        <v>4343057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1243323568</v>
      </c>
      <c r="Y22" s="5">
        <v>272718583</v>
      </c>
      <c r="Z22" s="8">
        <f>X22+Y22</f>
        <v>1516042151</v>
      </c>
      <c r="AA22" s="5">
        <v>3111929010</v>
      </c>
      <c r="AB22" s="5">
        <v>2354717726</v>
      </c>
      <c r="AC22" s="8">
        <f>AA22+AB22</f>
        <v>5466646736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73524221</v>
      </c>
      <c r="D23" s="5">
        <f t="shared" si="6"/>
        <v>123536747</v>
      </c>
      <c r="E23" s="6">
        <f t="shared" si="6"/>
        <v>197060968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12812405</v>
      </c>
      <c r="Y23" s="5">
        <v>0</v>
      </c>
      <c r="Z23" s="8">
        <f>X23+Y23</f>
        <v>12812405</v>
      </c>
      <c r="AA23" s="5">
        <v>60711816</v>
      </c>
      <c r="AB23" s="5">
        <v>123536747</v>
      </c>
      <c r="AC23" s="8">
        <f>AA23+AB23</f>
        <v>184248563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2774243860</v>
      </c>
      <c r="D24" s="5">
        <f t="shared" si="6"/>
        <v>4393773492</v>
      </c>
      <c r="E24" s="6">
        <f t="shared" si="6"/>
        <v>7168017352</v>
      </c>
      <c r="F24" s="5">
        <v>118612962</v>
      </c>
      <c r="G24" s="5">
        <v>321916430</v>
      </c>
      <c r="H24" s="5">
        <f>F24+G24</f>
        <v>440529392</v>
      </c>
      <c r="I24" s="5">
        <v>839266279</v>
      </c>
      <c r="J24" s="5">
        <v>2325757213</v>
      </c>
      <c r="K24" s="5">
        <f>I24+J24</f>
        <v>3165023492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247367</v>
      </c>
      <c r="S24" s="5">
        <v>0</v>
      </c>
      <c r="T24" s="5">
        <f>R24+S24</f>
        <v>247367</v>
      </c>
      <c r="U24" s="5">
        <v>0</v>
      </c>
      <c r="V24" s="5">
        <v>0</v>
      </c>
      <c r="W24" s="5">
        <f>U24+V24</f>
        <v>0</v>
      </c>
      <c r="X24" s="5">
        <v>1816117252</v>
      </c>
      <c r="Y24" s="5">
        <v>1746099849</v>
      </c>
      <c r="Z24" s="8">
        <f>X24+Y24</f>
        <v>3562217101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9700856195</v>
      </c>
      <c r="D25" s="9">
        <f t="shared" si="7"/>
        <v>7615754466</v>
      </c>
      <c r="E25" s="9">
        <f t="shared" si="7"/>
        <v>17316610661</v>
      </c>
      <c r="F25" s="9">
        <f t="shared" si="7"/>
        <v>126135466</v>
      </c>
      <c r="G25" s="9">
        <f t="shared" si="7"/>
        <v>371783362</v>
      </c>
      <c r="H25" s="9">
        <f t="shared" si="7"/>
        <v>497918828</v>
      </c>
      <c r="I25" s="9">
        <f t="shared" si="7"/>
        <v>1095846073</v>
      </c>
      <c r="J25" s="9">
        <f t="shared" si="7"/>
        <v>2440775999</v>
      </c>
      <c r="K25" s="9">
        <f t="shared" si="7"/>
        <v>3536622072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247367</v>
      </c>
      <c r="S25" s="9">
        <f t="shared" si="7"/>
        <v>2391321</v>
      </c>
      <c r="T25" s="9">
        <f t="shared" si="7"/>
        <v>2638688</v>
      </c>
      <c r="U25" s="9">
        <f t="shared" si="7"/>
        <v>203734</v>
      </c>
      <c r="V25" s="9">
        <f t="shared" si="7"/>
        <v>0</v>
      </c>
      <c r="W25" s="9">
        <f t="shared" si="7"/>
        <v>203734</v>
      </c>
      <c r="X25" s="9">
        <f t="shared" si="7"/>
        <v>5291221253</v>
      </c>
      <c r="Y25" s="9">
        <f t="shared" si="7"/>
        <v>2267635494</v>
      </c>
      <c r="Z25" s="9">
        <f t="shared" si="7"/>
        <v>7558856747</v>
      </c>
      <c r="AA25" s="9">
        <f t="shared" si="7"/>
        <v>3187197386</v>
      </c>
      <c r="AB25" s="9">
        <f t="shared" si="7"/>
        <v>2533168290</v>
      </c>
      <c r="AC25" s="9">
        <f t="shared" si="7"/>
        <v>5720365676</v>
      </c>
      <c r="AD25" s="9">
        <f t="shared" si="7"/>
        <v>4916</v>
      </c>
      <c r="AE25" s="9">
        <f t="shared" si="7"/>
        <v>0</v>
      </c>
      <c r="AF25" s="9">
        <f t="shared" si="7"/>
        <v>4916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64100</v>
      </c>
      <c r="D26" s="5">
        <f>G26+J26+M26+P26+V26+Y26+AB26+AE26+S26</f>
        <v>0</v>
      </c>
      <c r="E26" s="6">
        <f>H26+K26+N26+Q26+W26+Z26+AC26+AF26+T26</f>
        <v>64100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64100</v>
      </c>
      <c r="AE26" s="5">
        <v>0</v>
      </c>
      <c r="AF26" s="6">
        <f>AD26+AE26</f>
        <v>64100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6427800</v>
      </c>
      <c r="D27" s="5">
        <f t="shared" si="8"/>
        <v>0</v>
      </c>
      <c r="E27" s="6">
        <f t="shared" si="8"/>
        <v>6427800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6427800</v>
      </c>
      <c r="AE27" s="5">
        <v>0</v>
      </c>
      <c r="AF27" s="6">
        <f>AD27+AE27</f>
        <v>6427800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6200704</v>
      </c>
      <c r="D29" s="5">
        <f t="shared" si="8"/>
        <v>0</v>
      </c>
      <c r="E29" s="6">
        <f t="shared" si="8"/>
        <v>6200704</v>
      </c>
      <c r="F29" s="5">
        <v>220112</v>
      </c>
      <c r="G29" s="5">
        <v>0</v>
      </c>
      <c r="H29" s="5">
        <f>F29+G29</f>
        <v>220112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5980592</v>
      </c>
      <c r="Y29" s="5">
        <v>0</v>
      </c>
      <c r="Z29" s="8">
        <f>X29+Y29</f>
        <v>5980592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12692604</v>
      </c>
      <c r="D30" s="9">
        <f t="shared" si="9"/>
        <v>0</v>
      </c>
      <c r="E30" s="9">
        <f t="shared" si="9"/>
        <v>12692604</v>
      </c>
      <c r="F30" s="9">
        <f t="shared" si="9"/>
        <v>220112</v>
      </c>
      <c r="G30" s="9">
        <f t="shared" si="9"/>
        <v>0</v>
      </c>
      <c r="H30" s="9">
        <f t="shared" si="9"/>
        <v>220112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5980592</v>
      </c>
      <c r="Y30" s="9">
        <f t="shared" si="9"/>
        <v>0</v>
      </c>
      <c r="Z30" s="9">
        <f t="shared" si="9"/>
        <v>5980592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6491900</v>
      </c>
      <c r="AE30" s="9">
        <f t="shared" si="9"/>
        <v>0</v>
      </c>
      <c r="AF30" s="9">
        <f t="shared" si="9"/>
        <v>6491900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9027126</v>
      </c>
      <c r="D31" s="5">
        <f>G31+J31+M31+P31+V31+Y31+AB31+AE31+S31</f>
        <v>19851048</v>
      </c>
      <c r="E31" s="6">
        <f>H31+K31+N31+Q31+W31+Z31+AC31+AF31+T31</f>
        <v>28878174</v>
      </c>
      <c r="F31" s="5">
        <v>4213537</v>
      </c>
      <c r="G31" s="5">
        <v>19835955</v>
      </c>
      <c r="H31" s="5">
        <f>F31+G31</f>
        <v>24049492</v>
      </c>
      <c r="I31" s="5">
        <v>640673</v>
      </c>
      <c r="J31" s="5">
        <v>15093</v>
      </c>
      <c r="K31" s="5">
        <f>I31+J31</f>
        <v>655766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4172916</v>
      </c>
      <c r="Y31" s="5">
        <v>0</v>
      </c>
      <c r="Z31" s="8">
        <f>X31+Y31</f>
        <v>4172916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107590348</v>
      </c>
      <c r="D32" s="5">
        <f t="shared" si="10"/>
        <v>130921948</v>
      </c>
      <c r="E32" s="6">
        <f t="shared" si="10"/>
        <v>238512296</v>
      </c>
      <c r="F32" s="5">
        <v>500592</v>
      </c>
      <c r="G32" s="5">
        <v>36039164</v>
      </c>
      <c r="H32" s="5">
        <f>F32+G32</f>
        <v>36539756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107089756</v>
      </c>
      <c r="Y32" s="5">
        <v>94882784</v>
      </c>
      <c r="Z32" s="8">
        <f>X32+Y32</f>
        <v>201972540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2767794552</v>
      </c>
      <c r="D34" s="5">
        <f t="shared" si="10"/>
        <v>640345868</v>
      </c>
      <c r="E34" s="6">
        <f t="shared" si="10"/>
        <v>3408140420</v>
      </c>
      <c r="F34" s="5">
        <v>627598803</v>
      </c>
      <c r="G34" s="5">
        <v>273532808</v>
      </c>
      <c r="H34" s="5">
        <f>F34+G34</f>
        <v>901131611</v>
      </c>
      <c r="I34" s="5">
        <v>6522542</v>
      </c>
      <c r="J34" s="5">
        <v>381955</v>
      </c>
      <c r="K34" s="5">
        <f>I34+J34</f>
        <v>6904497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2133673207</v>
      </c>
      <c r="Y34" s="5">
        <v>366431105</v>
      </c>
      <c r="Z34" s="8">
        <f>X34+Y34</f>
        <v>2500104312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2884412026</v>
      </c>
      <c r="D35" s="9">
        <f t="shared" si="11"/>
        <v>791118864</v>
      </c>
      <c r="E35" s="9">
        <f t="shared" si="11"/>
        <v>3675530890</v>
      </c>
      <c r="F35" s="9">
        <f t="shared" si="11"/>
        <v>632312932</v>
      </c>
      <c r="G35" s="9">
        <f t="shared" si="11"/>
        <v>329407927</v>
      </c>
      <c r="H35" s="9">
        <f t="shared" si="11"/>
        <v>961720859</v>
      </c>
      <c r="I35" s="9">
        <f t="shared" si="11"/>
        <v>7163215</v>
      </c>
      <c r="J35" s="9">
        <f t="shared" si="11"/>
        <v>397048</v>
      </c>
      <c r="K35" s="9">
        <f t="shared" si="11"/>
        <v>7560263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2244935879</v>
      </c>
      <c r="Y35" s="9">
        <f t="shared" si="11"/>
        <v>461313889</v>
      </c>
      <c r="Z35" s="9">
        <f t="shared" si="11"/>
        <v>2706249768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80733810</v>
      </c>
      <c r="D36" s="5">
        <f>G36+J36+M36+P36+V36+Y36+AB36+AE36+S36</f>
        <v>131725831</v>
      </c>
      <c r="E36" s="6">
        <f>H36+K36+N36+Q36+W36+Z36+AC36+AF36+T36</f>
        <v>212459641</v>
      </c>
      <c r="F36" s="5">
        <v>3889278</v>
      </c>
      <c r="G36" s="5">
        <v>15732382</v>
      </c>
      <c r="H36" s="5">
        <f>F36+G36</f>
        <v>19621660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33272723</v>
      </c>
      <c r="W36" s="5">
        <f>U36+V36</f>
        <v>33272723</v>
      </c>
      <c r="X36" s="5">
        <v>44446762</v>
      </c>
      <c r="Y36" s="5">
        <v>1511601</v>
      </c>
      <c r="Z36" s="8">
        <f>X36+Y36</f>
        <v>45958363</v>
      </c>
      <c r="AA36" s="5">
        <v>32397770</v>
      </c>
      <c r="AB36" s="5">
        <v>81209125</v>
      </c>
      <c r="AC36" s="8">
        <f>AA36+AB36</f>
        <v>113606895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1740468689</v>
      </c>
      <c r="D37" s="5">
        <f t="shared" si="12"/>
        <v>914247835</v>
      </c>
      <c r="E37" s="6">
        <f t="shared" si="12"/>
        <v>2654716524</v>
      </c>
      <c r="F37" s="5">
        <v>1327968</v>
      </c>
      <c r="G37" s="5">
        <v>0</v>
      </c>
      <c r="H37" s="5">
        <f>F37+G37</f>
        <v>1327968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43982163</v>
      </c>
      <c r="Y37" s="5">
        <v>35785198</v>
      </c>
      <c r="Z37" s="8">
        <f>X37+Y37</f>
        <v>79767361</v>
      </c>
      <c r="AA37" s="5">
        <v>1695158558</v>
      </c>
      <c r="AB37" s="5">
        <v>878462637</v>
      </c>
      <c r="AC37" s="8">
        <f>AA37+AB37</f>
        <v>2573621195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191234840</v>
      </c>
      <c r="D38" s="5">
        <f t="shared" si="12"/>
        <v>117155009</v>
      </c>
      <c r="E38" s="6">
        <f t="shared" si="12"/>
        <v>308389849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191234840</v>
      </c>
      <c r="AB38" s="5">
        <v>117155009</v>
      </c>
      <c r="AC38" s="8">
        <f>AA38+AB38</f>
        <v>308389849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850007498</v>
      </c>
      <c r="D39" s="5">
        <f t="shared" si="12"/>
        <v>237702422</v>
      </c>
      <c r="E39" s="6">
        <f t="shared" si="12"/>
        <v>1087709920</v>
      </c>
      <c r="F39" s="5">
        <v>647134917</v>
      </c>
      <c r="G39" s="5">
        <v>180579945</v>
      </c>
      <c r="H39" s="5">
        <f>F39+G39</f>
        <v>827714862</v>
      </c>
      <c r="I39" s="5">
        <v>0</v>
      </c>
      <c r="J39" s="5">
        <v>17514516</v>
      </c>
      <c r="K39" s="5">
        <f>I39+J39</f>
        <v>17514516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202872581</v>
      </c>
      <c r="Y39" s="5">
        <v>39607961</v>
      </c>
      <c r="Z39" s="8">
        <f>X39+Y39</f>
        <v>242480542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2862444837</v>
      </c>
      <c r="D40" s="9">
        <f t="shared" si="13"/>
        <v>1400831097</v>
      </c>
      <c r="E40" s="9">
        <f t="shared" si="13"/>
        <v>4263275934</v>
      </c>
      <c r="F40" s="9">
        <f t="shared" si="13"/>
        <v>652352163</v>
      </c>
      <c r="G40" s="9">
        <f t="shared" si="13"/>
        <v>196312327</v>
      </c>
      <c r="H40" s="9">
        <f t="shared" si="13"/>
        <v>848664490</v>
      </c>
      <c r="I40" s="9">
        <f t="shared" si="13"/>
        <v>0</v>
      </c>
      <c r="J40" s="9">
        <f t="shared" si="13"/>
        <v>17514516</v>
      </c>
      <c r="K40" s="9">
        <f t="shared" si="13"/>
        <v>17514516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33272723</v>
      </c>
      <c r="W40" s="9">
        <f t="shared" si="13"/>
        <v>33272723</v>
      </c>
      <c r="X40" s="9">
        <f t="shared" si="13"/>
        <v>291301506</v>
      </c>
      <c r="Y40" s="9">
        <f t="shared" si="13"/>
        <v>76904760</v>
      </c>
      <c r="Z40" s="9">
        <f t="shared" si="13"/>
        <v>368206266</v>
      </c>
      <c r="AA40" s="9">
        <f t="shared" si="13"/>
        <v>1918791168</v>
      </c>
      <c r="AB40" s="9">
        <f t="shared" si="13"/>
        <v>1076826771</v>
      </c>
      <c r="AC40" s="9">
        <f t="shared" si="13"/>
        <v>2995617939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0</v>
      </c>
      <c r="D42" s="5">
        <f t="shared" si="14"/>
        <v>0</v>
      </c>
      <c r="E42" s="6">
        <f t="shared" si="14"/>
        <v>0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0</v>
      </c>
      <c r="Z42" s="8">
        <f>X42+Y42</f>
        <v>0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23583487</v>
      </c>
      <c r="D44" s="5">
        <f t="shared" si="14"/>
        <v>46711845</v>
      </c>
      <c r="E44" s="6">
        <f t="shared" si="14"/>
        <v>70295332</v>
      </c>
      <c r="F44" s="5">
        <v>23583487</v>
      </c>
      <c r="G44" s="5">
        <v>46711845</v>
      </c>
      <c r="H44" s="5">
        <f>F44+G44</f>
        <v>70295332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23583487</v>
      </c>
      <c r="D45" s="9">
        <f t="shared" si="15"/>
        <v>46711845</v>
      </c>
      <c r="E45" s="9">
        <f t="shared" si="15"/>
        <v>70295332</v>
      </c>
      <c r="F45" s="9">
        <f t="shared" si="15"/>
        <v>23583487</v>
      </c>
      <c r="G45" s="9">
        <f t="shared" si="15"/>
        <v>46711845</v>
      </c>
      <c r="H45" s="9">
        <f t="shared" si="15"/>
        <v>70295332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0</v>
      </c>
      <c r="Y45" s="9">
        <f t="shared" si="15"/>
        <v>0</v>
      </c>
      <c r="Z45" s="9">
        <f t="shared" si="15"/>
        <v>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17840149</v>
      </c>
      <c r="D49" s="5">
        <f t="shared" si="16"/>
        <v>84174482</v>
      </c>
      <c r="E49" s="6">
        <f t="shared" si="16"/>
        <v>102014631</v>
      </c>
      <c r="F49" s="5">
        <v>17840149</v>
      </c>
      <c r="G49" s="5">
        <v>71586313</v>
      </c>
      <c r="H49" s="5">
        <f>F49+G49</f>
        <v>89426462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12588169</v>
      </c>
      <c r="Z49" s="8">
        <f>X49+Y49</f>
        <v>12588169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17840149</v>
      </c>
      <c r="D50" s="9">
        <f t="shared" si="17"/>
        <v>84174482</v>
      </c>
      <c r="E50" s="9">
        <f t="shared" si="17"/>
        <v>102014631</v>
      </c>
      <c r="F50" s="9">
        <f t="shared" si="17"/>
        <v>17840149</v>
      </c>
      <c r="G50" s="9">
        <f t="shared" si="17"/>
        <v>71586313</v>
      </c>
      <c r="H50" s="9">
        <f t="shared" si="17"/>
        <v>89426462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12588169</v>
      </c>
      <c r="Z50" s="9">
        <f t="shared" si="17"/>
        <v>12588169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93941208</v>
      </c>
      <c r="D51" s="5">
        <f>G51+J51+M51+P51+V51+Y51+AB51+AE51+S51</f>
        <v>16525329</v>
      </c>
      <c r="E51" s="6">
        <f>H51+K51+N51+Q51+W51+Z51+AC51+AF51+T51</f>
        <v>110466537</v>
      </c>
      <c r="F51" s="5">
        <v>498643</v>
      </c>
      <c r="G51" s="5">
        <v>0</v>
      </c>
      <c r="H51" s="5">
        <f>F51+G51</f>
        <v>498643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83798165</v>
      </c>
      <c r="Y51" s="5">
        <v>1856618</v>
      </c>
      <c r="Z51" s="8">
        <f>X51+Y51</f>
        <v>85654783</v>
      </c>
      <c r="AA51" s="5">
        <v>9644400</v>
      </c>
      <c r="AB51" s="5">
        <v>14668711</v>
      </c>
      <c r="AC51" s="8">
        <f>AA51+AB51</f>
        <v>24313111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954059647</v>
      </c>
      <c r="D52" s="5">
        <f t="shared" si="18"/>
        <v>1013254173</v>
      </c>
      <c r="E52" s="6">
        <f t="shared" si="18"/>
        <v>1967313820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3640314</v>
      </c>
      <c r="Y52" s="5">
        <v>54563622</v>
      </c>
      <c r="Z52" s="8">
        <f>X52+Y52</f>
        <v>58203936</v>
      </c>
      <c r="AA52" s="5">
        <v>950419333</v>
      </c>
      <c r="AB52" s="5">
        <v>958690551</v>
      </c>
      <c r="AC52" s="8">
        <f>AA52+AB52</f>
        <v>1909109884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58545140</v>
      </c>
      <c r="D53" s="5">
        <f t="shared" si="18"/>
        <v>56443320</v>
      </c>
      <c r="E53" s="6">
        <f t="shared" si="18"/>
        <v>114988460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58545140</v>
      </c>
      <c r="AB53" s="5">
        <v>56443320</v>
      </c>
      <c r="AC53" s="8">
        <f>AA53+AB53</f>
        <v>114988460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2093735751</v>
      </c>
      <c r="D54" s="5">
        <f t="shared" si="18"/>
        <v>495640305</v>
      </c>
      <c r="E54" s="6">
        <f t="shared" si="18"/>
        <v>2589376056</v>
      </c>
      <c r="F54" s="5">
        <v>701748624</v>
      </c>
      <c r="G54" s="5">
        <v>296063790</v>
      </c>
      <c r="H54" s="5">
        <f>F54+G54</f>
        <v>997812414</v>
      </c>
      <c r="I54" s="5">
        <v>0</v>
      </c>
      <c r="J54" s="5">
        <v>70672295</v>
      </c>
      <c r="K54" s="5">
        <f>I54+J54</f>
        <v>70672295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1391987127</v>
      </c>
      <c r="Y54" s="5">
        <v>128904220</v>
      </c>
      <c r="Z54" s="8">
        <f>X54+Y54</f>
        <v>1520891347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3200281746</v>
      </c>
      <c r="D55" s="9">
        <f t="shared" si="19"/>
        <v>1581863127</v>
      </c>
      <c r="E55" s="9">
        <f t="shared" si="19"/>
        <v>4782144873</v>
      </c>
      <c r="F55" s="9">
        <f t="shared" si="19"/>
        <v>702247267</v>
      </c>
      <c r="G55" s="9">
        <f t="shared" si="19"/>
        <v>296063790</v>
      </c>
      <c r="H55" s="9">
        <f t="shared" si="19"/>
        <v>998311057</v>
      </c>
      <c r="I55" s="9">
        <f t="shared" si="19"/>
        <v>0</v>
      </c>
      <c r="J55" s="9">
        <f t="shared" si="19"/>
        <v>70672295</v>
      </c>
      <c r="K55" s="9">
        <f t="shared" si="19"/>
        <v>70672295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1479425606</v>
      </c>
      <c r="Y55" s="9">
        <f t="shared" si="19"/>
        <v>185324460</v>
      </c>
      <c r="Z55" s="9">
        <f t="shared" si="19"/>
        <v>1664750066</v>
      </c>
      <c r="AA55" s="9">
        <f t="shared" si="19"/>
        <v>1018608873</v>
      </c>
      <c r="AB55" s="9">
        <f t="shared" si="19"/>
        <v>1029802582</v>
      </c>
      <c r="AC55" s="9">
        <f t="shared" si="19"/>
        <v>2048411455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68181664</v>
      </c>
      <c r="D56" s="5">
        <f>G56+J56+M56+P56+V56+Y56+AB56+AE56+S56</f>
        <v>23093236</v>
      </c>
      <c r="E56" s="6">
        <f>H56+K56+N56+Q56+W56+Z56+AC56+AF56+T56</f>
        <v>91274900</v>
      </c>
      <c r="F56" s="5">
        <v>103517</v>
      </c>
      <c r="G56" s="5">
        <v>0</v>
      </c>
      <c r="H56" s="5">
        <f>F56+G56</f>
        <v>103517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68078147</v>
      </c>
      <c r="Y56" s="5">
        <v>23093236</v>
      </c>
      <c r="Z56" s="8">
        <f>X56+Y56</f>
        <v>91171383</v>
      </c>
      <c r="AA56" s="5">
        <v>0</v>
      </c>
      <c r="AB56" s="5">
        <v>0</v>
      </c>
      <c r="AC56" s="8">
        <f>AA56+AB56</f>
        <v>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833993257</v>
      </c>
      <c r="D57" s="5">
        <f t="shared" si="20"/>
        <v>281278566</v>
      </c>
      <c r="E57" s="6">
        <f t="shared" si="20"/>
        <v>1115271823</v>
      </c>
      <c r="F57" s="5">
        <v>30862278</v>
      </c>
      <c r="G57" s="5">
        <v>0</v>
      </c>
      <c r="H57" s="5">
        <f>F57+G57</f>
        <v>30862278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356022459</v>
      </c>
      <c r="Y57" s="5">
        <v>24525848</v>
      </c>
      <c r="Z57" s="8">
        <f>X57+Y57</f>
        <v>380548307</v>
      </c>
      <c r="AA57" s="5">
        <v>447108520</v>
      </c>
      <c r="AB57" s="5">
        <v>256752718</v>
      </c>
      <c r="AC57" s="8">
        <f>AA57+AB57</f>
        <v>703861238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28958800</v>
      </c>
      <c r="D58" s="5">
        <f t="shared" si="20"/>
        <v>42591427</v>
      </c>
      <c r="E58" s="6">
        <f t="shared" si="20"/>
        <v>71550227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28958800</v>
      </c>
      <c r="AB58" s="5">
        <v>42591427</v>
      </c>
      <c r="AC58" s="8">
        <f>AA58+AB58</f>
        <v>71550227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1239901817</v>
      </c>
      <c r="D59" s="5">
        <f t="shared" si="20"/>
        <v>279044630</v>
      </c>
      <c r="E59" s="6">
        <f t="shared" si="20"/>
        <v>1518946447</v>
      </c>
      <c r="F59" s="5">
        <v>74385440</v>
      </c>
      <c r="G59" s="5">
        <v>144239630</v>
      </c>
      <c r="H59" s="5">
        <f>F59+G59</f>
        <v>218625070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1165516377</v>
      </c>
      <c r="Y59" s="5">
        <v>134805000</v>
      </c>
      <c r="Z59" s="8">
        <f>X59+Y59</f>
        <v>1300321377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2171035538</v>
      </c>
      <c r="D60" s="9">
        <f t="shared" si="21"/>
        <v>626007859</v>
      </c>
      <c r="E60" s="9">
        <f t="shared" si="21"/>
        <v>2797043397</v>
      </c>
      <c r="F60" s="9">
        <f t="shared" si="21"/>
        <v>105351235</v>
      </c>
      <c r="G60" s="9">
        <f t="shared" si="21"/>
        <v>144239630</v>
      </c>
      <c r="H60" s="9">
        <f t="shared" si="21"/>
        <v>249590865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1589616983</v>
      </c>
      <c r="Y60" s="9">
        <f t="shared" si="21"/>
        <v>182424084</v>
      </c>
      <c r="Z60" s="9">
        <f t="shared" si="21"/>
        <v>1772041067</v>
      </c>
      <c r="AA60" s="9">
        <f t="shared" si="21"/>
        <v>476067320</v>
      </c>
      <c r="AB60" s="9">
        <f t="shared" si="21"/>
        <v>299344145</v>
      </c>
      <c r="AC60" s="9">
        <f t="shared" si="21"/>
        <v>775411465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19101289</v>
      </c>
      <c r="D64" s="5">
        <f t="shared" si="22"/>
        <v>12483985</v>
      </c>
      <c r="E64" s="6">
        <f t="shared" si="22"/>
        <v>31585274</v>
      </c>
      <c r="F64" s="5">
        <v>19101289</v>
      </c>
      <c r="G64" s="5">
        <v>12483985</v>
      </c>
      <c r="H64" s="5">
        <f>F64+G64</f>
        <v>31585274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19101289</v>
      </c>
      <c r="D65" s="9">
        <f t="shared" si="23"/>
        <v>12483985</v>
      </c>
      <c r="E65" s="9">
        <f t="shared" si="23"/>
        <v>31585274</v>
      </c>
      <c r="F65" s="9">
        <f t="shared" si="23"/>
        <v>19101289</v>
      </c>
      <c r="G65" s="9">
        <f t="shared" si="23"/>
        <v>12483985</v>
      </c>
      <c r="H65" s="9">
        <f t="shared" si="23"/>
        <v>31585274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3602472</v>
      </c>
      <c r="D69" s="5">
        <f t="shared" si="24"/>
        <v>0</v>
      </c>
      <c r="E69" s="6">
        <f t="shared" si="24"/>
        <v>3602472</v>
      </c>
      <c r="F69" s="5">
        <v>3602472</v>
      </c>
      <c r="G69" s="5">
        <v>0</v>
      </c>
      <c r="H69" s="5">
        <f>F69+G69</f>
        <v>3602472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3602472</v>
      </c>
      <c r="D70" s="9">
        <f t="shared" si="25"/>
        <v>0</v>
      </c>
      <c r="E70" s="9">
        <f t="shared" si="25"/>
        <v>3602472</v>
      </c>
      <c r="F70" s="9">
        <f t="shared" si="25"/>
        <v>3602472</v>
      </c>
      <c r="G70" s="9">
        <f t="shared" si="25"/>
        <v>0</v>
      </c>
      <c r="H70" s="9">
        <f t="shared" si="25"/>
        <v>3602472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464596</v>
      </c>
      <c r="D71" s="5">
        <f>G71+J71+M71+P71+V71+Y71+AB71+AE71+S71</f>
        <v>0</v>
      </c>
      <c r="E71" s="6">
        <f>H71+K71+N71+Q71+W71+Z71+AC71+AF71+T71</f>
        <v>464596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464596</v>
      </c>
      <c r="Y71" s="5">
        <v>0</v>
      </c>
      <c r="Z71" s="8">
        <f>X71+Y71</f>
        <v>464596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1178419</v>
      </c>
      <c r="D72" s="5">
        <f t="shared" si="26"/>
        <v>0</v>
      </c>
      <c r="E72" s="6">
        <f t="shared" si="26"/>
        <v>1178419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1178419</v>
      </c>
      <c r="Y72" s="5">
        <v>0</v>
      </c>
      <c r="Z72" s="8">
        <f>X72+Y72</f>
        <v>1178419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8785826</v>
      </c>
      <c r="D74" s="5">
        <f t="shared" si="26"/>
        <v>12302172</v>
      </c>
      <c r="E74" s="6">
        <f t="shared" si="26"/>
        <v>21087998</v>
      </c>
      <c r="F74" s="5">
        <v>211993</v>
      </c>
      <c r="G74" s="5">
        <v>10184632</v>
      </c>
      <c r="H74" s="5">
        <f>F74+G74</f>
        <v>10396625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8573833</v>
      </c>
      <c r="Y74" s="5">
        <v>2117540</v>
      </c>
      <c r="Z74" s="8">
        <f>X74+Y74</f>
        <v>10691373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10428841</v>
      </c>
      <c r="D75" s="9">
        <f t="shared" si="27"/>
        <v>12302172</v>
      </c>
      <c r="E75" s="9">
        <f t="shared" si="27"/>
        <v>22731013</v>
      </c>
      <c r="F75" s="9">
        <f t="shared" si="27"/>
        <v>211993</v>
      </c>
      <c r="G75" s="9">
        <f t="shared" si="27"/>
        <v>10184632</v>
      </c>
      <c r="H75" s="9">
        <f t="shared" si="27"/>
        <v>10396625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10216848</v>
      </c>
      <c r="Y75" s="9">
        <f t="shared" si="27"/>
        <v>2117540</v>
      </c>
      <c r="Z75" s="9">
        <f t="shared" si="27"/>
        <v>12334388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62144743</v>
      </c>
      <c r="D79" s="5">
        <f t="shared" si="28"/>
        <v>22257087</v>
      </c>
      <c r="E79" s="6">
        <f t="shared" si="28"/>
        <v>84401830</v>
      </c>
      <c r="F79" s="5">
        <v>55725993</v>
      </c>
      <c r="G79" s="5">
        <v>19164958</v>
      </c>
      <c r="H79" s="5">
        <f>F79+G79</f>
        <v>74890951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6418750</v>
      </c>
      <c r="Y79" s="5">
        <v>3092129</v>
      </c>
      <c r="Z79" s="8">
        <f>X79+Y79</f>
        <v>9510879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62144743</v>
      </c>
      <c r="D80" s="9">
        <f t="shared" si="29"/>
        <v>22257087</v>
      </c>
      <c r="E80" s="9">
        <f t="shared" si="29"/>
        <v>84401830</v>
      </c>
      <c r="F80" s="9">
        <f t="shared" si="29"/>
        <v>55725993</v>
      </c>
      <c r="G80" s="9">
        <f t="shared" si="29"/>
        <v>19164958</v>
      </c>
      <c r="H80" s="9">
        <f t="shared" si="29"/>
        <v>74890951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6418750</v>
      </c>
      <c r="Y80" s="9">
        <f t="shared" si="29"/>
        <v>3092129</v>
      </c>
      <c r="Z80" s="9">
        <f t="shared" si="29"/>
        <v>9510879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0</v>
      </c>
      <c r="D84" s="5">
        <f t="shared" si="30"/>
        <v>347714</v>
      </c>
      <c r="E84" s="6">
        <f t="shared" si="30"/>
        <v>347714</v>
      </c>
      <c r="F84" s="5">
        <v>0</v>
      </c>
      <c r="G84" s="5">
        <v>347714</v>
      </c>
      <c r="H84" s="5">
        <f>F84+G84</f>
        <v>347714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0</v>
      </c>
      <c r="D85" s="9">
        <f t="shared" si="31"/>
        <v>347714</v>
      </c>
      <c r="E85" s="9">
        <f t="shared" si="31"/>
        <v>347714</v>
      </c>
      <c r="F85" s="9">
        <f t="shared" si="31"/>
        <v>0</v>
      </c>
      <c r="G85" s="9">
        <f t="shared" si="31"/>
        <v>347714</v>
      </c>
      <c r="H85" s="9">
        <f t="shared" si="31"/>
        <v>347714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314616</v>
      </c>
      <c r="D86" s="5">
        <f>G86+J86+M86+P86+V86+Y86+AB86+AE86+S86</f>
        <v>0</v>
      </c>
      <c r="E86" s="6">
        <f>H86+K86+N86+Q86+W86+Z86+AC86+AF86+T86</f>
        <v>314616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314616</v>
      </c>
      <c r="Y86" s="5">
        <v>0</v>
      </c>
      <c r="Z86" s="8">
        <f>X86+Y86</f>
        <v>314616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19524995</v>
      </c>
      <c r="D89" s="5">
        <f t="shared" si="32"/>
        <v>23676835</v>
      </c>
      <c r="E89" s="6">
        <f t="shared" si="32"/>
        <v>43201830</v>
      </c>
      <c r="F89" s="5">
        <v>19524995</v>
      </c>
      <c r="G89" s="5">
        <v>23676835</v>
      </c>
      <c r="H89" s="5">
        <f>F89+G89</f>
        <v>43201830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19839611</v>
      </c>
      <c r="D90" s="9">
        <f t="shared" si="33"/>
        <v>23676835</v>
      </c>
      <c r="E90" s="9">
        <f t="shared" si="33"/>
        <v>43516446</v>
      </c>
      <c r="F90" s="9">
        <f t="shared" si="33"/>
        <v>19524995</v>
      </c>
      <c r="G90" s="9">
        <f t="shared" si="33"/>
        <v>23676835</v>
      </c>
      <c r="H90" s="9">
        <f t="shared" si="33"/>
        <v>43201830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314616</v>
      </c>
      <c r="Y90" s="9">
        <f t="shared" si="33"/>
        <v>0</v>
      </c>
      <c r="Z90" s="9">
        <f t="shared" si="33"/>
        <v>314616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5356617150</v>
      </c>
      <c r="D91" s="5">
        <f>G91+J91+M91+P91+V91+Y91+AB91+AE91+S91</f>
        <v>3321941010</v>
      </c>
      <c r="E91" s="6">
        <f>H91+K91+N91+Q91+W91+Z91+AC91+AF91+T91</f>
        <v>8678558160</v>
      </c>
      <c r="F91" s="5">
        <v>3034070213</v>
      </c>
      <c r="G91" s="5">
        <v>2743627981</v>
      </c>
      <c r="H91" s="5">
        <f>F91+G91</f>
        <v>5777698194</v>
      </c>
      <c r="I91" s="5">
        <v>66314963</v>
      </c>
      <c r="J91" s="5">
        <v>53305384</v>
      </c>
      <c r="K91" s="5">
        <f>I91+J91</f>
        <v>119620347</v>
      </c>
      <c r="L91" s="5">
        <v>63654539</v>
      </c>
      <c r="M91" s="5">
        <v>83715362</v>
      </c>
      <c r="N91" s="5">
        <f>L91+M91</f>
        <v>147369901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10613099</v>
      </c>
      <c r="V91" s="5">
        <v>5022731</v>
      </c>
      <c r="W91" s="5">
        <f>U91+V91</f>
        <v>15635830</v>
      </c>
      <c r="X91" s="5">
        <v>2176491378</v>
      </c>
      <c r="Y91" s="5">
        <v>428095580</v>
      </c>
      <c r="Z91" s="8">
        <f>X91+Y91</f>
        <v>2604586958</v>
      </c>
      <c r="AA91" s="5">
        <v>1934250</v>
      </c>
      <c r="AB91" s="5">
        <v>2562747</v>
      </c>
      <c r="AC91" s="8">
        <f>AA91+AB91</f>
        <v>4496997</v>
      </c>
      <c r="AD91" s="5">
        <v>3538708</v>
      </c>
      <c r="AE91" s="5">
        <v>5611225</v>
      </c>
      <c r="AF91" s="6">
        <f>AD91+AE91</f>
        <v>9149933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6296114459</v>
      </c>
      <c r="D92" s="5">
        <f t="shared" si="34"/>
        <v>1825931247</v>
      </c>
      <c r="E92" s="6">
        <f t="shared" si="34"/>
        <v>8122045706</v>
      </c>
      <c r="F92" s="5">
        <v>542768074</v>
      </c>
      <c r="G92" s="5">
        <v>586868005</v>
      </c>
      <c r="H92" s="5">
        <f>F92+G92</f>
        <v>1129636079</v>
      </c>
      <c r="I92" s="5">
        <v>70075926</v>
      </c>
      <c r="J92" s="5">
        <v>20384782</v>
      </c>
      <c r="K92" s="5">
        <f>I92+J92</f>
        <v>90460708</v>
      </c>
      <c r="L92" s="5">
        <v>1817931</v>
      </c>
      <c r="M92" s="5">
        <v>1610001</v>
      </c>
      <c r="N92" s="5">
        <f>L92+M92</f>
        <v>3427932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438566</v>
      </c>
      <c r="V92" s="5">
        <v>14127</v>
      </c>
      <c r="W92" s="5">
        <f>U92+V92</f>
        <v>452693</v>
      </c>
      <c r="X92" s="5">
        <v>1952645099</v>
      </c>
      <c r="Y92" s="5">
        <v>682752975</v>
      </c>
      <c r="Z92" s="8">
        <f>X92+Y92</f>
        <v>2635398074</v>
      </c>
      <c r="AA92" s="5">
        <v>3728283190</v>
      </c>
      <c r="AB92" s="5">
        <v>534054567</v>
      </c>
      <c r="AC92" s="8">
        <f>AA92+AB92</f>
        <v>4262337757</v>
      </c>
      <c r="AD92" s="5">
        <v>85673</v>
      </c>
      <c r="AE92" s="5">
        <v>246790</v>
      </c>
      <c r="AF92" s="6">
        <f>AD92+AE92</f>
        <v>332463</v>
      </c>
    </row>
    <row r="93" spans="1:32" ht="19.5" customHeight="1">
      <c r="A93" s="44"/>
      <c r="B93" s="17" t="s">
        <v>59</v>
      </c>
      <c r="C93" s="5">
        <f t="shared" si="34"/>
        <v>476439261</v>
      </c>
      <c r="D93" s="5">
        <f t="shared" si="34"/>
        <v>110784711</v>
      </c>
      <c r="E93" s="6">
        <f t="shared" si="34"/>
        <v>587223972</v>
      </c>
      <c r="F93" s="5">
        <v>7301233</v>
      </c>
      <c r="G93" s="5">
        <v>4607252</v>
      </c>
      <c r="H93" s="5">
        <f>F93+G93</f>
        <v>11908485</v>
      </c>
      <c r="I93" s="5">
        <v>0</v>
      </c>
      <c r="J93" s="5">
        <v>0</v>
      </c>
      <c r="K93" s="5">
        <f>I93+J93</f>
        <v>0</v>
      </c>
      <c r="L93" s="5">
        <v>0</v>
      </c>
      <c r="M93" s="5">
        <v>68036</v>
      </c>
      <c r="N93" s="5">
        <f>L93+M93</f>
        <v>68036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186778988</v>
      </c>
      <c r="Y93" s="5">
        <v>53716818</v>
      </c>
      <c r="Z93" s="8">
        <f>X93+Y93</f>
        <v>240495806</v>
      </c>
      <c r="AA93" s="5">
        <v>282359040</v>
      </c>
      <c r="AB93" s="5">
        <v>52392605</v>
      </c>
      <c r="AC93" s="8">
        <f>AA93+AB93</f>
        <v>334751645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29393454362</v>
      </c>
      <c r="D94" s="5">
        <f t="shared" si="34"/>
        <v>12684190975</v>
      </c>
      <c r="E94" s="6">
        <f t="shared" si="34"/>
        <v>42077645337</v>
      </c>
      <c r="F94" s="5">
        <v>5614835734</v>
      </c>
      <c r="G94" s="5">
        <v>7102251029</v>
      </c>
      <c r="H94" s="5">
        <f>F94+G94</f>
        <v>12717086763</v>
      </c>
      <c r="I94" s="5">
        <v>172743931</v>
      </c>
      <c r="J94" s="5">
        <v>71918906</v>
      </c>
      <c r="K94" s="5">
        <f>I94+J94</f>
        <v>244662837</v>
      </c>
      <c r="L94" s="5">
        <v>128797357</v>
      </c>
      <c r="M94" s="5">
        <v>174265076</v>
      </c>
      <c r="N94" s="5">
        <f>L94+M94</f>
        <v>303062433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18077655</v>
      </c>
      <c r="V94" s="5">
        <v>11856613</v>
      </c>
      <c r="W94" s="5">
        <f>U94+V94</f>
        <v>29934268</v>
      </c>
      <c r="X94" s="5">
        <v>23458999685</v>
      </c>
      <c r="Y94" s="5">
        <v>5323899351</v>
      </c>
      <c r="Z94" s="8">
        <f>X94+Y94</f>
        <v>28782899036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41522625232</v>
      </c>
      <c r="D95" s="9">
        <f t="shared" si="35"/>
        <v>17942847943</v>
      </c>
      <c r="E95" s="9">
        <f t="shared" si="35"/>
        <v>59465473175</v>
      </c>
      <c r="F95" s="9">
        <f t="shared" si="35"/>
        <v>9198975254</v>
      </c>
      <c r="G95" s="9">
        <f t="shared" si="35"/>
        <v>10437354267</v>
      </c>
      <c r="H95" s="9">
        <f t="shared" si="35"/>
        <v>19636329521</v>
      </c>
      <c r="I95" s="9">
        <f t="shared" si="35"/>
        <v>309134820</v>
      </c>
      <c r="J95" s="9">
        <f t="shared" si="35"/>
        <v>145609072</v>
      </c>
      <c r="K95" s="9">
        <f t="shared" si="35"/>
        <v>454743892</v>
      </c>
      <c r="L95" s="9">
        <f t="shared" si="35"/>
        <v>194269827</v>
      </c>
      <c r="M95" s="9">
        <f t="shared" si="35"/>
        <v>259658475</v>
      </c>
      <c r="N95" s="9">
        <f t="shared" si="35"/>
        <v>453928302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29129320</v>
      </c>
      <c r="V95" s="9">
        <f t="shared" si="35"/>
        <v>16893471</v>
      </c>
      <c r="W95" s="9">
        <f t="shared" si="35"/>
        <v>46022791</v>
      </c>
      <c r="X95" s="9">
        <f t="shared" si="35"/>
        <v>27774915150</v>
      </c>
      <c r="Y95" s="9">
        <f t="shared" si="35"/>
        <v>6488464724</v>
      </c>
      <c r="Z95" s="9">
        <f t="shared" si="35"/>
        <v>34263379874</v>
      </c>
      <c r="AA95" s="9">
        <f t="shared" si="35"/>
        <v>4012576480</v>
      </c>
      <c r="AB95" s="9">
        <f t="shared" si="35"/>
        <v>589009919</v>
      </c>
      <c r="AC95" s="9">
        <f t="shared" si="35"/>
        <v>4601586399</v>
      </c>
      <c r="AD95" s="9">
        <f t="shared" si="35"/>
        <v>3624381</v>
      </c>
      <c r="AE95" s="9">
        <f t="shared" si="35"/>
        <v>5858015</v>
      </c>
      <c r="AF95" s="9">
        <f t="shared" si="35"/>
        <v>9482396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91681</v>
      </c>
      <c r="D96" s="5">
        <f>G96+J96+M96+P96+V96+Y96+AB96+AE96+S96</f>
        <v>1130025</v>
      </c>
      <c r="E96" s="6">
        <f>H96+K96+N96+Q96+W96+Z96+AC96+AF96+T96</f>
        <v>1221706</v>
      </c>
      <c r="F96" s="5">
        <v>0</v>
      </c>
      <c r="G96" s="5">
        <v>1130025</v>
      </c>
      <c r="H96" s="5">
        <f>F96+G96</f>
        <v>1130025</v>
      </c>
      <c r="I96" s="5">
        <v>91681</v>
      </c>
      <c r="J96" s="5">
        <v>0</v>
      </c>
      <c r="K96" s="5">
        <f>I96+J96</f>
        <v>91681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265558300</v>
      </c>
      <c r="D97" s="5">
        <f t="shared" si="36"/>
        <v>351067871</v>
      </c>
      <c r="E97" s="6">
        <f t="shared" si="36"/>
        <v>616626171</v>
      </c>
      <c r="F97" s="5">
        <v>262840439</v>
      </c>
      <c r="G97" s="5">
        <v>348070817</v>
      </c>
      <c r="H97" s="5">
        <f>F97+G97</f>
        <v>610911256</v>
      </c>
      <c r="I97" s="5">
        <v>2717861</v>
      </c>
      <c r="J97" s="5">
        <v>2997054</v>
      </c>
      <c r="K97" s="5">
        <f>I97+J97</f>
        <v>5714915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759671</v>
      </c>
      <c r="D98" s="5">
        <f t="shared" si="36"/>
        <v>0</v>
      </c>
      <c r="E98" s="6">
        <f t="shared" si="36"/>
        <v>759671</v>
      </c>
      <c r="F98" s="5">
        <v>759671</v>
      </c>
      <c r="G98" s="5">
        <v>0</v>
      </c>
      <c r="H98" s="5">
        <f>F98+G98</f>
        <v>759671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928482362</v>
      </c>
      <c r="D99" s="5">
        <f t="shared" si="36"/>
        <v>1135166737</v>
      </c>
      <c r="E99" s="6">
        <f t="shared" si="36"/>
        <v>2063649099</v>
      </c>
      <c r="F99" s="5">
        <v>928482362</v>
      </c>
      <c r="G99" s="5">
        <v>1135166737</v>
      </c>
      <c r="H99" s="5">
        <f>F99+G99</f>
        <v>2063649099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1194892014</v>
      </c>
      <c r="D100" s="9">
        <f t="shared" si="37"/>
        <v>1487364633</v>
      </c>
      <c r="E100" s="9">
        <f t="shared" si="37"/>
        <v>2682256647</v>
      </c>
      <c r="F100" s="9">
        <f t="shared" si="37"/>
        <v>1192082472</v>
      </c>
      <c r="G100" s="9">
        <f t="shared" si="37"/>
        <v>1484367579</v>
      </c>
      <c r="H100" s="9">
        <f t="shared" si="37"/>
        <v>2676450051</v>
      </c>
      <c r="I100" s="9">
        <f t="shared" si="37"/>
        <v>2809542</v>
      </c>
      <c r="J100" s="9">
        <f t="shared" si="37"/>
        <v>2997054</v>
      </c>
      <c r="K100" s="9">
        <f t="shared" si="37"/>
        <v>5806596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1818435089</v>
      </c>
      <c r="D101" s="5">
        <f>G101+J101+M101+P101+V101+Y101+AB101+AE101+S101</f>
        <v>1155732545</v>
      </c>
      <c r="E101" s="6">
        <f>H101+K101+N101+Q101+W101+Z101+AC101+AF101+T101</f>
        <v>2974167634</v>
      </c>
      <c r="F101" s="5">
        <v>1687185805</v>
      </c>
      <c r="G101" s="5">
        <v>1097562431</v>
      </c>
      <c r="H101" s="5">
        <f>F101+G101</f>
        <v>2784748236</v>
      </c>
      <c r="I101" s="5">
        <v>125169483</v>
      </c>
      <c r="J101" s="5">
        <v>32720126</v>
      </c>
      <c r="K101" s="5">
        <f>I101+J101</f>
        <v>157889609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5880649</v>
      </c>
      <c r="V101" s="5">
        <v>25449988</v>
      </c>
      <c r="W101" s="5">
        <f>U101+V101</f>
        <v>31330637</v>
      </c>
      <c r="X101" s="5">
        <v>199152</v>
      </c>
      <c r="Y101" s="5">
        <v>0</v>
      </c>
      <c r="Z101" s="8">
        <f>X101+Y101</f>
        <v>199152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879083954</v>
      </c>
      <c r="D102" s="5">
        <f t="shared" si="38"/>
        <v>512089993</v>
      </c>
      <c r="E102" s="6">
        <f t="shared" si="38"/>
        <v>1391173947</v>
      </c>
      <c r="F102" s="5">
        <v>701056256</v>
      </c>
      <c r="G102" s="5">
        <v>474137391</v>
      </c>
      <c r="H102" s="5">
        <f>F102+G102</f>
        <v>1175193647</v>
      </c>
      <c r="I102" s="5">
        <v>40155812</v>
      </c>
      <c r="J102" s="5">
        <v>27009334</v>
      </c>
      <c r="K102" s="5">
        <f>I102+J102</f>
        <v>67165146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0</v>
      </c>
      <c r="V102" s="5">
        <v>0</v>
      </c>
      <c r="W102" s="5">
        <f>U102+V102</f>
        <v>0</v>
      </c>
      <c r="X102" s="5">
        <v>29432386</v>
      </c>
      <c r="Y102" s="5">
        <v>5736068</v>
      </c>
      <c r="Z102" s="8">
        <f>X102+Y102</f>
        <v>35168454</v>
      </c>
      <c r="AA102" s="5">
        <v>108439500</v>
      </c>
      <c r="AB102" s="5">
        <v>5207200</v>
      </c>
      <c r="AC102" s="8">
        <f>AA102+AB102</f>
        <v>113646700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68953156</v>
      </c>
      <c r="D103" s="5">
        <f t="shared" si="38"/>
        <v>9763500</v>
      </c>
      <c r="E103" s="6">
        <f t="shared" si="38"/>
        <v>78716656</v>
      </c>
      <c r="F103" s="5">
        <v>15099806</v>
      </c>
      <c r="G103" s="5">
        <v>0</v>
      </c>
      <c r="H103" s="5">
        <f>F103+G103</f>
        <v>15099806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53853350</v>
      </c>
      <c r="AB103" s="5">
        <v>9763500</v>
      </c>
      <c r="AC103" s="8">
        <f>AA103+AB103</f>
        <v>63616850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8924123427</v>
      </c>
      <c r="D104" s="5">
        <f t="shared" si="38"/>
        <v>17117248238</v>
      </c>
      <c r="E104" s="6">
        <f t="shared" si="38"/>
        <v>26041371665</v>
      </c>
      <c r="F104" s="5">
        <v>8461678648</v>
      </c>
      <c r="G104" s="5">
        <v>9367871377</v>
      </c>
      <c r="H104" s="5">
        <f>F104+G104</f>
        <v>17829550025</v>
      </c>
      <c r="I104" s="5">
        <v>218526680</v>
      </c>
      <c r="J104" s="5">
        <v>7689886785</v>
      </c>
      <c r="K104" s="5">
        <f>I104+J104</f>
        <v>7908413465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405118</v>
      </c>
      <c r="V104" s="5">
        <v>1702336</v>
      </c>
      <c r="W104" s="5">
        <f>U104+V104</f>
        <v>2107454</v>
      </c>
      <c r="X104" s="5">
        <v>243512981</v>
      </c>
      <c r="Y104" s="5">
        <v>57787740</v>
      </c>
      <c r="Z104" s="8">
        <f>X104+Y104</f>
        <v>301300721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11690595626</v>
      </c>
      <c r="D105" s="9">
        <f t="shared" si="39"/>
        <v>18794834276</v>
      </c>
      <c r="E105" s="9">
        <f t="shared" si="39"/>
        <v>30485429902</v>
      </c>
      <c r="F105" s="9">
        <f t="shared" si="39"/>
        <v>10865020515</v>
      </c>
      <c r="G105" s="9">
        <f t="shared" si="39"/>
        <v>10939571199</v>
      </c>
      <c r="H105" s="9">
        <f t="shared" si="39"/>
        <v>21804591714</v>
      </c>
      <c r="I105" s="9">
        <f t="shared" si="39"/>
        <v>383851975</v>
      </c>
      <c r="J105" s="9">
        <f t="shared" si="39"/>
        <v>7749616245</v>
      </c>
      <c r="K105" s="9">
        <f t="shared" si="39"/>
        <v>8133468220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6285767</v>
      </c>
      <c r="V105" s="9">
        <f t="shared" si="39"/>
        <v>27152324</v>
      </c>
      <c r="W105" s="9">
        <f t="shared" si="39"/>
        <v>33438091</v>
      </c>
      <c r="X105" s="9">
        <f t="shared" si="39"/>
        <v>273144519</v>
      </c>
      <c r="Y105" s="9">
        <f t="shared" si="39"/>
        <v>63523808</v>
      </c>
      <c r="Z105" s="9">
        <f t="shared" si="39"/>
        <v>336668327</v>
      </c>
      <c r="AA105" s="9">
        <f t="shared" si="39"/>
        <v>162292850</v>
      </c>
      <c r="AB105" s="9">
        <f t="shared" si="39"/>
        <v>14970700</v>
      </c>
      <c r="AC105" s="9">
        <f t="shared" si="39"/>
        <v>177263550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15184200</v>
      </c>
      <c r="D106" s="5">
        <f>G106+J106+M106+P106+V106+Y106+AB106+AE106+S106</f>
        <v>1642747</v>
      </c>
      <c r="E106" s="6">
        <f>H106+K106+N106+Q106+W106+Z106+AC106+AF106+T106</f>
        <v>16826947</v>
      </c>
      <c r="F106" s="5">
        <v>15184200</v>
      </c>
      <c r="G106" s="5">
        <v>1642747</v>
      </c>
      <c r="H106" s="5">
        <f>F106+G106</f>
        <v>16826947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11461018</v>
      </c>
      <c r="D107" s="5">
        <f t="shared" si="40"/>
        <v>1296645</v>
      </c>
      <c r="E107" s="6">
        <f t="shared" si="40"/>
        <v>12757663</v>
      </c>
      <c r="F107" s="5">
        <v>11461018</v>
      </c>
      <c r="G107" s="5">
        <v>1296645</v>
      </c>
      <c r="H107" s="5">
        <f>F107+G107</f>
        <v>12757663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1291270682</v>
      </c>
      <c r="D109" s="5">
        <f t="shared" si="40"/>
        <v>754107651</v>
      </c>
      <c r="E109" s="6">
        <f t="shared" si="40"/>
        <v>2045378333</v>
      </c>
      <c r="F109" s="5">
        <v>568344717</v>
      </c>
      <c r="G109" s="5">
        <v>680677500</v>
      </c>
      <c r="H109" s="5">
        <f>F109+G109</f>
        <v>1249022217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722925965</v>
      </c>
      <c r="Y109" s="5">
        <v>73430151</v>
      </c>
      <c r="Z109" s="8">
        <f>X109+Y109</f>
        <v>796356116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1317915900</v>
      </c>
      <c r="D110" s="9">
        <f t="shared" si="41"/>
        <v>757047043</v>
      </c>
      <c r="E110" s="9">
        <f t="shared" si="41"/>
        <v>2074962943</v>
      </c>
      <c r="F110" s="9">
        <f t="shared" si="41"/>
        <v>594989935</v>
      </c>
      <c r="G110" s="9">
        <f t="shared" si="41"/>
        <v>683616892</v>
      </c>
      <c r="H110" s="9">
        <f t="shared" si="41"/>
        <v>1278606827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722925965</v>
      </c>
      <c r="Y110" s="9">
        <f t="shared" si="41"/>
        <v>73430151</v>
      </c>
      <c r="Z110" s="9">
        <f t="shared" si="41"/>
        <v>796356116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360277842</v>
      </c>
      <c r="D111" s="5">
        <f>G111+J111+M111+P111+V111+Y111+AB111+AE111+S111</f>
        <v>153797181</v>
      </c>
      <c r="E111" s="6">
        <f>H111+K111+N111+Q111+W111+Z111+AC111+AF111+T111</f>
        <v>514075023</v>
      </c>
      <c r="F111" s="5">
        <v>3454726</v>
      </c>
      <c r="G111" s="5">
        <v>81622607</v>
      </c>
      <c r="H111" s="5">
        <f>F111+G111</f>
        <v>85077333</v>
      </c>
      <c r="I111" s="5">
        <v>726516</v>
      </c>
      <c r="J111" s="5">
        <v>599644</v>
      </c>
      <c r="K111" s="5">
        <f>I111+J111</f>
        <v>1326160</v>
      </c>
      <c r="L111" s="5">
        <v>777891</v>
      </c>
      <c r="M111" s="5">
        <v>41361</v>
      </c>
      <c r="N111" s="5">
        <f>L111+M111</f>
        <v>819252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3110382</v>
      </c>
      <c r="V111" s="5">
        <v>35693093</v>
      </c>
      <c r="W111" s="5">
        <f>U111+V111</f>
        <v>38803475</v>
      </c>
      <c r="X111" s="5">
        <v>330080477</v>
      </c>
      <c r="Y111" s="5">
        <v>6419852</v>
      </c>
      <c r="Z111" s="8">
        <f>X111+Y111</f>
        <v>336500329</v>
      </c>
      <c r="AA111" s="5">
        <v>22127850</v>
      </c>
      <c r="AB111" s="5">
        <v>29420624</v>
      </c>
      <c r="AC111" s="8">
        <f>AA111+AB111</f>
        <v>51548474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2346389759</v>
      </c>
      <c r="D112" s="5">
        <f t="shared" si="42"/>
        <v>1076499492</v>
      </c>
      <c r="E112" s="6">
        <f t="shared" si="42"/>
        <v>3422889251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848050525</v>
      </c>
      <c r="Y112" s="5">
        <v>40071178</v>
      </c>
      <c r="Z112" s="8">
        <f>X112+Y112</f>
        <v>888121703</v>
      </c>
      <c r="AA112" s="5">
        <v>1498339234</v>
      </c>
      <c r="AB112" s="5">
        <v>1036428314</v>
      </c>
      <c r="AC112" s="8">
        <f>AA112+AB112</f>
        <v>2534767548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270540921</v>
      </c>
      <c r="D113" s="5">
        <f t="shared" si="42"/>
        <v>80231494</v>
      </c>
      <c r="E113" s="6">
        <f t="shared" si="42"/>
        <v>350772415</v>
      </c>
      <c r="F113" s="5">
        <v>126662385</v>
      </c>
      <c r="G113" s="5">
        <v>0</v>
      </c>
      <c r="H113" s="5">
        <f>F113+G113</f>
        <v>126662385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143878536</v>
      </c>
      <c r="AB113" s="5">
        <v>80231494</v>
      </c>
      <c r="AC113" s="8">
        <f>AA113+AB113</f>
        <v>224110030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237782840</v>
      </c>
      <c r="D114" s="5">
        <f t="shared" si="42"/>
        <v>383259909</v>
      </c>
      <c r="E114" s="6">
        <f t="shared" si="42"/>
        <v>621042749</v>
      </c>
      <c r="F114" s="5">
        <v>105218081</v>
      </c>
      <c r="G114" s="5">
        <v>138353901</v>
      </c>
      <c r="H114" s="5">
        <f>F114+G114</f>
        <v>243571982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0</v>
      </c>
      <c r="V114" s="5">
        <v>11055571</v>
      </c>
      <c r="W114" s="5">
        <f>U114+V114</f>
        <v>11055571</v>
      </c>
      <c r="X114" s="5">
        <v>132564759</v>
      </c>
      <c r="Y114" s="5">
        <v>233850437</v>
      </c>
      <c r="Z114" s="8">
        <f>X114+Y114</f>
        <v>366415196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3214991362</v>
      </c>
      <c r="D115" s="9">
        <f t="shared" si="43"/>
        <v>1693788076</v>
      </c>
      <c r="E115" s="9">
        <f t="shared" si="43"/>
        <v>4908779438</v>
      </c>
      <c r="F115" s="9">
        <f t="shared" si="43"/>
        <v>235335192</v>
      </c>
      <c r="G115" s="9">
        <f t="shared" si="43"/>
        <v>219976508</v>
      </c>
      <c r="H115" s="9">
        <f t="shared" si="43"/>
        <v>455311700</v>
      </c>
      <c r="I115" s="9">
        <f t="shared" si="43"/>
        <v>726516</v>
      </c>
      <c r="J115" s="9">
        <f t="shared" si="43"/>
        <v>599644</v>
      </c>
      <c r="K115" s="9">
        <f t="shared" si="43"/>
        <v>1326160</v>
      </c>
      <c r="L115" s="9">
        <f t="shared" si="43"/>
        <v>777891</v>
      </c>
      <c r="M115" s="9">
        <f t="shared" si="43"/>
        <v>41361</v>
      </c>
      <c r="N115" s="9">
        <f t="shared" si="43"/>
        <v>819252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3110382</v>
      </c>
      <c r="V115" s="9">
        <f t="shared" si="43"/>
        <v>46748664</v>
      </c>
      <c r="W115" s="9">
        <f t="shared" si="43"/>
        <v>49859046</v>
      </c>
      <c r="X115" s="9">
        <f t="shared" si="43"/>
        <v>1310695761</v>
      </c>
      <c r="Y115" s="9">
        <f t="shared" si="43"/>
        <v>280341467</v>
      </c>
      <c r="Z115" s="9">
        <f t="shared" si="43"/>
        <v>1591037228</v>
      </c>
      <c r="AA115" s="9">
        <f t="shared" si="43"/>
        <v>1664345620</v>
      </c>
      <c r="AB115" s="9">
        <f t="shared" si="43"/>
        <v>1146080432</v>
      </c>
      <c r="AC115" s="9">
        <f t="shared" si="43"/>
        <v>2810426052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1672574</v>
      </c>
      <c r="D116" s="5">
        <f>G116+J116+M116+P116+V116+Y116+AB116+AE116+S116</f>
        <v>15147586</v>
      </c>
      <c r="E116" s="6">
        <f>H116+K116+N116+Q116+W116+Z116+AC116+AF116+T116</f>
        <v>16820160</v>
      </c>
      <c r="F116" s="5">
        <v>1672574</v>
      </c>
      <c r="G116" s="5">
        <v>15147586</v>
      </c>
      <c r="H116" s="5">
        <f>F116+G116</f>
        <v>16820160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0</v>
      </c>
      <c r="D119" s="5">
        <f t="shared" si="44"/>
        <v>3590654</v>
      </c>
      <c r="E119" s="6">
        <f t="shared" si="44"/>
        <v>3590654</v>
      </c>
      <c r="F119" s="5">
        <v>0</v>
      </c>
      <c r="G119" s="5">
        <v>96059</v>
      </c>
      <c r="H119" s="5">
        <f>F119+G119</f>
        <v>96059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3494595</v>
      </c>
      <c r="Z119" s="8">
        <f>X119+Y119</f>
        <v>3494595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1672574</v>
      </c>
      <c r="D120" s="9">
        <f t="shared" si="45"/>
        <v>18738240</v>
      </c>
      <c r="E120" s="9">
        <f t="shared" si="45"/>
        <v>20410814</v>
      </c>
      <c r="F120" s="9">
        <f t="shared" si="45"/>
        <v>1672574</v>
      </c>
      <c r="G120" s="9">
        <f t="shared" si="45"/>
        <v>15243645</v>
      </c>
      <c r="H120" s="9">
        <f t="shared" si="45"/>
        <v>16916219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3494595</v>
      </c>
      <c r="Z120" s="9">
        <f t="shared" si="45"/>
        <v>3494595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0</v>
      </c>
      <c r="E121" s="6">
        <f>H121+K121+N121+Q121+W121+Z121+AC121+AF121+T121</f>
        <v>0</v>
      </c>
      <c r="F121" s="5">
        <v>0</v>
      </c>
      <c r="G121" s="5">
        <v>0</v>
      </c>
      <c r="H121" s="5">
        <f>F121+G121</f>
        <v>0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0</v>
      </c>
      <c r="D124" s="5">
        <f t="shared" si="46"/>
        <v>10283659</v>
      </c>
      <c r="E124" s="6">
        <f t="shared" si="46"/>
        <v>10283659</v>
      </c>
      <c r="F124" s="5">
        <v>0</v>
      </c>
      <c r="G124" s="5">
        <v>7608423</v>
      </c>
      <c r="H124" s="5">
        <f>F124+G124</f>
        <v>7608423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2675236</v>
      </c>
      <c r="Q124" s="5">
        <f>O124+P124</f>
        <v>2675236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0</v>
      </c>
      <c r="D125" s="9">
        <f t="shared" si="47"/>
        <v>10283659</v>
      </c>
      <c r="E125" s="9">
        <f t="shared" si="47"/>
        <v>10283659</v>
      </c>
      <c r="F125" s="9">
        <f t="shared" si="47"/>
        <v>0</v>
      </c>
      <c r="G125" s="9">
        <f t="shared" si="47"/>
        <v>7608423</v>
      </c>
      <c r="H125" s="9">
        <f t="shared" si="47"/>
        <v>7608423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2675236</v>
      </c>
      <c r="Q125" s="9">
        <f t="shared" si="47"/>
        <v>2675236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334809</v>
      </c>
      <c r="E126" s="6">
        <f>H126+K126+N126+Q126+W126+Z126+AC126+AF126+T126</f>
        <v>334809</v>
      </c>
      <c r="F126" s="5">
        <v>0</v>
      </c>
      <c r="G126" s="5">
        <v>334809</v>
      </c>
      <c r="H126" s="5">
        <f>F126+G126</f>
        <v>334809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6297347</v>
      </c>
      <c r="D127" s="5">
        <f t="shared" si="48"/>
        <v>41526447</v>
      </c>
      <c r="E127" s="6">
        <f t="shared" si="48"/>
        <v>47823794</v>
      </c>
      <c r="F127" s="5">
        <v>0</v>
      </c>
      <c r="G127" s="5">
        <v>239048</v>
      </c>
      <c r="H127" s="5">
        <f>F127+G127</f>
        <v>239048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6297347</v>
      </c>
      <c r="Y127" s="5">
        <v>41287399</v>
      </c>
      <c r="Z127" s="8">
        <f>X127+Y127</f>
        <v>47584746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140941717</v>
      </c>
      <c r="D129" s="5">
        <f t="shared" si="48"/>
        <v>35658786</v>
      </c>
      <c r="E129" s="6">
        <f t="shared" si="48"/>
        <v>176600503</v>
      </c>
      <c r="F129" s="5">
        <v>17585863</v>
      </c>
      <c r="G129" s="5">
        <v>16122591</v>
      </c>
      <c r="H129" s="5">
        <f>F129+G129</f>
        <v>33708454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123355854</v>
      </c>
      <c r="Y129" s="5">
        <v>19536195</v>
      </c>
      <c r="Z129" s="8">
        <f>X129+Y129</f>
        <v>142892049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147239064</v>
      </c>
      <c r="D130" s="9">
        <f t="shared" si="49"/>
        <v>77520042</v>
      </c>
      <c r="E130" s="9">
        <f t="shared" si="49"/>
        <v>224759106</v>
      </c>
      <c r="F130" s="9">
        <f t="shared" si="49"/>
        <v>17585863</v>
      </c>
      <c r="G130" s="9">
        <f t="shared" si="49"/>
        <v>16696448</v>
      </c>
      <c r="H130" s="9">
        <f t="shared" si="49"/>
        <v>34282311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129653201</v>
      </c>
      <c r="Y130" s="9">
        <f t="shared" si="49"/>
        <v>60823594</v>
      </c>
      <c r="Z130" s="9">
        <f t="shared" si="49"/>
        <v>190476795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29784538</v>
      </c>
      <c r="E132" s="6">
        <f t="shared" si="50"/>
        <v>29784538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29784538</v>
      </c>
      <c r="Z132" s="8">
        <f>X132+Y132</f>
        <v>29784538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274073061</v>
      </c>
      <c r="D134" s="5">
        <f t="shared" si="50"/>
        <v>536247034</v>
      </c>
      <c r="E134" s="6">
        <f t="shared" si="50"/>
        <v>810320095</v>
      </c>
      <c r="F134" s="5">
        <v>244036302</v>
      </c>
      <c r="G134" s="5">
        <v>409602802</v>
      </c>
      <c r="H134" s="5">
        <f>F134+G134</f>
        <v>653639104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30036759</v>
      </c>
      <c r="Y134" s="5">
        <v>126644232</v>
      </c>
      <c r="Z134" s="8">
        <f>X134+Y134</f>
        <v>156680991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274073061</v>
      </c>
      <c r="D135" s="9">
        <f t="shared" si="51"/>
        <v>566031572</v>
      </c>
      <c r="E135" s="9">
        <f t="shared" si="51"/>
        <v>840104633</v>
      </c>
      <c r="F135" s="9">
        <f t="shared" si="51"/>
        <v>244036302</v>
      </c>
      <c r="G135" s="9">
        <f t="shared" si="51"/>
        <v>409602802</v>
      </c>
      <c r="H135" s="9">
        <f t="shared" si="51"/>
        <v>653639104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30036759</v>
      </c>
      <c r="Y135" s="9">
        <f t="shared" si="51"/>
        <v>156428770</v>
      </c>
      <c r="Z135" s="9">
        <f t="shared" si="51"/>
        <v>186465529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0</v>
      </c>
      <c r="D139" s="5">
        <f t="shared" si="52"/>
        <v>451694</v>
      </c>
      <c r="E139" s="6">
        <f t="shared" si="52"/>
        <v>451694</v>
      </c>
      <c r="F139" s="5">
        <v>0</v>
      </c>
      <c r="G139" s="5">
        <v>451694</v>
      </c>
      <c r="H139" s="5">
        <f>F139+G139</f>
        <v>451694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451694</v>
      </c>
      <c r="E140" s="9">
        <f t="shared" si="53"/>
        <v>451694</v>
      </c>
      <c r="F140" s="9">
        <f t="shared" si="53"/>
        <v>0</v>
      </c>
      <c r="G140" s="9">
        <f t="shared" si="53"/>
        <v>451694</v>
      </c>
      <c r="H140" s="9">
        <f t="shared" si="53"/>
        <v>451694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382823028</v>
      </c>
      <c r="D144" s="5">
        <f t="shared" si="54"/>
        <v>842570321</v>
      </c>
      <c r="E144" s="6">
        <f t="shared" si="54"/>
        <v>1225393349</v>
      </c>
      <c r="F144" s="5">
        <v>382823028</v>
      </c>
      <c r="G144" s="5">
        <v>810571253</v>
      </c>
      <c r="H144" s="5">
        <f>F144+G144</f>
        <v>1193394281</v>
      </c>
      <c r="I144" s="5">
        <v>0</v>
      </c>
      <c r="J144" s="5">
        <v>31999068</v>
      </c>
      <c r="K144" s="5">
        <f>I144+J144</f>
        <v>31999068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382823028</v>
      </c>
      <c r="D145" s="9">
        <f t="shared" si="55"/>
        <v>842570321</v>
      </c>
      <c r="E145" s="9">
        <f t="shared" si="55"/>
        <v>1225393349</v>
      </c>
      <c r="F145" s="9">
        <f t="shared" si="55"/>
        <v>382823028</v>
      </c>
      <c r="G145" s="9">
        <f t="shared" si="55"/>
        <v>810571253</v>
      </c>
      <c r="H145" s="9">
        <f t="shared" si="55"/>
        <v>1193394281</v>
      </c>
      <c r="I145" s="9">
        <f t="shared" si="55"/>
        <v>0</v>
      </c>
      <c r="J145" s="9">
        <f t="shared" si="55"/>
        <v>31999068</v>
      </c>
      <c r="K145" s="9">
        <f t="shared" si="55"/>
        <v>31999068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73267531</v>
      </c>
      <c r="D151" s="5">
        <f>G151+J151+M151+P151+V151+Y151+AB151+AE151+S151</f>
        <v>3074732</v>
      </c>
      <c r="E151" s="6">
        <f>H151+K151+N151+Q151+W151+Z151+AC151+AF151+T151</f>
        <v>76342263</v>
      </c>
      <c r="F151" s="5">
        <v>26291915</v>
      </c>
      <c r="G151" s="5">
        <v>0</v>
      </c>
      <c r="H151" s="5">
        <f>F151+G151</f>
        <v>26291915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46975616</v>
      </c>
      <c r="Y151" s="5">
        <v>3074732</v>
      </c>
      <c r="Z151" s="8">
        <f>X151+Y151</f>
        <v>50050348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30224932</v>
      </c>
      <c r="D152" s="5">
        <f t="shared" si="58"/>
        <v>1584284</v>
      </c>
      <c r="E152" s="6">
        <f t="shared" si="58"/>
        <v>31809216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30224932</v>
      </c>
      <c r="Y152" s="5">
        <v>1584284</v>
      </c>
      <c r="Z152" s="8">
        <f>X152+Y152</f>
        <v>31809216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774085439</v>
      </c>
      <c r="D154" s="5">
        <f t="shared" si="58"/>
        <v>200947608</v>
      </c>
      <c r="E154" s="6">
        <f t="shared" si="58"/>
        <v>975033047</v>
      </c>
      <c r="F154" s="5">
        <v>135544508</v>
      </c>
      <c r="G154" s="5">
        <v>103979706</v>
      </c>
      <c r="H154" s="5">
        <f>F154+G154</f>
        <v>239524214</v>
      </c>
      <c r="I154" s="5">
        <v>0</v>
      </c>
      <c r="J154" s="5">
        <v>0</v>
      </c>
      <c r="K154" s="5">
        <f>I154+J154</f>
        <v>0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47234</v>
      </c>
      <c r="V154" s="5">
        <v>0</v>
      </c>
      <c r="W154" s="5">
        <f>U154+V154</f>
        <v>47234</v>
      </c>
      <c r="X154" s="5">
        <v>638493697</v>
      </c>
      <c r="Y154" s="5">
        <v>96967902</v>
      </c>
      <c r="Z154" s="8">
        <f>X154+Y154</f>
        <v>735461599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877577902</v>
      </c>
      <c r="D155" s="9">
        <f t="shared" si="59"/>
        <v>205606624</v>
      </c>
      <c r="E155" s="9">
        <f t="shared" si="59"/>
        <v>1083184526</v>
      </c>
      <c r="F155" s="9">
        <f t="shared" si="59"/>
        <v>161836423</v>
      </c>
      <c r="G155" s="9">
        <f t="shared" si="59"/>
        <v>103979706</v>
      </c>
      <c r="H155" s="9">
        <f t="shared" si="59"/>
        <v>265816129</v>
      </c>
      <c r="I155" s="9">
        <f t="shared" si="59"/>
        <v>0</v>
      </c>
      <c r="J155" s="9">
        <f t="shared" si="59"/>
        <v>0</v>
      </c>
      <c r="K155" s="9">
        <f t="shared" si="59"/>
        <v>0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47234</v>
      </c>
      <c r="V155" s="9">
        <f t="shared" si="59"/>
        <v>0</v>
      </c>
      <c r="W155" s="9">
        <f t="shared" si="59"/>
        <v>47234</v>
      </c>
      <c r="X155" s="9">
        <f t="shared" si="59"/>
        <v>715694245</v>
      </c>
      <c r="Y155" s="9">
        <f t="shared" si="59"/>
        <v>101626918</v>
      </c>
      <c r="Z155" s="9">
        <f t="shared" si="59"/>
        <v>817321163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7995661</v>
      </c>
      <c r="D157" s="5">
        <f t="shared" si="60"/>
        <v>0</v>
      </c>
      <c r="E157" s="6">
        <f t="shared" si="60"/>
        <v>7995661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7995661</v>
      </c>
      <c r="Y157" s="5">
        <v>0</v>
      </c>
      <c r="Z157" s="8">
        <f>X157+Y157</f>
        <v>7995661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166524352</v>
      </c>
      <c r="D159" s="5">
        <f t="shared" si="60"/>
        <v>204817</v>
      </c>
      <c r="E159" s="6">
        <f t="shared" si="60"/>
        <v>166729169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166524352</v>
      </c>
      <c r="Y159" s="5">
        <v>204817</v>
      </c>
      <c r="Z159" s="8">
        <f>X159+Y159</f>
        <v>166729169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174520013</v>
      </c>
      <c r="D160" s="9">
        <f t="shared" si="61"/>
        <v>204817</v>
      </c>
      <c r="E160" s="9">
        <f t="shared" si="61"/>
        <v>174724830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174520013</v>
      </c>
      <c r="Y160" s="9">
        <f t="shared" si="61"/>
        <v>204817</v>
      </c>
      <c r="Z160" s="9">
        <f t="shared" si="61"/>
        <v>174724830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7095479</v>
      </c>
      <c r="E167" s="6">
        <f t="shared" si="64"/>
        <v>7095479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7095479</v>
      </c>
      <c r="Z167" s="8">
        <f>X167+Y167</f>
        <v>7095479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66759685</v>
      </c>
      <c r="D169" s="5">
        <f t="shared" si="64"/>
        <v>32983569</v>
      </c>
      <c r="E169" s="6">
        <f t="shared" si="64"/>
        <v>99743254</v>
      </c>
      <c r="F169" s="5">
        <v>0</v>
      </c>
      <c r="G169" s="5">
        <v>22406733</v>
      </c>
      <c r="H169" s="5">
        <f>F169+G169</f>
        <v>22406733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66759685</v>
      </c>
      <c r="Y169" s="5">
        <v>10576836</v>
      </c>
      <c r="Z169" s="8">
        <f>X169+Y169</f>
        <v>77336521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66759685</v>
      </c>
      <c r="D170" s="9">
        <f t="shared" si="65"/>
        <v>40079048</v>
      </c>
      <c r="E170" s="9">
        <f t="shared" si="65"/>
        <v>106838733</v>
      </c>
      <c r="F170" s="9">
        <f t="shared" si="65"/>
        <v>0</v>
      </c>
      <c r="G170" s="9">
        <f t="shared" si="65"/>
        <v>22406733</v>
      </c>
      <c r="H170" s="9">
        <f t="shared" si="65"/>
        <v>22406733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66759685</v>
      </c>
      <c r="Y170" s="9">
        <f t="shared" si="65"/>
        <v>17672315</v>
      </c>
      <c r="Z170" s="9">
        <f t="shared" si="65"/>
        <v>84432000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12488828</v>
      </c>
      <c r="E174" s="6">
        <f t="shared" si="66"/>
        <v>12488828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12488828</v>
      </c>
      <c r="Z174" s="8">
        <f>X174+Y174</f>
        <v>12488828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12488828</v>
      </c>
      <c r="E175" s="9">
        <f t="shared" si="67"/>
        <v>12488828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12488828</v>
      </c>
      <c r="Z175" s="9">
        <f t="shared" si="67"/>
        <v>12488828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56688544</v>
      </c>
      <c r="D179" s="5">
        <f t="shared" si="68"/>
        <v>69931897</v>
      </c>
      <c r="E179" s="6">
        <f t="shared" si="68"/>
        <v>126620441</v>
      </c>
      <c r="F179" s="5">
        <v>52508836</v>
      </c>
      <c r="G179" s="5">
        <v>47254339</v>
      </c>
      <c r="H179" s="5">
        <f>F179+G179</f>
        <v>99763175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4179708</v>
      </c>
      <c r="Y179" s="5">
        <v>22677558</v>
      </c>
      <c r="Z179" s="8">
        <f>X179+Y179</f>
        <v>26857266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56688544</v>
      </c>
      <c r="D180" s="9">
        <f t="shared" si="69"/>
        <v>69931897</v>
      </c>
      <c r="E180" s="9">
        <f t="shared" si="69"/>
        <v>126620441</v>
      </c>
      <c r="F180" s="9">
        <f t="shared" si="69"/>
        <v>52508836</v>
      </c>
      <c r="G180" s="9">
        <f t="shared" si="69"/>
        <v>47254339</v>
      </c>
      <c r="H180" s="9">
        <f t="shared" si="69"/>
        <v>99763175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4179708</v>
      </c>
      <c r="Y180" s="9">
        <f t="shared" si="69"/>
        <v>22677558</v>
      </c>
      <c r="Z180" s="9">
        <f t="shared" si="69"/>
        <v>26857266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8366328</v>
      </c>
      <c r="D182" s="5">
        <f t="shared" si="70"/>
        <v>1956300</v>
      </c>
      <c r="E182" s="6">
        <f t="shared" si="70"/>
        <v>10322628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8366328</v>
      </c>
      <c r="Y182" s="5">
        <v>1956300</v>
      </c>
      <c r="Z182" s="8">
        <f>X182+Y182</f>
        <v>10322628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31094529</v>
      </c>
      <c r="D184" s="5">
        <f t="shared" si="70"/>
        <v>66649398</v>
      </c>
      <c r="E184" s="6">
        <f t="shared" si="70"/>
        <v>97743927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31094529</v>
      </c>
      <c r="Y184" s="5">
        <v>66649398</v>
      </c>
      <c r="Z184" s="8">
        <f>X184+Y184</f>
        <v>97743927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39460857</v>
      </c>
      <c r="D185" s="9">
        <f t="shared" si="71"/>
        <v>68605698</v>
      </c>
      <c r="E185" s="9">
        <f t="shared" si="71"/>
        <v>108066555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39460857</v>
      </c>
      <c r="Y185" s="9">
        <f t="shared" si="71"/>
        <v>68605698</v>
      </c>
      <c r="Z185" s="9">
        <f t="shared" si="71"/>
        <v>108066555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30858103</v>
      </c>
      <c r="D186" s="5">
        <f>G186+J186+M186+P186+V186+Y186+AB186+AE186+S186</f>
        <v>742100</v>
      </c>
      <c r="E186" s="6">
        <f>H186+K186+N186+Q186+W186+Z186+AC186+AF186+T186</f>
        <v>31600203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30858103</v>
      </c>
      <c r="Y186" s="5">
        <v>742100</v>
      </c>
      <c r="Z186" s="8">
        <f>X186+Y186</f>
        <v>31600203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161247332</v>
      </c>
      <c r="D187" s="5">
        <f t="shared" si="72"/>
        <v>0</v>
      </c>
      <c r="E187" s="6">
        <f t="shared" si="72"/>
        <v>161247332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161247332</v>
      </c>
      <c r="Y187" s="5">
        <v>0</v>
      </c>
      <c r="Z187" s="8">
        <f>X187+Y187</f>
        <v>161247332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317979634</v>
      </c>
      <c r="D189" s="5">
        <f t="shared" si="72"/>
        <v>78895427</v>
      </c>
      <c r="E189" s="6">
        <f t="shared" si="72"/>
        <v>396875061</v>
      </c>
      <c r="F189" s="5">
        <v>427799</v>
      </c>
      <c r="G189" s="5">
        <v>3069786</v>
      </c>
      <c r="H189" s="5">
        <f>F189+G189</f>
        <v>3497585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317551835</v>
      </c>
      <c r="Y189" s="5">
        <v>75825641</v>
      </c>
      <c r="Z189" s="8">
        <f>X189+Y189</f>
        <v>393377476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510085069</v>
      </c>
      <c r="D190" s="9">
        <f t="shared" si="73"/>
        <v>79637527</v>
      </c>
      <c r="E190" s="9">
        <f t="shared" si="73"/>
        <v>589722596</v>
      </c>
      <c r="F190" s="9">
        <f t="shared" si="73"/>
        <v>427799</v>
      </c>
      <c r="G190" s="9">
        <f t="shared" si="73"/>
        <v>3069786</v>
      </c>
      <c r="H190" s="9">
        <f t="shared" si="73"/>
        <v>3497585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509657270</v>
      </c>
      <c r="Y190" s="9">
        <f t="shared" si="73"/>
        <v>76567741</v>
      </c>
      <c r="Z190" s="9">
        <f t="shared" si="73"/>
        <v>586225011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323146252010</v>
      </c>
      <c r="D191" s="10">
        <f t="shared" ref="D191:AF191" si="74">D10+D15+D20+D25+D30+D35+D40+D45+D50+D55+D60+D65+D70+D75+D80+D85+D90+D95+D100+D105+D110+D115+D120+D125+D130+D135+D140+D145+D150+D155+D160+D165+D170+D175+D180+D185+D190</f>
        <v>259983350396</v>
      </c>
      <c r="E191" s="41">
        <f t="shared" si="74"/>
        <v>583129602406</v>
      </c>
      <c r="F191" s="10">
        <f t="shared" si="74"/>
        <v>136122283970</v>
      </c>
      <c r="G191" s="10">
        <f t="shared" si="74"/>
        <v>137615660240</v>
      </c>
      <c r="H191" s="10">
        <f t="shared" si="74"/>
        <v>273737944210</v>
      </c>
      <c r="I191" s="10">
        <f t="shared" si="74"/>
        <v>100371515301</v>
      </c>
      <c r="J191" s="10">
        <f t="shared" si="74"/>
        <v>95859929199</v>
      </c>
      <c r="K191" s="10">
        <f t="shared" si="74"/>
        <v>196231444500</v>
      </c>
      <c r="L191" s="10">
        <f t="shared" si="74"/>
        <v>195680359</v>
      </c>
      <c r="M191" s="10">
        <f t="shared" si="74"/>
        <v>260630963</v>
      </c>
      <c r="N191" s="10">
        <f t="shared" si="74"/>
        <v>456311322</v>
      </c>
      <c r="O191" s="10">
        <f t="shared" si="74"/>
        <v>1896018787</v>
      </c>
      <c r="P191" s="10">
        <f t="shared" si="74"/>
        <v>1993044232</v>
      </c>
      <c r="Q191" s="10">
        <f t="shared" si="74"/>
        <v>3889063019</v>
      </c>
      <c r="R191" s="10">
        <f t="shared" si="74"/>
        <v>85070295</v>
      </c>
      <c r="S191" s="10">
        <f t="shared" si="74"/>
        <v>82463740</v>
      </c>
      <c r="T191" s="10">
        <f t="shared" si="74"/>
        <v>167534035</v>
      </c>
      <c r="U191" s="10">
        <f t="shared" si="74"/>
        <v>215536693</v>
      </c>
      <c r="V191" s="10">
        <f t="shared" si="74"/>
        <v>405168235</v>
      </c>
      <c r="W191" s="10">
        <f t="shared" si="74"/>
        <v>620704928</v>
      </c>
      <c r="X191" s="10">
        <f t="shared" si="74"/>
        <v>70249349635</v>
      </c>
      <c r="Y191" s="10">
        <f t="shared" si="74"/>
        <v>16285613315</v>
      </c>
      <c r="Z191" s="10">
        <f t="shared" si="74"/>
        <v>86534962950</v>
      </c>
      <c r="AA191" s="10">
        <f t="shared" si="74"/>
        <v>13023932077</v>
      </c>
      <c r="AB191" s="10">
        <f t="shared" si="74"/>
        <v>7110401374</v>
      </c>
      <c r="AC191" s="10">
        <f t="shared" si="74"/>
        <v>20134333451</v>
      </c>
      <c r="AD191" s="10">
        <f t="shared" si="74"/>
        <v>986864893</v>
      </c>
      <c r="AE191" s="10">
        <f t="shared" si="74"/>
        <v>370439098</v>
      </c>
      <c r="AF191" s="10">
        <f t="shared" si="74"/>
        <v>1357303991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77482062444</v>
      </c>
      <c r="D192" s="5">
        <f t="shared" si="75"/>
        <v>63194405719</v>
      </c>
      <c r="E192" s="6">
        <f t="shared" si="75"/>
        <v>140676468163</v>
      </c>
      <c r="F192" s="5">
        <f t="shared" si="75"/>
        <v>48438503681</v>
      </c>
      <c r="G192" s="5">
        <f t="shared" si="75"/>
        <v>42914813309</v>
      </c>
      <c r="H192" s="7">
        <f t="shared" si="75"/>
        <v>91353316990</v>
      </c>
      <c r="I192" s="5">
        <f t="shared" si="75"/>
        <v>20070022583</v>
      </c>
      <c r="J192" s="5">
        <f t="shared" si="75"/>
        <v>17217216285</v>
      </c>
      <c r="K192" s="7">
        <f t="shared" si="75"/>
        <v>37287238868</v>
      </c>
      <c r="L192" s="5">
        <f t="shared" si="75"/>
        <v>65065071</v>
      </c>
      <c r="M192" s="5">
        <f t="shared" si="75"/>
        <v>84644620</v>
      </c>
      <c r="N192" s="7">
        <f t="shared" si="75"/>
        <v>149709691</v>
      </c>
      <c r="O192" s="5">
        <f t="shared" si="75"/>
        <v>1363099796</v>
      </c>
      <c r="P192" s="5">
        <f t="shared" si="75"/>
        <v>1414814707</v>
      </c>
      <c r="Q192" s="7">
        <f t="shared" si="75"/>
        <v>2777914503</v>
      </c>
      <c r="R192" s="5">
        <f t="shared" si="75"/>
        <v>80333576</v>
      </c>
      <c r="S192" s="5">
        <f t="shared" si="75"/>
        <v>75217089</v>
      </c>
      <c r="T192" s="7">
        <f t="shared" si="75"/>
        <v>155550665</v>
      </c>
      <c r="U192" s="5">
        <f t="shared" si="75"/>
        <v>61546800</v>
      </c>
      <c r="V192" s="5">
        <f t="shared" si="75"/>
        <v>182534345</v>
      </c>
      <c r="W192" s="7">
        <f t="shared" si="75"/>
        <v>244081145</v>
      </c>
      <c r="X192" s="5">
        <f t="shared" si="75"/>
        <v>7160384462</v>
      </c>
      <c r="Y192" s="5">
        <f t="shared" si="75"/>
        <v>936499125</v>
      </c>
      <c r="Z192" s="8">
        <f t="shared" si="75"/>
        <v>8096883587</v>
      </c>
      <c r="AA192" s="5">
        <f t="shared" si="75"/>
        <v>80660830</v>
      </c>
      <c r="AB192" s="5">
        <f t="shared" si="75"/>
        <v>186371884</v>
      </c>
      <c r="AC192" s="8">
        <f t="shared" si="75"/>
        <v>267032714</v>
      </c>
      <c r="AD192" s="5">
        <f t="shared" si="75"/>
        <v>162445645</v>
      </c>
      <c r="AE192" s="5">
        <f t="shared" si="75"/>
        <v>182294355</v>
      </c>
      <c r="AF192" s="6">
        <f t="shared" si="75"/>
        <v>344740000</v>
      </c>
    </row>
    <row r="193" spans="1:32" ht="20" customHeight="1">
      <c r="A193" s="44"/>
      <c r="B193" s="17" t="s">
        <v>3</v>
      </c>
      <c r="C193" s="5">
        <f t="shared" si="75"/>
        <v>45093172043</v>
      </c>
      <c r="D193" s="5">
        <f t="shared" si="75"/>
        <v>33963801511</v>
      </c>
      <c r="E193" s="6">
        <f t="shared" si="75"/>
        <v>79056973554</v>
      </c>
      <c r="F193" s="5">
        <f t="shared" si="75"/>
        <v>11584271009</v>
      </c>
      <c r="G193" s="5">
        <f t="shared" si="75"/>
        <v>11712590459</v>
      </c>
      <c r="H193" s="7">
        <f t="shared" si="75"/>
        <v>23296861468</v>
      </c>
      <c r="I193" s="5">
        <f t="shared" si="75"/>
        <v>13901183804</v>
      </c>
      <c r="J193" s="5">
        <f t="shared" si="75"/>
        <v>13953901362</v>
      </c>
      <c r="K193" s="7">
        <f t="shared" si="75"/>
        <v>27855085166</v>
      </c>
      <c r="L193" s="5">
        <f t="shared" si="75"/>
        <v>1817931</v>
      </c>
      <c r="M193" s="5">
        <f t="shared" si="75"/>
        <v>1610001</v>
      </c>
      <c r="N193" s="7">
        <f t="shared" si="75"/>
        <v>3427932</v>
      </c>
      <c r="O193" s="5">
        <f t="shared" si="75"/>
        <v>212746666</v>
      </c>
      <c r="P193" s="5">
        <f t="shared" si="75"/>
        <v>200528317</v>
      </c>
      <c r="Q193" s="7">
        <f t="shared" si="75"/>
        <v>413274983</v>
      </c>
      <c r="R193" s="5">
        <f t="shared" si="75"/>
        <v>4489352</v>
      </c>
      <c r="S193" s="5">
        <f t="shared" si="75"/>
        <v>7242418</v>
      </c>
      <c r="T193" s="7">
        <f t="shared" si="75"/>
        <v>11731770</v>
      </c>
      <c r="U193" s="5">
        <f t="shared" si="75"/>
        <v>1911665</v>
      </c>
      <c r="V193" s="5">
        <f t="shared" si="75"/>
        <v>856457</v>
      </c>
      <c r="W193" s="7">
        <f t="shared" si="75"/>
        <v>2768122</v>
      </c>
      <c r="X193" s="5">
        <f t="shared" si="75"/>
        <v>6487121343</v>
      </c>
      <c r="Y193" s="5">
        <f t="shared" si="75"/>
        <v>1501946091</v>
      </c>
      <c r="Z193" s="8">
        <f t="shared" si="75"/>
        <v>7989067434</v>
      </c>
      <c r="AA193" s="5">
        <f t="shared" si="75"/>
        <v>12075211025</v>
      </c>
      <c r="AB193" s="5">
        <f t="shared" si="75"/>
        <v>6396981663</v>
      </c>
      <c r="AC193" s="8">
        <f t="shared" si="75"/>
        <v>18472192688</v>
      </c>
      <c r="AD193" s="5">
        <f t="shared" si="75"/>
        <v>824419248</v>
      </c>
      <c r="AE193" s="5">
        <f t="shared" si="75"/>
        <v>188144743</v>
      </c>
      <c r="AF193" s="6">
        <f t="shared" si="75"/>
        <v>1012563991</v>
      </c>
    </row>
    <row r="194" spans="1:32" ht="20" customHeight="1">
      <c r="A194" s="44"/>
      <c r="B194" s="17" t="s">
        <v>59</v>
      </c>
      <c r="C194" s="5">
        <f t="shared" si="75"/>
        <v>3920559795</v>
      </c>
      <c r="D194" s="5">
        <f t="shared" si="75"/>
        <v>3168799351</v>
      </c>
      <c r="E194" s="6">
        <f t="shared" si="75"/>
        <v>7089359146</v>
      </c>
      <c r="F194" s="5">
        <f t="shared" si="75"/>
        <v>2624057065</v>
      </c>
      <c r="G194" s="5">
        <f t="shared" si="75"/>
        <v>2416888833</v>
      </c>
      <c r="H194" s="7">
        <f t="shared" si="75"/>
        <v>5040945898</v>
      </c>
      <c r="I194" s="5">
        <f t="shared" si="75"/>
        <v>203428081</v>
      </c>
      <c r="J194" s="5">
        <f t="shared" si="75"/>
        <v>171069291</v>
      </c>
      <c r="K194" s="7">
        <f t="shared" si="75"/>
        <v>374497372</v>
      </c>
      <c r="L194" s="5">
        <f t="shared" si="75"/>
        <v>0</v>
      </c>
      <c r="M194" s="5">
        <f t="shared" si="75"/>
        <v>68036</v>
      </c>
      <c r="N194" s="7">
        <f t="shared" si="75"/>
        <v>68036</v>
      </c>
      <c r="O194" s="5">
        <f t="shared" si="75"/>
        <v>15939403</v>
      </c>
      <c r="P194" s="5">
        <f t="shared" si="75"/>
        <v>8546</v>
      </c>
      <c r="Q194" s="7">
        <f t="shared" si="75"/>
        <v>15947949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298081</v>
      </c>
      <c r="V194" s="5">
        <f t="shared" si="75"/>
        <v>0</v>
      </c>
      <c r="W194" s="7">
        <f t="shared" si="75"/>
        <v>298081</v>
      </c>
      <c r="X194" s="5">
        <f t="shared" si="75"/>
        <v>208776943</v>
      </c>
      <c r="Y194" s="5">
        <f t="shared" si="75"/>
        <v>53716818</v>
      </c>
      <c r="Z194" s="8">
        <f t="shared" si="75"/>
        <v>262493761</v>
      </c>
      <c r="AA194" s="5">
        <f t="shared" si="75"/>
        <v>868060222</v>
      </c>
      <c r="AB194" s="5">
        <f t="shared" si="75"/>
        <v>527047827</v>
      </c>
      <c r="AC194" s="8">
        <f t="shared" si="75"/>
        <v>1395108049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45"/>
      <c r="B195" s="17" t="s">
        <v>4</v>
      </c>
      <c r="C195" s="5">
        <f t="shared" si="75"/>
        <v>196650457728</v>
      </c>
      <c r="D195" s="5">
        <f t="shared" si="75"/>
        <v>159656343815</v>
      </c>
      <c r="E195" s="6">
        <f t="shared" si="75"/>
        <v>356306801543</v>
      </c>
      <c r="F195" s="5">
        <f t="shared" si="75"/>
        <v>73475452215</v>
      </c>
      <c r="G195" s="5">
        <f t="shared" si="75"/>
        <v>80571367639</v>
      </c>
      <c r="H195" s="7">
        <f t="shared" si="75"/>
        <v>154046819854</v>
      </c>
      <c r="I195" s="5">
        <f t="shared" si="75"/>
        <v>66196880833</v>
      </c>
      <c r="J195" s="5">
        <f t="shared" si="75"/>
        <v>64517742261</v>
      </c>
      <c r="K195" s="7">
        <f t="shared" si="75"/>
        <v>130714623094</v>
      </c>
      <c r="L195" s="5">
        <f t="shared" si="75"/>
        <v>128797357</v>
      </c>
      <c r="M195" s="5">
        <f t="shared" si="75"/>
        <v>174308306</v>
      </c>
      <c r="N195" s="7">
        <f t="shared" si="75"/>
        <v>303105663</v>
      </c>
      <c r="O195" s="5">
        <f t="shared" si="75"/>
        <v>304232922</v>
      </c>
      <c r="P195" s="5">
        <f t="shared" si="75"/>
        <v>377692662</v>
      </c>
      <c r="Q195" s="7">
        <f t="shared" si="75"/>
        <v>681925584</v>
      </c>
      <c r="R195" s="5">
        <f t="shared" si="75"/>
        <v>247367</v>
      </c>
      <c r="S195" s="5">
        <f t="shared" si="75"/>
        <v>4233</v>
      </c>
      <c r="T195" s="7">
        <f t="shared" si="75"/>
        <v>251600</v>
      </c>
      <c r="U195" s="5">
        <f t="shared" si="75"/>
        <v>151780147</v>
      </c>
      <c r="V195" s="5">
        <f t="shared" si="75"/>
        <v>221777433</v>
      </c>
      <c r="W195" s="7">
        <f t="shared" si="75"/>
        <v>373557580</v>
      </c>
      <c r="X195" s="5">
        <f t="shared" si="75"/>
        <v>56393066887</v>
      </c>
      <c r="Y195" s="5">
        <f t="shared" si="75"/>
        <v>13793451281</v>
      </c>
      <c r="Z195" s="8">
        <f t="shared" si="75"/>
        <v>70186518168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26541 *31.688*1000</f>
        <v>841031208</v>
      </c>
      <c r="D196" s="38">
        <f>391955*31.688*1000</f>
        <v>12420270040</v>
      </c>
      <c r="E196" s="39">
        <f>C196+D196</f>
        <v>13261301248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322305220802</v>
      </c>
      <c r="D197" s="27">
        <f t="shared" ref="D197" si="76">D191-D196</f>
        <v>247563080356</v>
      </c>
      <c r="E197" s="27">
        <f>E191-E196</f>
        <v>569868301158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67</v>
      </c>
      <c r="B199" s="13" t="s">
        <v>2</v>
      </c>
      <c r="C199" s="14">
        <v>5082959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23316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461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5449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5112185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9939-6A59-4EF0-A437-F4F716D95EA7}">
  <sheetPr>
    <pageSetUpPr fitToPage="1"/>
  </sheetPr>
  <dimension ref="A1:AF216"/>
  <sheetViews>
    <sheetView workbookViewId="0">
      <selection activeCell="E191" sqref="E191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7.81640625" style="4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72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76823272330</v>
      </c>
      <c r="D6" s="5">
        <f>G6+J6+M6+P6+V6+Y6+AB6+AE6+S6</f>
        <v>69197495921</v>
      </c>
      <c r="E6" s="6">
        <f>H6+K6+N6+Q6+W6+Z6+AC6+AF6+T6</f>
        <v>146020768251</v>
      </c>
      <c r="F6" s="5">
        <v>54794240136</v>
      </c>
      <c r="G6" s="5">
        <v>50614110281</v>
      </c>
      <c r="H6" s="5">
        <f>F6+G6</f>
        <v>105408350417</v>
      </c>
      <c r="I6" s="5">
        <v>18584559315</v>
      </c>
      <c r="J6" s="5">
        <v>16433143690</v>
      </c>
      <c r="K6" s="5">
        <f>I6+J6</f>
        <v>35017703005</v>
      </c>
      <c r="L6" s="5">
        <v>1341920</v>
      </c>
      <c r="M6" s="5">
        <v>1455585</v>
      </c>
      <c r="N6" s="5">
        <f>L6+M6</f>
        <v>2797505</v>
      </c>
      <c r="O6" s="5">
        <v>1322628283</v>
      </c>
      <c r="P6" s="5">
        <v>1781994795</v>
      </c>
      <c r="Q6" s="5">
        <f>O6+P6</f>
        <v>3104623078</v>
      </c>
      <c r="R6" s="5">
        <v>31568046</v>
      </c>
      <c r="S6" s="5">
        <v>21514868</v>
      </c>
      <c r="T6" s="5">
        <f>R6+S6</f>
        <v>53082914</v>
      </c>
      <c r="U6" s="5">
        <v>44232872</v>
      </c>
      <c r="V6" s="5">
        <v>51969034</v>
      </c>
      <c r="W6" s="5">
        <f>U6+V6</f>
        <v>96201906</v>
      </c>
      <c r="X6" s="5">
        <v>2041489758</v>
      </c>
      <c r="Y6" s="5">
        <v>255659061</v>
      </c>
      <c r="Z6" s="8">
        <f>X6+Y6</f>
        <v>2297148819</v>
      </c>
      <c r="AA6" s="5">
        <v>0</v>
      </c>
      <c r="AB6" s="5">
        <v>4213950</v>
      </c>
      <c r="AC6" s="8">
        <f>AA6+AB6</f>
        <v>4213950</v>
      </c>
      <c r="AD6" s="5">
        <v>3212000</v>
      </c>
      <c r="AE6" s="5">
        <v>33434657</v>
      </c>
      <c r="AF6" s="6">
        <f>AD6+AE6</f>
        <v>36646657</v>
      </c>
    </row>
    <row r="7" spans="1:32" ht="19.5" customHeight="1">
      <c r="A7" s="44"/>
      <c r="B7" s="17" t="s">
        <v>3</v>
      </c>
      <c r="C7" s="5">
        <f t="shared" ref="C7:E9" si="0">F7+I7+L7+O7+U7+X7+AA7+AD7+R7</f>
        <v>29158603704</v>
      </c>
      <c r="D7" s="5">
        <f t="shared" si="0"/>
        <v>27904766063</v>
      </c>
      <c r="E7" s="6">
        <f t="shared" si="0"/>
        <v>57063369767</v>
      </c>
      <c r="F7" s="5">
        <v>13031877795</v>
      </c>
      <c r="G7" s="5">
        <v>13169228030</v>
      </c>
      <c r="H7" s="5">
        <f>F7+G7</f>
        <v>26201105825</v>
      </c>
      <c r="I7" s="5">
        <v>13750056736</v>
      </c>
      <c r="J7" s="5">
        <v>13775106790</v>
      </c>
      <c r="K7" s="5">
        <f>I7+J7</f>
        <v>27525163526</v>
      </c>
      <c r="L7" s="5">
        <v>0</v>
      </c>
      <c r="M7" s="5">
        <v>229379</v>
      </c>
      <c r="N7" s="5">
        <f>L7+M7</f>
        <v>229379</v>
      </c>
      <c r="O7" s="5">
        <v>414747227</v>
      </c>
      <c r="P7" s="5">
        <v>557450741</v>
      </c>
      <c r="Q7" s="5">
        <f>O7+P7</f>
        <v>972197968</v>
      </c>
      <c r="R7" s="5">
        <v>4837825</v>
      </c>
      <c r="S7" s="5">
        <v>800673</v>
      </c>
      <c r="T7" s="5">
        <f>R7+S7</f>
        <v>5638498</v>
      </c>
      <c r="U7" s="5">
        <v>987561</v>
      </c>
      <c r="V7" s="5">
        <v>8186384</v>
      </c>
      <c r="W7" s="5">
        <f>U7+V7</f>
        <v>9173945</v>
      </c>
      <c r="X7" s="5">
        <v>1378564700</v>
      </c>
      <c r="Y7" s="5">
        <v>233516897</v>
      </c>
      <c r="Z7" s="8">
        <f>X7+Y7</f>
        <v>1612081597</v>
      </c>
      <c r="AA7" s="5">
        <v>542028460</v>
      </c>
      <c r="AB7" s="5">
        <v>155596553</v>
      </c>
      <c r="AC7" s="8">
        <f>AA7+AB7</f>
        <v>697625013</v>
      </c>
      <c r="AD7" s="5">
        <v>35503400</v>
      </c>
      <c r="AE7" s="5">
        <v>4650616</v>
      </c>
      <c r="AF7" s="6">
        <f>AD7+AE7</f>
        <v>40154016</v>
      </c>
    </row>
    <row r="8" spans="1:32" ht="19.5" customHeight="1">
      <c r="A8" s="44"/>
      <c r="B8" s="17" t="s">
        <v>59</v>
      </c>
      <c r="C8" s="5">
        <f t="shared" si="0"/>
        <v>4065763438</v>
      </c>
      <c r="D8" s="5">
        <f t="shared" si="0"/>
        <v>3907908083</v>
      </c>
      <c r="E8" s="6">
        <f t="shared" si="0"/>
        <v>7973671521</v>
      </c>
      <c r="F8" s="5">
        <v>3465950088</v>
      </c>
      <c r="G8" s="5">
        <v>3327788144</v>
      </c>
      <c r="H8" s="5">
        <f>F8+G8</f>
        <v>6793738232</v>
      </c>
      <c r="I8" s="5">
        <v>465443767</v>
      </c>
      <c r="J8" s="5">
        <v>530054529</v>
      </c>
      <c r="K8" s="5">
        <f>I8+J8</f>
        <v>995498296</v>
      </c>
      <c r="L8" s="5">
        <v>0</v>
      </c>
      <c r="M8" s="5">
        <v>0</v>
      </c>
      <c r="N8" s="5">
        <f>L8+M8</f>
        <v>0</v>
      </c>
      <c r="O8" s="5">
        <v>7109373</v>
      </c>
      <c r="P8" s="5">
        <v>6539550</v>
      </c>
      <c r="Q8" s="5">
        <f>O8+P8</f>
        <v>13648923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0</v>
      </c>
      <c r="Y8" s="5">
        <v>0</v>
      </c>
      <c r="Z8" s="8">
        <f>X8+Y8</f>
        <v>0</v>
      </c>
      <c r="AA8" s="5">
        <v>127260210</v>
      </c>
      <c r="AB8" s="5">
        <v>43525860</v>
      </c>
      <c r="AC8" s="8">
        <f>AA8+AB8</f>
        <v>170786070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128296789904</v>
      </c>
      <c r="D9" s="5">
        <f t="shared" si="0"/>
        <v>93138407116</v>
      </c>
      <c r="E9" s="6">
        <f t="shared" si="0"/>
        <v>221435197020</v>
      </c>
      <c r="F9" s="5">
        <v>45757600767</v>
      </c>
      <c r="G9" s="5">
        <v>44261688334</v>
      </c>
      <c r="H9" s="5">
        <f>F9+G9</f>
        <v>90019289101</v>
      </c>
      <c r="I9" s="5">
        <v>65683849623</v>
      </c>
      <c r="J9" s="5">
        <v>45130923945</v>
      </c>
      <c r="K9" s="5">
        <f>I9+J9</f>
        <v>110814773568</v>
      </c>
      <c r="L9" s="5">
        <v>0</v>
      </c>
      <c r="M9" s="5">
        <v>3072506</v>
      </c>
      <c r="N9" s="5">
        <f>L9+M9</f>
        <v>3072506</v>
      </c>
      <c r="O9" s="5">
        <v>563134510</v>
      </c>
      <c r="P9" s="5">
        <v>617775918</v>
      </c>
      <c r="Q9" s="5">
        <f>O9+P9</f>
        <v>1180910428</v>
      </c>
      <c r="R9" s="5">
        <v>0</v>
      </c>
      <c r="S9" s="5">
        <v>3077</v>
      </c>
      <c r="T9" s="5">
        <f>R9+S9</f>
        <v>3077</v>
      </c>
      <c r="U9" s="5">
        <v>413639392</v>
      </c>
      <c r="V9" s="5">
        <v>136185837</v>
      </c>
      <c r="W9" s="5">
        <f>U9+V9</f>
        <v>549825229</v>
      </c>
      <c r="X9" s="5">
        <v>15878565612</v>
      </c>
      <c r="Y9" s="5">
        <v>2988757499</v>
      </c>
      <c r="Z9" s="8">
        <f>X9+Y9</f>
        <v>18867323111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238344429376</v>
      </c>
      <c r="D10" s="9">
        <f t="shared" si="1"/>
        <v>194148577183</v>
      </c>
      <c r="E10" s="9">
        <f t="shared" si="1"/>
        <v>432493006559</v>
      </c>
      <c r="F10" s="9">
        <f t="shared" si="1"/>
        <v>117049668786</v>
      </c>
      <c r="G10" s="9">
        <f t="shared" si="1"/>
        <v>111372814789</v>
      </c>
      <c r="H10" s="9">
        <f t="shared" si="1"/>
        <v>228422483575</v>
      </c>
      <c r="I10" s="9">
        <f t="shared" si="1"/>
        <v>98483909441</v>
      </c>
      <c r="J10" s="9">
        <f t="shared" si="1"/>
        <v>75869228954</v>
      </c>
      <c r="K10" s="9">
        <f t="shared" si="1"/>
        <v>174353138395</v>
      </c>
      <c r="L10" s="9">
        <f t="shared" si="1"/>
        <v>1341920</v>
      </c>
      <c r="M10" s="9">
        <f t="shared" si="1"/>
        <v>4757470</v>
      </c>
      <c r="N10" s="9">
        <f t="shared" si="1"/>
        <v>6099390</v>
      </c>
      <c r="O10" s="9">
        <f t="shared" si="1"/>
        <v>2307619393</v>
      </c>
      <c r="P10" s="9">
        <f t="shared" si="1"/>
        <v>2963761004</v>
      </c>
      <c r="Q10" s="9">
        <f t="shared" si="1"/>
        <v>5271380397</v>
      </c>
      <c r="R10" s="9">
        <f t="shared" si="1"/>
        <v>36405871</v>
      </c>
      <c r="S10" s="9">
        <f t="shared" si="1"/>
        <v>22318618</v>
      </c>
      <c r="T10" s="9">
        <f t="shared" si="1"/>
        <v>58724489</v>
      </c>
      <c r="U10" s="9">
        <f t="shared" si="1"/>
        <v>458859825</v>
      </c>
      <c r="V10" s="9">
        <f t="shared" si="1"/>
        <v>196341255</v>
      </c>
      <c r="W10" s="9">
        <f t="shared" si="1"/>
        <v>655201080</v>
      </c>
      <c r="X10" s="9">
        <f t="shared" si="1"/>
        <v>19298620070</v>
      </c>
      <c r="Y10" s="9">
        <f t="shared" si="1"/>
        <v>3477933457</v>
      </c>
      <c r="Z10" s="9">
        <f t="shared" si="1"/>
        <v>22776553527</v>
      </c>
      <c r="AA10" s="9">
        <f t="shared" si="1"/>
        <v>669288670</v>
      </c>
      <c r="AB10" s="9">
        <f t="shared" si="1"/>
        <v>203336363</v>
      </c>
      <c r="AC10" s="9">
        <f t="shared" si="1"/>
        <v>872625033</v>
      </c>
      <c r="AD10" s="9">
        <f t="shared" si="1"/>
        <v>38715400</v>
      </c>
      <c r="AE10" s="9">
        <f t="shared" si="1"/>
        <v>38085273</v>
      </c>
      <c r="AF10" s="9">
        <f t="shared" si="1"/>
        <v>76800673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117750941</v>
      </c>
      <c r="D11" s="5">
        <f>G11+J11+M11+P11+V11+Y11+AB11+AE11+S11</f>
        <v>3372643</v>
      </c>
      <c r="E11" s="6">
        <f>H11+K11+N11+Q11+W11+Z11+AC11+AF11+T11</f>
        <v>121123584</v>
      </c>
      <c r="F11" s="5">
        <v>199360</v>
      </c>
      <c r="G11" s="5">
        <v>0</v>
      </c>
      <c r="H11" s="5">
        <f>F11+G11</f>
        <v>199360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117551581</v>
      </c>
      <c r="Y11" s="5">
        <v>3372643</v>
      </c>
      <c r="Z11" s="8">
        <f>X11+Y11</f>
        <v>120924224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32421921</v>
      </c>
      <c r="D12" s="5">
        <f t="shared" si="2"/>
        <v>4024634</v>
      </c>
      <c r="E12" s="6">
        <f t="shared" si="2"/>
        <v>36446555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32421921</v>
      </c>
      <c r="Y12" s="5">
        <v>4024634</v>
      </c>
      <c r="Z12" s="8">
        <f>X12+Y12</f>
        <v>36446555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281786746</v>
      </c>
      <c r="D14" s="5">
        <f t="shared" si="2"/>
        <v>115829675</v>
      </c>
      <c r="E14" s="6">
        <f t="shared" si="2"/>
        <v>397616421</v>
      </c>
      <c r="F14" s="5">
        <v>135423315</v>
      </c>
      <c r="G14" s="5">
        <v>102347272</v>
      </c>
      <c r="H14" s="5">
        <f>F14+G14</f>
        <v>237770587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146363431</v>
      </c>
      <c r="Y14" s="5">
        <v>13482403</v>
      </c>
      <c r="Z14" s="8">
        <f>X14+Y14</f>
        <v>159845834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431959608</v>
      </c>
      <c r="D15" s="9">
        <f t="shared" si="3"/>
        <v>123226952</v>
      </c>
      <c r="E15" s="9">
        <f t="shared" si="3"/>
        <v>555186560</v>
      </c>
      <c r="F15" s="9">
        <f t="shared" si="3"/>
        <v>135622675</v>
      </c>
      <c r="G15" s="9">
        <f t="shared" si="3"/>
        <v>102347272</v>
      </c>
      <c r="H15" s="9">
        <f t="shared" si="3"/>
        <v>237969947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296336933</v>
      </c>
      <c r="Y15" s="9">
        <f t="shared" si="3"/>
        <v>20879680</v>
      </c>
      <c r="Z15" s="9">
        <f t="shared" si="3"/>
        <v>317216613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172857286</v>
      </c>
      <c r="D16" s="5">
        <f>G16+J16+M16+P16+V16+Y16+AB16+AE16+S16</f>
        <v>117350768</v>
      </c>
      <c r="E16" s="6">
        <f>H16+K16+N16+Q16+W16+Z16+AC16+AF16+T16</f>
        <v>290208054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12780350</v>
      </c>
      <c r="Y16" s="5">
        <v>16465812</v>
      </c>
      <c r="Z16" s="8">
        <f>X16+Y16</f>
        <v>29246162</v>
      </c>
      <c r="AA16" s="5">
        <v>0</v>
      </c>
      <c r="AB16" s="5">
        <v>972330</v>
      </c>
      <c r="AC16" s="8">
        <f>AA16+AB16</f>
        <v>972330</v>
      </c>
      <c r="AD16" s="5">
        <v>160076936</v>
      </c>
      <c r="AE16" s="5">
        <v>99912626</v>
      </c>
      <c r="AF16" s="6">
        <f>AD16+AE16</f>
        <v>259989562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762344152</v>
      </c>
      <c r="D17" s="5">
        <f t="shared" si="4"/>
        <v>312876708</v>
      </c>
      <c r="E17" s="6">
        <f t="shared" si="4"/>
        <v>1075220860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3894097</v>
      </c>
      <c r="Y17" s="5">
        <v>0</v>
      </c>
      <c r="Z17" s="8">
        <f>X17+Y17</f>
        <v>3894097</v>
      </c>
      <c r="AA17" s="5">
        <v>226418458</v>
      </c>
      <c r="AB17" s="5">
        <v>191195603</v>
      </c>
      <c r="AC17" s="8">
        <f>AA17+AB17</f>
        <v>417614061</v>
      </c>
      <c r="AD17" s="5">
        <v>532031597</v>
      </c>
      <c r="AE17" s="5">
        <v>121681105</v>
      </c>
      <c r="AF17" s="6">
        <f>AD17+AE17</f>
        <v>653712702</v>
      </c>
    </row>
    <row r="18" spans="1:32" ht="19.5" customHeight="1">
      <c r="A18" s="44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11909958</v>
      </c>
      <c r="D19" s="5">
        <f t="shared" si="4"/>
        <v>132078</v>
      </c>
      <c r="E19" s="6">
        <f t="shared" si="4"/>
        <v>12042036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11909958</v>
      </c>
      <c r="Y19" s="5">
        <v>132078</v>
      </c>
      <c r="Z19" s="8">
        <f>X19+Y19</f>
        <v>12042036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947111396</v>
      </c>
      <c r="D20" s="9">
        <f t="shared" si="5"/>
        <v>430359554</v>
      </c>
      <c r="E20" s="9">
        <f t="shared" si="5"/>
        <v>1377470950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28584405</v>
      </c>
      <c r="Y20" s="9">
        <f t="shared" si="5"/>
        <v>16597890</v>
      </c>
      <c r="Z20" s="9">
        <f t="shared" si="5"/>
        <v>45182295</v>
      </c>
      <c r="AA20" s="9">
        <f t="shared" si="5"/>
        <v>226418458</v>
      </c>
      <c r="AB20" s="9">
        <f t="shared" si="5"/>
        <v>192167933</v>
      </c>
      <c r="AC20" s="9">
        <f t="shared" si="5"/>
        <v>418586391</v>
      </c>
      <c r="AD20" s="9">
        <f t="shared" si="5"/>
        <v>692108533</v>
      </c>
      <c r="AE20" s="9">
        <f t="shared" si="5"/>
        <v>221593731</v>
      </c>
      <c r="AF20" s="9">
        <f t="shared" si="5"/>
        <v>913702264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2025654107</v>
      </c>
      <c r="D21" s="5">
        <f>G21+J21+M21+P21+V21+Y21+AB21+AE21+S21</f>
        <v>517151045</v>
      </c>
      <c r="E21" s="6">
        <f>H21+K21+N21+Q21+W21+Z21+AC21+AF21+T21</f>
        <v>2542805152</v>
      </c>
      <c r="F21" s="5">
        <v>4097807</v>
      </c>
      <c r="G21" s="5">
        <v>27593988</v>
      </c>
      <c r="H21" s="5">
        <f>F21+G21</f>
        <v>31691795</v>
      </c>
      <c r="I21" s="5">
        <v>285380160</v>
      </c>
      <c r="J21" s="5">
        <v>134572526</v>
      </c>
      <c r="K21" s="5">
        <f>I21+J21</f>
        <v>419952686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391</v>
      </c>
      <c r="S21" s="5">
        <v>1648647</v>
      </c>
      <c r="T21" s="5">
        <f>R21+S21</f>
        <v>1649038</v>
      </c>
      <c r="U21" s="5">
        <v>244928</v>
      </c>
      <c r="V21" s="5">
        <v>531920</v>
      </c>
      <c r="W21" s="5">
        <f>U21+V21</f>
        <v>776848</v>
      </c>
      <c r="X21" s="5">
        <v>1726557216</v>
      </c>
      <c r="Y21" s="5">
        <v>299748376</v>
      </c>
      <c r="Z21" s="8">
        <f>X21+Y21</f>
        <v>2026305592</v>
      </c>
      <c r="AA21" s="5">
        <v>9368690</v>
      </c>
      <c r="AB21" s="5">
        <v>53055588</v>
      </c>
      <c r="AC21" s="8">
        <f>AA21+AB21</f>
        <v>62424278</v>
      </c>
      <c r="AD21" s="5">
        <v>4915</v>
      </c>
      <c r="AE21" s="5">
        <v>0</v>
      </c>
      <c r="AF21" s="6">
        <f>AD21+AE21</f>
        <v>4915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4838982348</v>
      </c>
      <c r="D22" s="5">
        <f t="shared" si="6"/>
        <v>2966322318</v>
      </c>
      <c r="E22" s="6">
        <f t="shared" si="6"/>
        <v>7805304666</v>
      </c>
      <c r="F22" s="5">
        <v>1096125</v>
      </c>
      <c r="G22" s="5">
        <v>20740033</v>
      </c>
      <c r="H22" s="5">
        <f>F22+G22</f>
        <v>21836158</v>
      </c>
      <c r="I22" s="5">
        <v>178815</v>
      </c>
      <c r="J22" s="5">
        <v>24962154</v>
      </c>
      <c r="K22" s="5">
        <f>I22+J22</f>
        <v>25140969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1332131321</v>
      </c>
      <c r="Y22" s="5">
        <v>480224160</v>
      </c>
      <c r="Z22" s="8">
        <f>X22+Y22</f>
        <v>1812355481</v>
      </c>
      <c r="AA22" s="5">
        <v>3505576087</v>
      </c>
      <c r="AB22" s="5">
        <v>2440395971</v>
      </c>
      <c r="AC22" s="8">
        <f>AA22+AB22</f>
        <v>5945972058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165151793</v>
      </c>
      <c r="D23" s="5">
        <f t="shared" si="6"/>
        <v>165142500</v>
      </c>
      <c r="E23" s="6">
        <f t="shared" si="6"/>
        <v>330294293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1580663</v>
      </c>
      <c r="Y23" s="5">
        <v>0</v>
      </c>
      <c r="Z23" s="8">
        <f>X23+Y23</f>
        <v>1580663</v>
      </c>
      <c r="AA23" s="5">
        <v>163571130</v>
      </c>
      <c r="AB23" s="5">
        <v>165142500</v>
      </c>
      <c r="AC23" s="8">
        <f>AA23+AB23</f>
        <v>328713630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4972475637</v>
      </c>
      <c r="D24" s="5">
        <f t="shared" si="6"/>
        <v>2135445777</v>
      </c>
      <c r="E24" s="6">
        <f t="shared" si="6"/>
        <v>7107921414</v>
      </c>
      <c r="F24" s="5">
        <v>92773469</v>
      </c>
      <c r="G24" s="5">
        <v>364453943</v>
      </c>
      <c r="H24" s="5">
        <f>F24+G24</f>
        <v>457227412</v>
      </c>
      <c r="I24" s="5">
        <v>2799641048</v>
      </c>
      <c r="J24" s="5">
        <v>749079200</v>
      </c>
      <c r="K24" s="5">
        <f>I24+J24</f>
        <v>3548720248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0</v>
      </c>
      <c r="V24" s="5">
        <v>923333</v>
      </c>
      <c r="W24" s="5">
        <f>U24+V24</f>
        <v>923333</v>
      </c>
      <c r="X24" s="5">
        <v>2080061120</v>
      </c>
      <c r="Y24" s="5">
        <v>1020989301</v>
      </c>
      <c r="Z24" s="8">
        <f>X24+Y24</f>
        <v>3101050421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12002263885</v>
      </c>
      <c r="D25" s="9">
        <f t="shared" si="7"/>
        <v>5784061640</v>
      </c>
      <c r="E25" s="9">
        <f t="shared" si="7"/>
        <v>17786325525</v>
      </c>
      <c r="F25" s="9">
        <f t="shared" si="7"/>
        <v>97967401</v>
      </c>
      <c r="G25" s="9">
        <f t="shared" si="7"/>
        <v>412787964</v>
      </c>
      <c r="H25" s="9">
        <f t="shared" si="7"/>
        <v>510755365</v>
      </c>
      <c r="I25" s="9">
        <f t="shared" si="7"/>
        <v>3085200023</v>
      </c>
      <c r="J25" s="9">
        <f t="shared" si="7"/>
        <v>908613880</v>
      </c>
      <c r="K25" s="9">
        <f t="shared" si="7"/>
        <v>3993813903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391</v>
      </c>
      <c r="S25" s="9">
        <f t="shared" si="7"/>
        <v>1648647</v>
      </c>
      <c r="T25" s="9">
        <f t="shared" si="7"/>
        <v>1649038</v>
      </c>
      <c r="U25" s="9">
        <f t="shared" si="7"/>
        <v>244928</v>
      </c>
      <c r="V25" s="9">
        <f t="shared" si="7"/>
        <v>1455253</v>
      </c>
      <c r="W25" s="9">
        <f t="shared" si="7"/>
        <v>1700181</v>
      </c>
      <c r="X25" s="9">
        <f t="shared" si="7"/>
        <v>5140330320</v>
      </c>
      <c r="Y25" s="9">
        <f t="shared" si="7"/>
        <v>1800961837</v>
      </c>
      <c r="Z25" s="9">
        <f t="shared" si="7"/>
        <v>6941292157</v>
      </c>
      <c r="AA25" s="9">
        <f t="shared" si="7"/>
        <v>3678515907</v>
      </c>
      <c r="AB25" s="9">
        <f t="shared" si="7"/>
        <v>2658594059</v>
      </c>
      <c r="AC25" s="9">
        <f t="shared" si="7"/>
        <v>6337109966</v>
      </c>
      <c r="AD25" s="9">
        <f t="shared" si="7"/>
        <v>4915</v>
      </c>
      <c r="AE25" s="9">
        <f t="shared" si="7"/>
        <v>0</v>
      </c>
      <c r="AF25" s="9">
        <f t="shared" si="7"/>
        <v>4915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3276500</v>
      </c>
      <c r="D26" s="5">
        <f>G26+J26+M26+P26+V26+Y26+AB26+AE26+S26</f>
        <v>1525544</v>
      </c>
      <c r="E26" s="6">
        <f>H26+K26+N26+Q26+W26+Z26+AC26+AF26+T26</f>
        <v>4802044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3276500</v>
      </c>
      <c r="AE26" s="5">
        <v>1525544</v>
      </c>
      <c r="AF26" s="6">
        <f>AD26+AE26</f>
        <v>4802044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0</v>
      </c>
      <c r="D27" s="5">
        <f t="shared" si="8"/>
        <v>4577297</v>
      </c>
      <c r="E27" s="6">
        <f t="shared" si="8"/>
        <v>4577297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0</v>
      </c>
      <c r="AE27" s="5">
        <v>4577297</v>
      </c>
      <c r="AF27" s="6">
        <f>AD27+AE27</f>
        <v>4577297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0</v>
      </c>
      <c r="D29" s="5">
        <f t="shared" si="8"/>
        <v>0</v>
      </c>
      <c r="E29" s="6">
        <f t="shared" si="8"/>
        <v>0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0</v>
      </c>
      <c r="Z29" s="8">
        <f>X29+Y29</f>
        <v>0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3276500</v>
      </c>
      <c r="D30" s="9">
        <f t="shared" si="9"/>
        <v>6102841</v>
      </c>
      <c r="E30" s="9">
        <f t="shared" si="9"/>
        <v>9379341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0</v>
      </c>
      <c r="Z30" s="9">
        <f t="shared" si="9"/>
        <v>0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3276500</v>
      </c>
      <c r="AE30" s="9">
        <f t="shared" si="9"/>
        <v>6102841</v>
      </c>
      <c r="AF30" s="9">
        <f t="shared" si="9"/>
        <v>9379341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4216388</v>
      </c>
      <c r="D31" s="5">
        <f>G31+J31+M31+P31+V31+Y31+AB31+AE31+S31</f>
        <v>6521932</v>
      </c>
      <c r="E31" s="6">
        <f>H31+K31+N31+Q31+W31+Z31+AC31+AF31+T31</f>
        <v>10738320</v>
      </c>
      <c r="F31" s="5">
        <v>3719361</v>
      </c>
      <c r="G31" s="5">
        <v>6139725</v>
      </c>
      <c r="H31" s="5">
        <f>F31+G31</f>
        <v>9859086</v>
      </c>
      <c r="I31" s="5">
        <v>497027</v>
      </c>
      <c r="J31" s="5">
        <v>382207</v>
      </c>
      <c r="K31" s="5">
        <f>I31+J31</f>
        <v>879234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128683726</v>
      </c>
      <c r="D32" s="5">
        <f t="shared" si="10"/>
        <v>50403540</v>
      </c>
      <c r="E32" s="6">
        <f t="shared" si="10"/>
        <v>179087266</v>
      </c>
      <c r="F32" s="5">
        <v>169204</v>
      </c>
      <c r="G32" s="5">
        <v>2972765</v>
      </c>
      <c r="H32" s="5">
        <f>F32+G32</f>
        <v>3141969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128514522</v>
      </c>
      <c r="Y32" s="5">
        <v>47430775</v>
      </c>
      <c r="Z32" s="8">
        <f>X32+Y32</f>
        <v>175945297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1938014102</v>
      </c>
      <c r="D34" s="5">
        <f t="shared" si="10"/>
        <v>799596927</v>
      </c>
      <c r="E34" s="6">
        <f t="shared" si="10"/>
        <v>2737611029</v>
      </c>
      <c r="F34" s="5">
        <v>137326801</v>
      </c>
      <c r="G34" s="5">
        <v>330652067</v>
      </c>
      <c r="H34" s="5">
        <f>F34+G34</f>
        <v>467978868</v>
      </c>
      <c r="I34" s="5">
        <v>3469859</v>
      </c>
      <c r="J34" s="5">
        <v>0</v>
      </c>
      <c r="K34" s="5">
        <f>I34+J34</f>
        <v>3469859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1797217442</v>
      </c>
      <c r="Y34" s="5">
        <v>468944860</v>
      </c>
      <c r="Z34" s="8">
        <f>X34+Y34</f>
        <v>2266162302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2070914216</v>
      </c>
      <c r="D35" s="9">
        <f t="shared" si="11"/>
        <v>856522399</v>
      </c>
      <c r="E35" s="9">
        <f t="shared" si="11"/>
        <v>2927436615</v>
      </c>
      <c r="F35" s="9">
        <f t="shared" si="11"/>
        <v>141215366</v>
      </c>
      <c r="G35" s="9">
        <f t="shared" si="11"/>
        <v>339764557</v>
      </c>
      <c r="H35" s="9">
        <f t="shared" si="11"/>
        <v>480979923</v>
      </c>
      <c r="I35" s="9">
        <f t="shared" si="11"/>
        <v>3966886</v>
      </c>
      <c r="J35" s="9">
        <f t="shared" si="11"/>
        <v>382207</v>
      </c>
      <c r="K35" s="9">
        <f t="shared" si="11"/>
        <v>4349093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1925731964</v>
      </c>
      <c r="Y35" s="9">
        <f t="shared" si="11"/>
        <v>516375635</v>
      </c>
      <c r="Z35" s="9">
        <f t="shared" si="11"/>
        <v>2442107599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111647199</v>
      </c>
      <c r="D36" s="5">
        <f>G36+J36+M36+P36+V36+Y36+AB36+AE36+S36</f>
        <v>11428168</v>
      </c>
      <c r="E36" s="6">
        <f>H36+K36+N36+Q36+W36+Z36+AC36+AF36+T36</f>
        <v>123075367</v>
      </c>
      <c r="F36" s="5">
        <v>320616</v>
      </c>
      <c r="G36" s="5">
        <v>306250</v>
      </c>
      <c r="H36" s="5">
        <f>F36+G36</f>
        <v>626866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106466763</v>
      </c>
      <c r="Y36" s="5">
        <v>8849658</v>
      </c>
      <c r="Z36" s="8">
        <f>X36+Y36</f>
        <v>115316421</v>
      </c>
      <c r="AA36" s="5">
        <v>4859820</v>
      </c>
      <c r="AB36" s="5">
        <v>2272260</v>
      </c>
      <c r="AC36" s="8">
        <f>AA36+AB36</f>
        <v>7132080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2743218105</v>
      </c>
      <c r="D37" s="5">
        <f t="shared" si="12"/>
        <v>1215914582</v>
      </c>
      <c r="E37" s="6">
        <f t="shared" si="12"/>
        <v>3959132687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58503908</v>
      </c>
      <c r="Y37" s="5">
        <v>47986272</v>
      </c>
      <c r="Z37" s="8">
        <f>X37+Y37</f>
        <v>106490180</v>
      </c>
      <c r="AA37" s="5">
        <v>2684714197</v>
      </c>
      <c r="AB37" s="5">
        <v>1167928310</v>
      </c>
      <c r="AC37" s="8">
        <f>AA37+AB37</f>
        <v>3852642507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355388070</v>
      </c>
      <c r="D38" s="5">
        <f t="shared" si="12"/>
        <v>351885040</v>
      </c>
      <c r="E38" s="6">
        <f t="shared" si="12"/>
        <v>707273110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355388070</v>
      </c>
      <c r="AB38" s="5">
        <v>351885040</v>
      </c>
      <c r="AC38" s="8">
        <f>AA38+AB38</f>
        <v>707273110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351860775</v>
      </c>
      <c r="D39" s="5">
        <f t="shared" si="12"/>
        <v>592275690</v>
      </c>
      <c r="E39" s="6">
        <f t="shared" si="12"/>
        <v>944136465</v>
      </c>
      <c r="F39" s="5">
        <v>87381286</v>
      </c>
      <c r="G39" s="5">
        <v>515865382</v>
      </c>
      <c r="H39" s="5">
        <f>F39+G39</f>
        <v>603246668</v>
      </c>
      <c r="I39" s="5">
        <v>29525163</v>
      </c>
      <c r="J39" s="5">
        <v>1605274</v>
      </c>
      <c r="K39" s="5">
        <f>I39+J39</f>
        <v>31130437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190106</v>
      </c>
      <c r="W39" s="5">
        <f>U39+V39</f>
        <v>190106</v>
      </c>
      <c r="X39" s="5">
        <v>234954326</v>
      </c>
      <c r="Y39" s="5">
        <v>74614928</v>
      </c>
      <c r="Z39" s="8">
        <f>X39+Y39</f>
        <v>309569254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3562114149</v>
      </c>
      <c r="D40" s="9">
        <f t="shared" si="13"/>
        <v>2171503480</v>
      </c>
      <c r="E40" s="9">
        <f t="shared" si="13"/>
        <v>5733617629</v>
      </c>
      <c r="F40" s="9">
        <f t="shared" si="13"/>
        <v>87701902</v>
      </c>
      <c r="G40" s="9">
        <f t="shared" si="13"/>
        <v>516171632</v>
      </c>
      <c r="H40" s="9">
        <f t="shared" si="13"/>
        <v>603873534</v>
      </c>
      <c r="I40" s="9">
        <f t="shared" si="13"/>
        <v>29525163</v>
      </c>
      <c r="J40" s="9">
        <f t="shared" si="13"/>
        <v>1605274</v>
      </c>
      <c r="K40" s="9">
        <f t="shared" si="13"/>
        <v>31130437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190106</v>
      </c>
      <c r="W40" s="9">
        <f t="shared" si="13"/>
        <v>190106</v>
      </c>
      <c r="X40" s="9">
        <f t="shared" si="13"/>
        <v>399924997</v>
      </c>
      <c r="Y40" s="9">
        <f t="shared" si="13"/>
        <v>131450858</v>
      </c>
      <c r="Z40" s="9">
        <f t="shared" si="13"/>
        <v>531375855</v>
      </c>
      <c r="AA40" s="9">
        <f t="shared" si="13"/>
        <v>3044962087</v>
      </c>
      <c r="AB40" s="9">
        <f t="shared" si="13"/>
        <v>1522085610</v>
      </c>
      <c r="AC40" s="9">
        <f t="shared" si="13"/>
        <v>4567047697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13117798</v>
      </c>
      <c r="D42" s="5">
        <f t="shared" si="14"/>
        <v>26299080</v>
      </c>
      <c r="E42" s="6">
        <f t="shared" si="14"/>
        <v>39416878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13117798</v>
      </c>
      <c r="Y42" s="5">
        <v>26299080</v>
      </c>
      <c r="Z42" s="8">
        <f>X42+Y42</f>
        <v>39416878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45471540</v>
      </c>
      <c r="D44" s="5">
        <f t="shared" si="14"/>
        <v>72442436</v>
      </c>
      <c r="E44" s="6">
        <f t="shared" si="14"/>
        <v>117913976</v>
      </c>
      <c r="F44" s="5">
        <v>45471540</v>
      </c>
      <c r="G44" s="5">
        <v>53459804</v>
      </c>
      <c r="H44" s="5">
        <f>F44+G44</f>
        <v>98931344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18982632</v>
      </c>
      <c r="Z44" s="8">
        <f>X44+Y44</f>
        <v>18982632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58589338</v>
      </c>
      <c r="D45" s="9">
        <f t="shared" si="15"/>
        <v>98741516</v>
      </c>
      <c r="E45" s="9">
        <f t="shared" si="15"/>
        <v>157330854</v>
      </c>
      <c r="F45" s="9">
        <f t="shared" si="15"/>
        <v>45471540</v>
      </c>
      <c r="G45" s="9">
        <f t="shared" si="15"/>
        <v>53459804</v>
      </c>
      <c r="H45" s="9">
        <f t="shared" si="15"/>
        <v>98931344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13117798</v>
      </c>
      <c r="Y45" s="9">
        <f t="shared" si="15"/>
        <v>45281712</v>
      </c>
      <c r="Z45" s="9">
        <f t="shared" si="15"/>
        <v>58399510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14338277</v>
      </c>
      <c r="D49" s="5">
        <f t="shared" si="16"/>
        <v>173256564</v>
      </c>
      <c r="E49" s="6">
        <f t="shared" si="16"/>
        <v>187594841</v>
      </c>
      <c r="F49" s="5">
        <v>14338277</v>
      </c>
      <c r="G49" s="5">
        <v>173256564</v>
      </c>
      <c r="H49" s="5">
        <f>F49+G49</f>
        <v>187594841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0</v>
      </c>
      <c r="Z49" s="8">
        <f>X49+Y49</f>
        <v>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14338277</v>
      </c>
      <c r="D50" s="9">
        <f t="shared" si="17"/>
        <v>173256564</v>
      </c>
      <c r="E50" s="9">
        <f t="shared" si="17"/>
        <v>187594841</v>
      </c>
      <c r="F50" s="9">
        <f t="shared" si="17"/>
        <v>14338277</v>
      </c>
      <c r="G50" s="9">
        <f t="shared" si="17"/>
        <v>173256564</v>
      </c>
      <c r="H50" s="9">
        <f t="shared" si="17"/>
        <v>187594841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0</v>
      </c>
      <c r="Z50" s="9">
        <f t="shared" si="17"/>
        <v>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7508941</v>
      </c>
      <c r="D51" s="5">
        <f>G51+J51+M51+P51+V51+Y51+AB51+AE51+S51</f>
        <v>11915197</v>
      </c>
      <c r="E51" s="6">
        <f>H51+K51+N51+Q51+W51+Z51+AC51+AF51+T51</f>
        <v>19424138</v>
      </c>
      <c r="F51" s="5">
        <v>0</v>
      </c>
      <c r="G51" s="5">
        <v>7663715</v>
      </c>
      <c r="H51" s="5">
        <f>F51+G51</f>
        <v>7663715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7508941</v>
      </c>
      <c r="Y51" s="5">
        <v>50784</v>
      </c>
      <c r="Z51" s="8">
        <f>X51+Y51</f>
        <v>7559725</v>
      </c>
      <c r="AA51" s="5">
        <v>0</v>
      </c>
      <c r="AB51" s="5">
        <v>4200698</v>
      </c>
      <c r="AC51" s="8">
        <f>AA51+AB51</f>
        <v>4200698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963925439</v>
      </c>
      <c r="D52" s="5">
        <f t="shared" si="18"/>
        <v>1060295779</v>
      </c>
      <c r="E52" s="6">
        <f t="shared" si="18"/>
        <v>2024221218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4269223</v>
      </c>
      <c r="Y52" s="5">
        <v>26623760</v>
      </c>
      <c r="Z52" s="8">
        <f>X52+Y52</f>
        <v>30892983</v>
      </c>
      <c r="AA52" s="5">
        <v>959656216</v>
      </c>
      <c r="AB52" s="5">
        <v>1033672019</v>
      </c>
      <c r="AC52" s="8">
        <f>AA52+AB52</f>
        <v>1993328235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118866743</v>
      </c>
      <c r="D53" s="5">
        <f t="shared" si="18"/>
        <v>97099480</v>
      </c>
      <c r="E53" s="6">
        <f t="shared" si="18"/>
        <v>215966223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118866743</v>
      </c>
      <c r="AB53" s="5">
        <v>97099480</v>
      </c>
      <c r="AC53" s="8">
        <f>AA53+AB53</f>
        <v>215966223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1436883186</v>
      </c>
      <c r="D54" s="5">
        <f t="shared" si="18"/>
        <v>367127648</v>
      </c>
      <c r="E54" s="6">
        <f t="shared" si="18"/>
        <v>1804010834</v>
      </c>
      <c r="F54" s="5">
        <v>28991070</v>
      </c>
      <c r="G54" s="5">
        <v>179532149</v>
      </c>
      <c r="H54" s="5">
        <f>F54+G54</f>
        <v>208523219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1407892116</v>
      </c>
      <c r="Y54" s="5">
        <v>187595499</v>
      </c>
      <c r="Z54" s="8">
        <f>X54+Y54</f>
        <v>1595487615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2527184309</v>
      </c>
      <c r="D55" s="9">
        <f t="shared" si="19"/>
        <v>1536438104</v>
      </c>
      <c r="E55" s="9">
        <f t="shared" si="19"/>
        <v>4063622413</v>
      </c>
      <c r="F55" s="9">
        <f t="shared" si="19"/>
        <v>28991070</v>
      </c>
      <c r="G55" s="9">
        <f t="shared" si="19"/>
        <v>187195864</v>
      </c>
      <c r="H55" s="9">
        <f t="shared" si="19"/>
        <v>216186934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1419670280</v>
      </c>
      <c r="Y55" s="9">
        <f t="shared" si="19"/>
        <v>214270043</v>
      </c>
      <c r="Z55" s="9">
        <f t="shared" si="19"/>
        <v>1633940323</v>
      </c>
      <c r="AA55" s="9">
        <f t="shared" si="19"/>
        <v>1078522959</v>
      </c>
      <c r="AB55" s="9">
        <f t="shared" si="19"/>
        <v>1134972197</v>
      </c>
      <c r="AC55" s="9">
        <f t="shared" si="19"/>
        <v>2213495156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84896902</v>
      </c>
      <c r="D56" s="5">
        <f>G56+J56+M56+P56+V56+Y56+AB56+AE56+S56</f>
        <v>26181564</v>
      </c>
      <c r="E56" s="6">
        <f>H56+K56+N56+Q56+W56+Z56+AC56+AF56+T56</f>
        <v>111078466</v>
      </c>
      <c r="F56" s="5">
        <v>0</v>
      </c>
      <c r="G56" s="5">
        <v>0</v>
      </c>
      <c r="H56" s="5">
        <f>F56+G56</f>
        <v>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84896902</v>
      </c>
      <c r="Y56" s="5">
        <v>17096914</v>
      </c>
      <c r="Z56" s="8">
        <f>X56+Y56</f>
        <v>101993816</v>
      </c>
      <c r="AA56" s="5">
        <v>0</v>
      </c>
      <c r="AB56" s="5">
        <v>9084650</v>
      </c>
      <c r="AC56" s="8">
        <f>AA56+AB56</f>
        <v>9084650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1358772940</v>
      </c>
      <c r="D57" s="5">
        <f t="shared" si="20"/>
        <v>481145705</v>
      </c>
      <c r="E57" s="6">
        <f t="shared" si="20"/>
        <v>1839918645</v>
      </c>
      <c r="F57" s="5">
        <v>95196955</v>
      </c>
      <c r="G57" s="5">
        <v>0</v>
      </c>
      <c r="H57" s="5">
        <f>F57+G57</f>
        <v>95196955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655633490</v>
      </c>
      <c r="Y57" s="5">
        <v>5433036</v>
      </c>
      <c r="Z57" s="8">
        <f>X57+Y57</f>
        <v>661066526</v>
      </c>
      <c r="AA57" s="5">
        <v>607942495</v>
      </c>
      <c r="AB57" s="5">
        <v>475712669</v>
      </c>
      <c r="AC57" s="8">
        <f>AA57+AB57</f>
        <v>1083655164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67767660</v>
      </c>
      <c r="D58" s="5">
        <f t="shared" si="20"/>
        <v>12792036</v>
      </c>
      <c r="E58" s="6">
        <f t="shared" si="20"/>
        <v>80559696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6306336</v>
      </c>
      <c r="Z58" s="8">
        <f>X58+Y58</f>
        <v>6306336</v>
      </c>
      <c r="AA58" s="5">
        <v>67767660</v>
      </c>
      <c r="AB58" s="5">
        <v>6485700</v>
      </c>
      <c r="AC58" s="8">
        <f>AA58+AB58</f>
        <v>74253360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654003670</v>
      </c>
      <c r="D59" s="5">
        <f t="shared" si="20"/>
        <v>306621941</v>
      </c>
      <c r="E59" s="6">
        <f t="shared" si="20"/>
        <v>960625611</v>
      </c>
      <c r="F59" s="5">
        <v>7103896</v>
      </c>
      <c r="G59" s="5">
        <v>167977387</v>
      </c>
      <c r="H59" s="5">
        <f>F59+G59</f>
        <v>175081283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646899774</v>
      </c>
      <c r="Y59" s="5">
        <v>138644554</v>
      </c>
      <c r="Z59" s="8">
        <f>X59+Y59</f>
        <v>785544328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2165441172</v>
      </c>
      <c r="D60" s="9">
        <f t="shared" si="21"/>
        <v>826741246</v>
      </c>
      <c r="E60" s="9">
        <f t="shared" si="21"/>
        <v>2992182418</v>
      </c>
      <c r="F60" s="9">
        <f t="shared" si="21"/>
        <v>102300851</v>
      </c>
      <c r="G60" s="9">
        <f t="shared" si="21"/>
        <v>167977387</v>
      </c>
      <c r="H60" s="9">
        <f t="shared" si="21"/>
        <v>270278238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1387430166</v>
      </c>
      <c r="Y60" s="9">
        <f t="shared" si="21"/>
        <v>167480840</v>
      </c>
      <c r="Z60" s="9">
        <f t="shared" si="21"/>
        <v>1554911006</v>
      </c>
      <c r="AA60" s="9">
        <f t="shared" si="21"/>
        <v>675710155</v>
      </c>
      <c r="AB60" s="9">
        <f t="shared" si="21"/>
        <v>491283019</v>
      </c>
      <c r="AC60" s="9">
        <f t="shared" si="21"/>
        <v>1166993174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16334143</v>
      </c>
      <c r="D64" s="5">
        <f t="shared" si="22"/>
        <v>11909790</v>
      </c>
      <c r="E64" s="6">
        <f t="shared" si="22"/>
        <v>28243933</v>
      </c>
      <c r="F64" s="5">
        <v>16334143</v>
      </c>
      <c r="G64" s="5">
        <v>11909790</v>
      </c>
      <c r="H64" s="5">
        <f>F64+G64</f>
        <v>28243933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16334143</v>
      </c>
      <c r="D65" s="9">
        <f t="shared" si="23"/>
        <v>11909790</v>
      </c>
      <c r="E65" s="9">
        <f t="shared" si="23"/>
        <v>28243933</v>
      </c>
      <c r="F65" s="9">
        <f t="shared" si="23"/>
        <v>16334143</v>
      </c>
      <c r="G65" s="9">
        <f t="shared" si="23"/>
        <v>11909790</v>
      </c>
      <c r="H65" s="9">
        <f t="shared" si="23"/>
        <v>28243933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9518312</v>
      </c>
      <c r="D69" s="5">
        <f t="shared" si="24"/>
        <v>235023</v>
      </c>
      <c r="E69" s="6">
        <f t="shared" si="24"/>
        <v>9753335</v>
      </c>
      <c r="F69" s="5">
        <v>9518312</v>
      </c>
      <c r="G69" s="5">
        <v>235023</v>
      </c>
      <c r="H69" s="5">
        <f>F69+G69</f>
        <v>9753335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9518312</v>
      </c>
      <c r="D70" s="9">
        <f t="shared" si="25"/>
        <v>235023</v>
      </c>
      <c r="E70" s="9">
        <f t="shared" si="25"/>
        <v>9753335</v>
      </c>
      <c r="F70" s="9">
        <f t="shared" si="25"/>
        <v>9518312</v>
      </c>
      <c r="G70" s="9">
        <f t="shared" si="25"/>
        <v>235023</v>
      </c>
      <c r="H70" s="9">
        <f t="shared" si="25"/>
        <v>9753335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4633860</v>
      </c>
      <c r="D71" s="5">
        <f>G71+J71+M71+P71+V71+Y71+AB71+AE71+S71</f>
        <v>0</v>
      </c>
      <c r="E71" s="6">
        <f>H71+K71+N71+Q71+W71+Z71+AC71+AF71+T71</f>
        <v>4633860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4633860</v>
      </c>
      <c r="Y71" s="5">
        <v>0</v>
      </c>
      <c r="Z71" s="8">
        <f>X71+Y71</f>
        <v>4633860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7246990</v>
      </c>
      <c r="D74" s="5">
        <f t="shared" si="26"/>
        <v>17710886</v>
      </c>
      <c r="E74" s="6">
        <f t="shared" si="26"/>
        <v>24957876</v>
      </c>
      <c r="F74" s="5">
        <v>0</v>
      </c>
      <c r="G74" s="5">
        <v>16815010</v>
      </c>
      <c r="H74" s="5">
        <f>F74+G74</f>
        <v>16815010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7246990</v>
      </c>
      <c r="Y74" s="5">
        <v>895876</v>
      </c>
      <c r="Z74" s="8">
        <f>X74+Y74</f>
        <v>8142866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11880850</v>
      </c>
      <c r="D75" s="9">
        <f t="shared" si="27"/>
        <v>17710886</v>
      </c>
      <c r="E75" s="9">
        <f t="shared" si="27"/>
        <v>29591736</v>
      </c>
      <c r="F75" s="9">
        <f t="shared" si="27"/>
        <v>0</v>
      </c>
      <c r="G75" s="9">
        <f t="shared" si="27"/>
        <v>16815010</v>
      </c>
      <c r="H75" s="9">
        <f t="shared" si="27"/>
        <v>16815010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11880850</v>
      </c>
      <c r="Y75" s="9">
        <f t="shared" si="27"/>
        <v>895876</v>
      </c>
      <c r="Z75" s="9">
        <f t="shared" si="27"/>
        <v>12776726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16374422</v>
      </c>
      <c r="D79" s="5">
        <f t="shared" si="28"/>
        <v>36211248</v>
      </c>
      <c r="E79" s="6">
        <f t="shared" si="28"/>
        <v>52585670</v>
      </c>
      <c r="F79" s="5">
        <v>16374422</v>
      </c>
      <c r="G79" s="5">
        <v>36211248</v>
      </c>
      <c r="H79" s="5">
        <f>F79+G79</f>
        <v>52585670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16374422</v>
      </c>
      <c r="D80" s="9">
        <f t="shared" si="29"/>
        <v>36211248</v>
      </c>
      <c r="E80" s="9">
        <f t="shared" si="29"/>
        <v>52585670</v>
      </c>
      <c r="F80" s="9">
        <f t="shared" si="29"/>
        <v>16374422</v>
      </c>
      <c r="G80" s="9">
        <f t="shared" si="29"/>
        <v>36211248</v>
      </c>
      <c r="H80" s="9">
        <f t="shared" si="29"/>
        <v>52585670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0</v>
      </c>
      <c r="D84" s="5">
        <f t="shared" si="30"/>
        <v>818242</v>
      </c>
      <c r="E84" s="6">
        <f t="shared" si="30"/>
        <v>818242</v>
      </c>
      <c r="F84" s="5">
        <v>0</v>
      </c>
      <c r="G84" s="5">
        <v>818242</v>
      </c>
      <c r="H84" s="5">
        <f>F84+G84</f>
        <v>818242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0</v>
      </c>
      <c r="D85" s="9">
        <f t="shared" si="31"/>
        <v>818242</v>
      </c>
      <c r="E85" s="9">
        <f t="shared" si="31"/>
        <v>818242</v>
      </c>
      <c r="F85" s="9">
        <f t="shared" si="31"/>
        <v>0</v>
      </c>
      <c r="G85" s="9">
        <f t="shared" si="31"/>
        <v>818242</v>
      </c>
      <c r="H85" s="9">
        <f t="shared" si="31"/>
        <v>818242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6284484</v>
      </c>
      <c r="D86" s="5">
        <f>G86+J86+M86+P86+V86+Y86+AB86+AE86+S86</f>
        <v>634240</v>
      </c>
      <c r="E86" s="6">
        <f>H86+K86+N86+Q86+W86+Z86+AC86+AF86+T86</f>
        <v>6918724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6284484</v>
      </c>
      <c r="Y86" s="5">
        <v>634240</v>
      </c>
      <c r="Z86" s="8">
        <f>X86+Y86</f>
        <v>6918724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1609411</v>
      </c>
      <c r="D87" s="5">
        <f t="shared" si="32"/>
        <v>0</v>
      </c>
      <c r="E87" s="6">
        <f t="shared" si="32"/>
        <v>1609411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1609411</v>
      </c>
      <c r="Y87" s="5">
        <v>0</v>
      </c>
      <c r="Z87" s="8">
        <f>X87+Y87</f>
        <v>1609411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3935258</v>
      </c>
      <c r="D89" s="5">
        <f t="shared" si="32"/>
        <v>65188692</v>
      </c>
      <c r="E89" s="6">
        <f t="shared" si="32"/>
        <v>69123950</v>
      </c>
      <c r="F89" s="5">
        <v>3935258</v>
      </c>
      <c r="G89" s="5">
        <v>65188692</v>
      </c>
      <c r="H89" s="5">
        <f>F89+G89</f>
        <v>69123950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11829153</v>
      </c>
      <c r="D90" s="9">
        <f t="shared" si="33"/>
        <v>65822932</v>
      </c>
      <c r="E90" s="9">
        <f t="shared" si="33"/>
        <v>77652085</v>
      </c>
      <c r="F90" s="9">
        <f t="shared" si="33"/>
        <v>3935258</v>
      </c>
      <c r="G90" s="9">
        <f t="shared" si="33"/>
        <v>65188692</v>
      </c>
      <c r="H90" s="9">
        <f t="shared" si="33"/>
        <v>69123950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7893895</v>
      </c>
      <c r="Y90" s="9">
        <f t="shared" si="33"/>
        <v>634240</v>
      </c>
      <c r="Z90" s="9">
        <f t="shared" si="33"/>
        <v>8528135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5188669264</v>
      </c>
      <c r="D91" s="5">
        <f>G91+J91+M91+P91+V91+Y91+AB91+AE91+S91</f>
        <v>4013294885</v>
      </c>
      <c r="E91" s="6">
        <f>H91+K91+N91+Q91+W91+Z91+AC91+AF91+T91</f>
        <v>9201964149</v>
      </c>
      <c r="F91" s="5">
        <v>3016911562</v>
      </c>
      <c r="G91" s="5">
        <v>3198109102</v>
      </c>
      <c r="H91" s="5">
        <f>F91+G91</f>
        <v>6215020664</v>
      </c>
      <c r="I91" s="5">
        <v>163884914</v>
      </c>
      <c r="J91" s="5">
        <v>124710766</v>
      </c>
      <c r="K91" s="5">
        <f>I91+J91</f>
        <v>288595680</v>
      </c>
      <c r="L91" s="5">
        <v>97904641</v>
      </c>
      <c r="M91" s="5">
        <v>371990384</v>
      </c>
      <c r="N91" s="5">
        <f>L91+M91</f>
        <v>469895025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14557367</v>
      </c>
      <c r="V91" s="5">
        <v>13631010</v>
      </c>
      <c r="W91" s="5">
        <f>U91+V91</f>
        <v>28188377</v>
      </c>
      <c r="X91" s="5">
        <v>1885151565</v>
      </c>
      <c r="Y91" s="5">
        <v>285657362</v>
      </c>
      <c r="Z91" s="8">
        <f>X91+Y91</f>
        <v>2170808927</v>
      </c>
      <c r="AA91" s="5">
        <v>1477700</v>
      </c>
      <c r="AB91" s="5">
        <v>8365544</v>
      </c>
      <c r="AC91" s="8">
        <f>AA91+AB91</f>
        <v>9843244</v>
      </c>
      <c r="AD91" s="5">
        <v>8781515</v>
      </c>
      <c r="AE91" s="5">
        <v>10830717</v>
      </c>
      <c r="AF91" s="6">
        <f>AD91+AE91</f>
        <v>19612232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9083372292</v>
      </c>
      <c r="D92" s="5">
        <f t="shared" si="34"/>
        <v>2278411196</v>
      </c>
      <c r="E92" s="6">
        <f t="shared" si="34"/>
        <v>11361783488</v>
      </c>
      <c r="F92" s="5">
        <v>717658131</v>
      </c>
      <c r="G92" s="5">
        <v>1179377931</v>
      </c>
      <c r="H92" s="5">
        <f>F92+G92</f>
        <v>1897036062</v>
      </c>
      <c r="I92" s="5">
        <v>31124556</v>
      </c>
      <c r="J92" s="5">
        <v>67105466</v>
      </c>
      <c r="K92" s="5">
        <f>I92+J92</f>
        <v>98230022</v>
      </c>
      <c r="L92" s="5">
        <v>25639273</v>
      </c>
      <c r="M92" s="5">
        <v>24703926</v>
      </c>
      <c r="N92" s="5">
        <f>L92+M92</f>
        <v>50343199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61159</v>
      </c>
      <c r="V92" s="5">
        <v>0</v>
      </c>
      <c r="W92" s="5">
        <f>U92+V92</f>
        <v>61159</v>
      </c>
      <c r="X92" s="5">
        <v>2404850458</v>
      </c>
      <c r="Y92" s="5">
        <v>402411680</v>
      </c>
      <c r="Z92" s="8">
        <f>X92+Y92</f>
        <v>2807262138</v>
      </c>
      <c r="AA92" s="5">
        <v>5903951120</v>
      </c>
      <c r="AB92" s="5">
        <v>604812193</v>
      </c>
      <c r="AC92" s="8">
        <f>AA92+AB92</f>
        <v>6508763313</v>
      </c>
      <c r="AD92" s="5">
        <v>87595</v>
      </c>
      <c r="AE92" s="5">
        <v>0</v>
      </c>
      <c r="AF92" s="6">
        <f>AD92+AE92</f>
        <v>87595</v>
      </c>
    </row>
    <row r="93" spans="1:32" ht="19.5" customHeight="1">
      <c r="A93" s="44"/>
      <c r="B93" s="17" t="s">
        <v>59</v>
      </c>
      <c r="C93" s="5">
        <f t="shared" si="34"/>
        <v>671833658</v>
      </c>
      <c r="D93" s="5">
        <f t="shared" si="34"/>
        <v>174219546</v>
      </c>
      <c r="E93" s="6">
        <f t="shared" si="34"/>
        <v>846053204</v>
      </c>
      <c r="F93" s="5">
        <v>2750928</v>
      </c>
      <c r="G93" s="5">
        <v>3886478</v>
      </c>
      <c r="H93" s="5">
        <f>F93+G93</f>
        <v>6637406</v>
      </c>
      <c r="I93" s="5">
        <v>0</v>
      </c>
      <c r="J93" s="5">
        <v>49367</v>
      </c>
      <c r="K93" s="5">
        <f>I93+J93</f>
        <v>49367</v>
      </c>
      <c r="L93" s="5">
        <v>5098076</v>
      </c>
      <c r="M93" s="5">
        <v>5167799</v>
      </c>
      <c r="N93" s="5">
        <f>L93+M93</f>
        <v>10265875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300108434</v>
      </c>
      <c r="Y93" s="5">
        <v>57880835</v>
      </c>
      <c r="Z93" s="8">
        <f>X93+Y93</f>
        <v>357989269</v>
      </c>
      <c r="AA93" s="5">
        <v>363876220</v>
      </c>
      <c r="AB93" s="5">
        <v>107235067</v>
      </c>
      <c r="AC93" s="8">
        <f>AA93+AB93</f>
        <v>471111287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30616080120</v>
      </c>
      <c r="D94" s="5">
        <f t="shared" si="34"/>
        <v>15280191612</v>
      </c>
      <c r="E94" s="6">
        <f t="shared" si="34"/>
        <v>45896271732</v>
      </c>
      <c r="F94" s="5">
        <v>5075878382</v>
      </c>
      <c r="G94" s="5">
        <v>9049837001</v>
      </c>
      <c r="H94" s="5">
        <f>F94+G94</f>
        <v>14125715383</v>
      </c>
      <c r="I94" s="5">
        <v>280146820</v>
      </c>
      <c r="J94" s="5">
        <v>411478407</v>
      </c>
      <c r="K94" s="5">
        <f>I94+J94</f>
        <v>691625227</v>
      </c>
      <c r="L94" s="5">
        <v>158164632</v>
      </c>
      <c r="M94" s="5">
        <v>113588491</v>
      </c>
      <c r="N94" s="5">
        <f>L94+M94</f>
        <v>271753123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11499861</v>
      </c>
      <c r="V94" s="5">
        <v>31876530</v>
      </c>
      <c r="W94" s="5">
        <f>U94+V94</f>
        <v>43376391</v>
      </c>
      <c r="X94" s="5">
        <v>25090390425</v>
      </c>
      <c r="Y94" s="5">
        <v>5673411183</v>
      </c>
      <c r="Z94" s="8">
        <f>X94+Y94</f>
        <v>30763801608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45559955334</v>
      </c>
      <c r="D95" s="9">
        <f t="shared" si="35"/>
        <v>21746117239</v>
      </c>
      <c r="E95" s="9">
        <f t="shared" si="35"/>
        <v>67306072573</v>
      </c>
      <c r="F95" s="9">
        <f t="shared" si="35"/>
        <v>8813199003</v>
      </c>
      <c r="G95" s="9">
        <f t="shared" si="35"/>
        <v>13431210512</v>
      </c>
      <c r="H95" s="9">
        <f t="shared" si="35"/>
        <v>22244409515</v>
      </c>
      <c r="I95" s="9">
        <f t="shared" si="35"/>
        <v>475156290</v>
      </c>
      <c r="J95" s="9">
        <f t="shared" si="35"/>
        <v>603344006</v>
      </c>
      <c r="K95" s="9">
        <f t="shared" si="35"/>
        <v>1078500296</v>
      </c>
      <c r="L95" s="9">
        <f t="shared" si="35"/>
        <v>286806622</v>
      </c>
      <c r="M95" s="9">
        <f t="shared" si="35"/>
        <v>515450600</v>
      </c>
      <c r="N95" s="9">
        <f t="shared" si="35"/>
        <v>802257222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26118387</v>
      </c>
      <c r="V95" s="9">
        <f t="shared" si="35"/>
        <v>45507540</v>
      </c>
      <c r="W95" s="9">
        <f t="shared" si="35"/>
        <v>71625927</v>
      </c>
      <c r="X95" s="9">
        <f t="shared" si="35"/>
        <v>29680500882</v>
      </c>
      <c r="Y95" s="9">
        <f t="shared" si="35"/>
        <v>6419361060</v>
      </c>
      <c r="Z95" s="9">
        <f t="shared" si="35"/>
        <v>36099861942</v>
      </c>
      <c r="AA95" s="9">
        <f t="shared" si="35"/>
        <v>6269305040</v>
      </c>
      <c r="AB95" s="9">
        <f t="shared" si="35"/>
        <v>720412804</v>
      </c>
      <c r="AC95" s="9">
        <f t="shared" si="35"/>
        <v>6989717844</v>
      </c>
      <c r="AD95" s="9">
        <f t="shared" si="35"/>
        <v>8869110</v>
      </c>
      <c r="AE95" s="9">
        <f t="shared" si="35"/>
        <v>10830717</v>
      </c>
      <c r="AF95" s="9">
        <f t="shared" si="35"/>
        <v>19699827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413374</v>
      </c>
      <c r="D96" s="5">
        <f>G96+J96+M96+P96+V96+Y96+AB96+AE96+S96</f>
        <v>2160285</v>
      </c>
      <c r="E96" s="6">
        <f>H96+K96+N96+Q96+W96+Z96+AC96+AF96+T96</f>
        <v>2573659</v>
      </c>
      <c r="F96" s="5">
        <v>0</v>
      </c>
      <c r="G96" s="5">
        <v>2160285</v>
      </c>
      <c r="H96" s="5">
        <f>F96+G96</f>
        <v>2160285</v>
      </c>
      <c r="I96" s="5">
        <v>413374</v>
      </c>
      <c r="J96" s="5">
        <v>0</v>
      </c>
      <c r="K96" s="5">
        <f>I96+J96</f>
        <v>413374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263391524</v>
      </c>
      <c r="D97" s="5">
        <f t="shared" si="36"/>
        <v>170646138</v>
      </c>
      <c r="E97" s="6">
        <f t="shared" si="36"/>
        <v>434037662</v>
      </c>
      <c r="F97" s="5">
        <v>260939057</v>
      </c>
      <c r="G97" s="5">
        <v>170646138</v>
      </c>
      <c r="H97" s="5">
        <f>F97+G97</f>
        <v>431585195</v>
      </c>
      <c r="I97" s="5">
        <v>2452467</v>
      </c>
      <c r="J97" s="5">
        <v>0</v>
      </c>
      <c r="K97" s="5">
        <f>I97+J97</f>
        <v>2452467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774701</v>
      </c>
      <c r="D98" s="5">
        <f t="shared" si="36"/>
        <v>0</v>
      </c>
      <c r="E98" s="6">
        <f t="shared" si="36"/>
        <v>774701</v>
      </c>
      <c r="F98" s="5">
        <v>774701</v>
      </c>
      <c r="G98" s="5">
        <v>0</v>
      </c>
      <c r="H98" s="5">
        <f>F98+G98</f>
        <v>774701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621225130</v>
      </c>
      <c r="D99" s="5">
        <f t="shared" si="36"/>
        <v>849796085</v>
      </c>
      <c r="E99" s="6">
        <f t="shared" si="36"/>
        <v>1471021215</v>
      </c>
      <c r="F99" s="5">
        <v>621225130</v>
      </c>
      <c r="G99" s="5">
        <v>849796085</v>
      </c>
      <c r="H99" s="5">
        <f>F99+G99</f>
        <v>1471021215</v>
      </c>
      <c r="I99" s="5">
        <v>0</v>
      </c>
      <c r="J99" s="5">
        <v>0</v>
      </c>
      <c r="K99" s="5">
        <f>I99+J99</f>
        <v>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885804729</v>
      </c>
      <c r="D100" s="9">
        <f t="shared" si="37"/>
        <v>1022602508</v>
      </c>
      <c r="E100" s="9">
        <f t="shared" si="37"/>
        <v>1908407237</v>
      </c>
      <c r="F100" s="9">
        <f t="shared" si="37"/>
        <v>882938888</v>
      </c>
      <c r="G100" s="9">
        <f t="shared" si="37"/>
        <v>1022602508</v>
      </c>
      <c r="H100" s="9">
        <f t="shared" si="37"/>
        <v>1905541396</v>
      </c>
      <c r="I100" s="9">
        <f t="shared" si="37"/>
        <v>2865841</v>
      </c>
      <c r="J100" s="9">
        <f t="shared" si="37"/>
        <v>0</v>
      </c>
      <c r="K100" s="9">
        <f t="shared" si="37"/>
        <v>2865841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1727562263</v>
      </c>
      <c r="D101" s="5">
        <f>G101+J101+M101+P101+V101+Y101+AB101+AE101+S101</f>
        <v>1263863394</v>
      </c>
      <c r="E101" s="6">
        <f>H101+K101+N101+Q101+W101+Z101+AC101+AF101+T101</f>
        <v>2991425657</v>
      </c>
      <c r="F101" s="5">
        <v>1602551422</v>
      </c>
      <c r="G101" s="5">
        <v>1212294902</v>
      </c>
      <c r="H101" s="5">
        <f>F101+G101</f>
        <v>2814846324</v>
      </c>
      <c r="I101" s="5">
        <v>88512662</v>
      </c>
      <c r="J101" s="5">
        <v>51535464</v>
      </c>
      <c r="K101" s="5">
        <f>I101+J101</f>
        <v>140048126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36498179</v>
      </c>
      <c r="V101" s="5">
        <v>33028</v>
      </c>
      <c r="W101" s="5">
        <f>U101+V101</f>
        <v>36531207</v>
      </c>
      <c r="X101" s="5">
        <v>0</v>
      </c>
      <c r="Y101" s="5">
        <v>0</v>
      </c>
      <c r="Z101" s="8">
        <f>X101+Y101</f>
        <v>0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595636620</v>
      </c>
      <c r="D102" s="5">
        <f t="shared" si="38"/>
        <v>643771549</v>
      </c>
      <c r="E102" s="6">
        <f t="shared" si="38"/>
        <v>1239408169</v>
      </c>
      <c r="F102" s="5">
        <v>572500668</v>
      </c>
      <c r="G102" s="5">
        <v>481153234</v>
      </c>
      <c r="H102" s="5">
        <f>F102+G102</f>
        <v>1053653902</v>
      </c>
      <c r="I102" s="5">
        <v>14407852</v>
      </c>
      <c r="J102" s="5">
        <v>11044838</v>
      </c>
      <c r="K102" s="5">
        <f>I102+J102</f>
        <v>25452690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1532209</v>
      </c>
      <c r="V102" s="5">
        <v>0</v>
      </c>
      <c r="W102" s="5">
        <f>U102+V102</f>
        <v>1532209</v>
      </c>
      <c r="X102" s="5">
        <v>7195891</v>
      </c>
      <c r="Y102" s="5">
        <v>58835627</v>
      </c>
      <c r="Z102" s="8">
        <f>X102+Y102</f>
        <v>66031518</v>
      </c>
      <c r="AA102" s="5">
        <v>0</v>
      </c>
      <c r="AB102" s="5">
        <v>92737850</v>
      </c>
      <c r="AC102" s="8">
        <f>AA102+AB102</f>
        <v>92737850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12175798</v>
      </c>
      <c r="D103" s="5">
        <f t="shared" si="38"/>
        <v>36084230</v>
      </c>
      <c r="E103" s="6">
        <f t="shared" si="38"/>
        <v>48260028</v>
      </c>
      <c r="F103" s="5">
        <v>11231176</v>
      </c>
      <c r="G103" s="5">
        <v>2331980</v>
      </c>
      <c r="H103" s="5">
        <f>F103+G103</f>
        <v>13563156</v>
      </c>
      <c r="I103" s="5">
        <v>944622</v>
      </c>
      <c r="J103" s="5">
        <v>0</v>
      </c>
      <c r="K103" s="5">
        <f>I103+J103</f>
        <v>944622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0</v>
      </c>
      <c r="AB103" s="5">
        <v>33752250</v>
      </c>
      <c r="AC103" s="8">
        <f>AA103+AB103</f>
        <v>33752250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9079237574</v>
      </c>
      <c r="D104" s="5">
        <f t="shared" si="38"/>
        <v>6551058306</v>
      </c>
      <c r="E104" s="6">
        <f t="shared" si="38"/>
        <v>15630295880</v>
      </c>
      <c r="F104" s="5">
        <v>8309309168</v>
      </c>
      <c r="G104" s="5">
        <v>5610689289</v>
      </c>
      <c r="H104" s="5">
        <f>F104+G104</f>
        <v>13919998457</v>
      </c>
      <c r="I104" s="5">
        <v>329299915</v>
      </c>
      <c r="J104" s="5">
        <v>793553555</v>
      </c>
      <c r="K104" s="5">
        <f>I104+J104</f>
        <v>1122853470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90572447</v>
      </c>
      <c r="V104" s="5">
        <v>1049266</v>
      </c>
      <c r="W104" s="5">
        <f>U104+V104</f>
        <v>91621713</v>
      </c>
      <c r="X104" s="5">
        <v>350056044</v>
      </c>
      <c r="Y104" s="5">
        <v>145766196</v>
      </c>
      <c r="Z104" s="8">
        <f>X104+Y104</f>
        <v>495822240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11414612255</v>
      </c>
      <c r="D105" s="9">
        <f t="shared" si="39"/>
        <v>8494777479</v>
      </c>
      <c r="E105" s="9">
        <f t="shared" si="39"/>
        <v>19909389734</v>
      </c>
      <c r="F105" s="9">
        <f t="shared" si="39"/>
        <v>10495592434</v>
      </c>
      <c r="G105" s="9">
        <f t="shared" si="39"/>
        <v>7306469405</v>
      </c>
      <c r="H105" s="9">
        <f t="shared" si="39"/>
        <v>17802061839</v>
      </c>
      <c r="I105" s="9">
        <f t="shared" si="39"/>
        <v>433165051</v>
      </c>
      <c r="J105" s="9">
        <f t="shared" si="39"/>
        <v>856133857</v>
      </c>
      <c r="K105" s="9">
        <f t="shared" si="39"/>
        <v>1289298908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128602835</v>
      </c>
      <c r="V105" s="9">
        <f t="shared" si="39"/>
        <v>1082294</v>
      </c>
      <c r="W105" s="9">
        <f t="shared" si="39"/>
        <v>129685129</v>
      </c>
      <c r="X105" s="9">
        <f t="shared" si="39"/>
        <v>357251935</v>
      </c>
      <c r="Y105" s="9">
        <f t="shared" si="39"/>
        <v>204601823</v>
      </c>
      <c r="Z105" s="9">
        <f t="shared" si="39"/>
        <v>561853758</v>
      </c>
      <c r="AA105" s="9">
        <f t="shared" si="39"/>
        <v>0</v>
      </c>
      <c r="AB105" s="9">
        <f t="shared" si="39"/>
        <v>126490100</v>
      </c>
      <c r="AC105" s="9">
        <f t="shared" si="39"/>
        <v>126490100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45608009</v>
      </c>
      <c r="D106" s="5">
        <f>G106+J106+M106+P106+V106+Y106+AB106+AE106+S106</f>
        <v>6501707</v>
      </c>
      <c r="E106" s="6">
        <f>H106+K106+N106+Q106+W106+Z106+AC106+AF106+T106</f>
        <v>52109716</v>
      </c>
      <c r="F106" s="5">
        <v>45608009</v>
      </c>
      <c r="G106" s="5">
        <v>6501707</v>
      </c>
      <c r="H106" s="5">
        <f>F106+G106</f>
        <v>52109716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250891566</v>
      </c>
      <c r="D109" s="5">
        <f t="shared" si="40"/>
        <v>380567549</v>
      </c>
      <c r="E109" s="6">
        <f t="shared" si="40"/>
        <v>631459115</v>
      </c>
      <c r="F109" s="5">
        <v>205935125</v>
      </c>
      <c r="G109" s="5">
        <v>380567549</v>
      </c>
      <c r="H109" s="5">
        <f>F109+G109</f>
        <v>586502674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44956441</v>
      </c>
      <c r="Y109" s="5">
        <v>0</v>
      </c>
      <c r="Z109" s="8">
        <f>X109+Y109</f>
        <v>44956441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296499575</v>
      </c>
      <c r="D110" s="9">
        <f t="shared" si="41"/>
        <v>387069256</v>
      </c>
      <c r="E110" s="9">
        <f t="shared" si="41"/>
        <v>683568831</v>
      </c>
      <c r="F110" s="9">
        <f t="shared" si="41"/>
        <v>251543134</v>
      </c>
      <c r="G110" s="9">
        <f t="shared" si="41"/>
        <v>387069256</v>
      </c>
      <c r="H110" s="9">
        <f t="shared" si="41"/>
        <v>638612390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44956441</v>
      </c>
      <c r="Y110" s="9">
        <f t="shared" si="41"/>
        <v>0</v>
      </c>
      <c r="Z110" s="9">
        <f t="shared" si="41"/>
        <v>44956441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640720379</v>
      </c>
      <c r="D111" s="5">
        <f>G111+J111+M111+P111+V111+Y111+AB111+AE111+S111</f>
        <v>117527939</v>
      </c>
      <c r="E111" s="6">
        <f>H111+K111+N111+Q111+W111+Z111+AC111+AF111+T111</f>
        <v>758248318</v>
      </c>
      <c r="F111" s="5">
        <v>453538377</v>
      </c>
      <c r="G111" s="5">
        <v>49201051</v>
      </c>
      <c r="H111" s="5">
        <f>F111+G111</f>
        <v>502739428</v>
      </c>
      <c r="I111" s="5">
        <v>57813</v>
      </c>
      <c r="J111" s="5">
        <v>119608</v>
      </c>
      <c r="K111" s="5">
        <f>I111+J111</f>
        <v>177421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215187</v>
      </c>
      <c r="V111" s="5">
        <v>15617238</v>
      </c>
      <c r="W111" s="5">
        <f>U111+V111</f>
        <v>15832425</v>
      </c>
      <c r="X111" s="5">
        <v>185942552</v>
      </c>
      <c r="Y111" s="5">
        <v>27367088</v>
      </c>
      <c r="Z111" s="8">
        <f>X111+Y111</f>
        <v>213309640</v>
      </c>
      <c r="AA111" s="5">
        <v>966450</v>
      </c>
      <c r="AB111" s="5">
        <v>25222954</v>
      </c>
      <c r="AC111" s="8">
        <f>AA111+AB111</f>
        <v>26189404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2347256636</v>
      </c>
      <c r="D112" s="5">
        <f t="shared" si="42"/>
        <v>1694429453</v>
      </c>
      <c r="E112" s="6">
        <f t="shared" si="42"/>
        <v>4041686089</v>
      </c>
      <c r="F112" s="5">
        <v>0</v>
      </c>
      <c r="G112" s="5">
        <v>0</v>
      </c>
      <c r="H112" s="5">
        <f>F112+G112</f>
        <v>0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1029571090</v>
      </c>
      <c r="Y112" s="5">
        <v>52156766</v>
      </c>
      <c r="Z112" s="8">
        <f>X112+Y112</f>
        <v>1081727856</v>
      </c>
      <c r="AA112" s="5">
        <v>1317685546</v>
      </c>
      <c r="AB112" s="5">
        <v>1642272687</v>
      </c>
      <c r="AC112" s="8">
        <f>AA112+AB112</f>
        <v>2959958233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198306616</v>
      </c>
      <c r="D113" s="5">
        <f t="shared" si="42"/>
        <v>151804417</v>
      </c>
      <c r="E113" s="6">
        <f t="shared" si="42"/>
        <v>350111033</v>
      </c>
      <c r="F113" s="5">
        <v>155253241</v>
      </c>
      <c r="G113" s="5">
        <v>0</v>
      </c>
      <c r="H113" s="5">
        <f>F113+G113</f>
        <v>155253241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3239880</v>
      </c>
      <c r="Y113" s="5">
        <v>0</v>
      </c>
      <c r="Z113" s="8">
        <f>X113+Y113</f>
        <v>3239880</v>
      </c>
      <c r="AA113" s="5">
        <v>39813495</v>
      </c>
      <c r="AB113" s="5">
        <v>151804417</v>
      </c>
      <c r="AC113" s="8">
        <f>AA113+AB113</f>
        <v>191617912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567431120</v>
      </c>
      <c r="D114" s="5">
        <f t="shared" si="42"/>
        <v>385447587</v>
      </c>
      <c r="E114" s="6">
        <f t="shared" si="42"/>
        <v>952878707</v>
      </c>
      <c r="F114" s="5">
        <v>245455722</v>
      </c>
      <c r="G114" s="5">
        <v>220181374</v>
      </c>
      <c r="H114" s="5">
        <f>F114+G114</f>
        <v>465637096</v>
      </c>
      <c r="I114" s="5">
        <v>66484</v>
      </c>
      <c r="J114" s="5">
        <v>0</v>
      </c>
      <c r="K114" s="5">
        <f>I114+J114</f>
        <v>66484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55739708</v>
      </c>
      <c r="V114" s="5">
        <v>165266213</v>
      </c>
      <c r="W114" s="5">
        <f>U114+V114</f>
        <v>221005921</v>
      </c>
      <c r="X114" s="5">
        <v>266169206</v>
      </c>
      <c r="Y114" s="5">
        <v>0</v>
      </c>
      <c r="Z114" s="8">
        <f>X114+Y114</f>
        <v>266169206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3753714751</v>
      </c>
      <c r="D115" s="9">
        <f t="shared" si="43"/>
        <v>2349209396</v>
      </c>
      <c r="E115" s="9">
        <f t="shared" si="43"/>
        <v>6102924147</v>
      </c>
      <c r="F115" s="9">
        <f t="shared" si="43"/>
        <v>854247340</v>
      </c>
      <c r="G115" s="9">
        <f t="shared" si="43"/>
        <v>269382425</v>
      </c>
      <c r="H115" s="9">
        <f t="shared" si="43"/>
        <v>1123629765</v>
      </c>
      <c r="I115" s="9">
        <f t="shared" si="43"/>
        <v>124297</v>
      </c>
      <c r="J115" s="9">
        <f t="shared" si="43"/>
        <v>119608</v>
      </c>
      <c r="K115" s="9">
        <f t="shared" si="43"/>
        <v>243905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55954895</v>
      </c>
      <c r="V115" s="9">
        <f t="shared" si="43"/>
        <v>180883451</v>
      </c>
      <c r="W115" s="9">
        <f t="shared" si="43"/>
        <v>236838346</v>
      </c>
      <c r="X115" s="9">
        <f t="shared" si="43"/>
        <v>1484922728</v>
      </c>
      <c r="Y115" s="9">
        <f t="shared" si="43"/>
        <v>79523854</v>
      </c>
      <c r="Z115" s="9">
        <f t="shared" si="43"/>
        <v>1564446582</v>
      </c>
      <c r="AA115" s="9">
        <f t="shared" si="43"/>
        <v>1358465491</v>
      </c>
      <c r="AB115" s="9">
        <f t="shared" si="43"/>
        <v>1819300058</v>
      </c>
      <c r="AC115" s="9">
        <f t="shared" si="43"/>
        <v>3177765549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62373</v>
      </c>
      <c r="D116" s="5">
        <f>G116+J116+M116+P116+V116+Y116+AB116+AE116+S116</f>
        <v>77510</v>
      </c>
      <c r="E116" s="6">
        <f>H116+K116+N116+Q116+W116+Z116+AC116+AF116+T116</f>
        <v>139883</v>
      </c>
      <c r="F116" s="5">
        <v>62373</v>
      </c>
      <c r="G116" s="5">
        <v>77510</v>
      </c>
      <c r="H116" s="5">
        <f>F116+G116</f>
        <v>139883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17630883</v>
      </c>
      <c r="D119" s="5">
        <f t="shared" si="44"/>
        <v>2377570</v>
      </c>
      <c r="E119" s="6">
        <f t="shared" si="44"/>
        <v>20008453</v>
      </c>
      <c r="F119" s="5">
        <v>3930623</v>
      </c>
      <c r="G119" s="5">
        <v>2377570</v>
      </c>
      <c r="H119" s="5">
        <f>F119+G119</f>
        <v>6308193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13700260</v>
      </c>
      <c r="Y119" s="5">
        <v>0</v>
      </c>
      <c r="Z119" s="8">
        <f>X119+Y119</f>
        <v>13700260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17693256</v>
      </c>
      <c r="D120" s="9">
        <f t="shared" si="45"/>
        <v>2455080</v>
      </c>
      <c r="E120" s="9">
        <f t="shared" si="45"/>
        <v>20148336</v>
      </c>
      <c r="F120" s="9">
        <f t="shared" si="45"/>
        <v>3992996</v>
      </c>
      <c r="G120" s="9">
        <f t="shared" si="45"/>
        <v>2455080</v>
      </c>
      <c r="H120" s="9">
        <f t="shared" si="45"/>
        <v>6448076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13700260</v>
      </c>
      <c r="Y120" s="9">
        <f t="shared" si="45"/>
        <v>0</v>
      </c>
      <c r="Z120" s="9">
        <f t="shared" si="45"/>
        <v>13700260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272898</v>
      </c>
      <c r="E121" s="6">
        <f>H121+K121+N121+Q121+W121+Z121+AC121+AF121+T121</f>
        <v>272898</v>
      </c>
      <c r="F121" s="5">
        <v>0</v>
      </c>
      <c r="G121" s="5">
        <v>272898</v>
      </c>
      <c r="H121" s="5">
        <f>F121+G121</f>
        <v>272898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1108900</v>
      </c>
      <c r="E122" s="6">
        <f t="shared" si="46"/>
        <v>1108900</v>
      </c>
      <c r="F122" s="5">
        <v>0</v>
      </c>
      <c r="G122" s="5">
        <v>1108900</v>
      </c>
      <c r="H122" s="5">
        <f>F122+G122</f>
        <v>1108900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9526662</v>
      </c>
      <c r="D124" s="5">
        <f t="shared" si="46"/>
        <v>38010165</v>
      </c>
      <c r="E124" s="6">
        <f t="shared" si="46"/>
        <v>47536827</v>
      </c>
      <c r="F124" s="5">
        <v>0</v>
      </c>
      <c r="G124" s="5">
        <v>4366753</v>
      </c>
      <c r="H124" s="5">
        <f>F124+G124</f>
        <v>4366753</v>
      </c>
      <c r="I124" s="5">
        <v>0</v>
      </c>
      <c r="J124" s="5">
        <v>0</v>
      </c>
      <c r="K124" s="5">
        <f>I124+J124</f>
        <v>0</v>
      </c>
      <c r="L124" s="5">
        <v>6587573</v>
      </c>
      <c r="M124" s="5">
        <v>17452371</v>
      </c>
      <c r="N124" s="5">
        <f>L124+M124</f>
        <v>24039944</v>
      </c>
      <c r="O124" s="5">
        <v>2939089</v>
      </c>
      <c r="P124" s="5">
        <v>16191041</v>
      </c>
      <c r="Q124" s="5">
        <f>O124+P124</f>
        <v>19130130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9526662</v>
      </c>
      <c r="D125" s="9">
        <f t="shared" si="47"/>
        <v>39391963</v>
      </c>
      <c r="E125" s="9">
        <f t="shared" si="47"/>
        <v>48918625</v>
      </c>
      <c r="F125" s="9">
        <f t="shared" si="47"/>
        <v>0</v>
      </c>
      <c r="G125" s="9">
        <f t="shared" si="47"/>
        <v>5748551</v>
      </c>
      <c r="H125" s="9">
        <f t="shared" si="47"/>
        <v>5748551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6587573</v>
      </c>
      <c r="M125" s="9">
        <f t="shared" si="47"/>
        <v>17452371</v>
      </c>
      <c r="N125" s="9">
        <f t="shared" si="47"/>
        <v>24039944</v>
      </c>
      <c r="O125" s="9">
        <f t="shared" si="47"/>
        <v>2939089</v>
      </c>
      <c r="P125" s="9">
        <f t="shared" si="47"/>
        <v>16191041</v>
      </c>
      <c r="Q125" s="9">
        <f t="shared" si="47"/>
        <v>19130130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6245085</v>
      </c>
      <c r="D127" s="5">
        <f t="shared" si="48"/>
        <v>5746338</v>
      </c>
      <c r="E127" s="6">
        <f t="shared" si="48"/>
        <v>11991423</v>
      </c>
      <c r="F127" s="5">
        <v>0</v>
      </c>
      <c r="G127" s="5">
        <v>3250</v>
      </c>
      <c r="H127" s="5">
        <f>F127+G127</f>
        <v>3250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6245085</v>
      </c>
      <c r="Y127" s="5">
        <v>5743088</v>
      </c>
      <c r="Z127" s="8">
        <f>X127+Y127</f>
        <v>11988173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449504085</v>
      </c>
      <c r="D129" s="5">
        <f t="shared" si="48"/>
        <v>172623821</v>
      </c>
      <c r="E129" s="6">
        <f t="shared" si="48"/>
        <v>622127906</v>
      </c>
      <c r="F129" s="5">
        <v>438805</v>
      </c>
      <c r="G129" s="5">
        <v>44906263</v>
      </c>
      <c r="H129" s="5">
        <f>F129+G129</f>
        <v>45345068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449065280</v>
      </c>
      <c r="Y129" s="5">
        <v>127717558</v>
      </c>
      <c r="Z129" s="8">
        <f>X129+Y129</f>
        <v>576782838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455749170</v>
      </c>
      <c r="D130" s="9">
        <f t="shared" si="49"/>
        <v>178370159</v>
      </c>
      <c r="E130" s="9">
        <f t="shared" si="49"/>
        <v>634119329</v>
      </c>
      <c r="F130" s="9">
        <f t="shared" si="49"/>
        <v>438805</v>
      </c>
      <c r="G130" s="9">
        <f t="shared" si="49"/>
        <v>44909513</v>
      </c>
      <c r="H130" s="9">
        <f t="shared" si="49"/>
        <v>45348318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455310365</v>
      </c>
      <c r="Y130" s="9">
        <f t="shared" si="49"/>
        <v>133460646</v>
      </c>
      <c r="Z130" s="9">
        <f t="shared" si="49"/>
        <v>588771011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0</v>
      </c>
      <c r="E132" s="6">
        <f t="shared" si="50"/>
        <v>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0</v>
      </c>
      <c r="Z132" s="8">
        <f>X132+Y132</f>
        <v>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169471420</v>
      </c>
      <c r="D134" s="5">
        <f t="shared" si="50"/>
        <v>447856826</v>
      </c>
      <c r="E134" s="6">
        <f t="shared" si="50"/>
        <v>617328246</v>
      </c>
      <c r="F134" s="5">
        <v>138148135</v>
      </c>
      <c r="G134" s="5">
        <v>344948180</v>
      </c>
      <c r="H134" s="5">
        <f>F134+G134</f>
        <v>483096315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31323285</v>
      </c>
      <c r="Y134" s="5">
        <v>102908646</v>
      </c>
      <c r="Z134" s="8">
        <f>X134+Y134</f>
        <v>134231931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169471420</v>
      </c>
      <c r="D135" s="9">
        <f t="shared" si="51"/>
        <v>447856826</v>
      </c>
      <c r="E135" s="9">
        <f t="shared" si="51"/>
        <v>617328246</v>
      </c>
      <c r="F135" s="9">
        <f t="shared" si="51"/>
        <v>138148135</v>
      </c>
      <c r="G135" s="9">
        <f t="shared" si="51"/>
        <v>344948180</v>
      </c>
      <c r="H135" s="9">
        <f t="shared" si="51"/>
        <v>483096315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31323285</v>
      </c>
      <c r="Y135" s="9">
        <f t="shared" si="51"/>
        <v>102908646</v>
      </c>
      <c r="Z135" s="9">
        <f t="shared" si="51"/>
        <v>134231931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6735361</v>
      </c>
      <c r="D137" s="5">
        <f t="shared" si="52"/>
        <v>0</v>
      </c>
      <c r="E137" s="6">
        <f t="shared" si="52"/>
        <v>6735361</v>
      </c>
      <c r="F137" s="5">
        <v>6735361</v>
      </c>
      <c r="G137" s="5">
        <v>0</v>
      </c>
      <c r="H137" s="5">
        <f>F137+G137</f>
        <v>6735361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6735361</v>
      </c>
      <c r="D140" s="9">
        <f t="shared" si="53"/>
        <v>0</v>
      </c>
      <c r="E140" s="9">
        <f t="shared" si="53"/>
        <v>6735361</v>
      </c>
      <c r="F140" s="9">
        <f t="shared" si="53"/>
        <v>6735361</v>
      </c>
      <c r="G140" s="9">
        <f t="shared" si="53"/>
        <v>0</v>
      </c>
      <c r="H140" s="9">
        <f t="shared" si="53"/>
        <v>6735361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168186</v>
      </c>
      <c r="E142" s="6">
        <f t="shared" si="54"/>
        <v>168186</v>
      </c>
      <c r="F142" s="5">
        <v>0</v>
      </c>
      <c r="G142" s="5">
        <v>168186</v>
      </c>
      <c r="H142" s="5">
        <f>F142+G142</f>
        <v>168186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415461294</v>
      </c>
      <c r="D144" s="5">
        <f t="shared" si="54"/>
        <v>511544436</v>
      </c>
      <c r="E144" s="6">
        <f t="shared" si="54"/>
        <v>927005730</v>
      </c>
      <c r="F144" s="5">
        <v>405849566</v>
      </c>
      <c r="G144" s="5">
        <v>511544436</v>
      </c>
      <c r="H144" s="5">
        <f>F144+G144</f>
        <v>917394002</v>
      </c>
      <c r="I144" s="5">
        <v>9611728</v>
      </c>
      <c r="J144" s="5">
        <v>0</v>
      </c>
      <c r="K144" s="5">
        <f>I144+J144</f>
        <v>9611728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415461294</v>
      </c>
      <c r="D145" s="9">
        <f t="shared" si="55"/>
        <v>511712622</v>
      </c>
      <c r="E145" s="9">
        <f t="shared" si="55"/>
        <v>927173916</v>
      </c>
      <c r="F145" s="9">
        <f t="shared" si="55"/>
        <v>405849566</v>
      </c>
      <c r="G145" s="9">
        <f t="shared" si="55"/>
        <v>511712622</v>
      </c>
      <c r="H145" s="9">
        <f t="shared" si="55"/>
        <v>917562188</v>
      </c>
      <c r="I145" s="9">
        <f t="shared" si="55"/>
        <v>9611728</v>
      </c>
      <c r="J145" s="9">
        <f t="shared" si="55"/>
        <v>0</v>
      </c>
      <c r="K145" s="9">
        <f t="shared" si="55"/>
        <v>9611728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59166670</v>
      </c>
      <c r="D151" s="5">
        <f>G151+J151+M151+P151+V151+Y151+AB151+AE151+S151</f>
        <v>6544047</v>
      </c>
      <c r="E151" s="6">
        <f>H151+K151+N151+Q151+W151+Z151+AC151+AF151+T151</f>
        <v>65710717</v>
      </c>
      <c r="F151" s="5">
        <v>1031647</v>
      </c>
      <c r="G151" s="5">
        <v>4600864</v>
      </c>
      <c r="H151" s="5">
        <f>F151+G151</f>
        <v>5632511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58135023</v>
      </c>
      <c r="Y151" s="5">
        <v>1943183</v>
      </c>
      <c r="Z151" s="8">
        <f>X151+Y151</f>
        <v>60078206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43438171</v>
      </c>
      <c r="D152" s="5">
        <f t="shared" si="58"/>
        <v>2373328</v>
      </c>
      <c r="E152" s="6">
        <f t="shared" si="58"/>
        <v>45811499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43438171</v>
      </c>
      <c r="Y152" s="5">
        <v>2373328</v>
      </c>
      <c r="Z152" s="8">
        <f>X152+Y152</f>
        <v>45811499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9293391</v>
      </c>
      <c r="D153" s="5">
        <f t="shared" si="58"/>
        <v>0</v>
      </c>
      <c r="E153" s="6">
        <f t="shared" si="58"/>
        <v>9293391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9293391</v>
      </c>
      <c r="Y153" s="5">
        <v>0</v>
      </c>
      <c r="Z153" s="8">
        <f>X153+Y153</f>
        <v>9293391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533662111</v>
      </c>
      <c r="D154" s="5">
        <f t="shared" si="58"/>
        <v>253998300</v>
      </c>
      <c r="E154" s="6">
        <f t="shared" si="58"/>
        <v>787660411</v>
      </c>
      <c r="F154" s="5">
        <v>80536888</v>
      </c>
      <c r="G154" s="5">
        <v>98002996</v>
      </c>
      <c r="H154" s="5">
        <f>F154+G154</f>
        <v>178539884</v>
      </c>
      <c r="I154" s="5">
        <v>0</v>
      </c>
      <c r="J154" s="5">
        <v>4063213</v>
      </c>
      <c r="K154" s="5">
        <f>I154+J154</f>
        <v>4063213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0</v>
      </c>
      <c r="V154" s="5">
        <v>343471</v>
      </c>
      <c r="W154" s="5">
        <f>U154+V154</f>
        <v>343471</v>
      </c>
      <c r="X154" s="5">
        <v>453125223</v>
      </c>
      <c r="Y154" s="5">
        <v>151588620</v>
      </c>
      <c r="Z154" s="8">
        <f>X154+Y154</f>
        <v>604713843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645560343</v>
      </c>
      <c r="D155" s="9">
        <f t="shared" si="59"/>
        <v>262915675</v>
      </c>
      <c r="E155" s="9">
        <f t="shared" si="59"/>
        <v>908476018</v>
      </c>
      <c r="F155" s="9">
        <f t="shared" si="59"/>
        <v>81568535</v>
      </c>
      <c r="G155" s="9">
        <f t="shared" si="59"/>
        <v>102603860</v>
      </c>
      <c r="H155" s="9">
        <f t="shared" si="59"/>
        <v>184172395</v>
      </c>
      <c r="I155" s="9">
        <f t="shared" si="59"/>
        <v>0</v>
      </c>
      <c r="J155" s="9">
        <f t="shared" si="59"/>
        <v>4063213</v>
      </c>
      <c r="K155" s="9">
        <f t="shared" si="59"/>
        <v>4063213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0</v>
      </c>
      <c r="V155" s="9">
        <f t="shared" si="59"/>
        <v>343471</v>
      </c>
      <c r="W155" s="9">
        <f t="shared" si="59"/>
        <v>343471</v>
      </c>
      <c r="X155" s="9">
        <f t="shared" si="59"/>
        <v>563991808</v>
      </c>
      <c r="Y155" s="9">
        <f t="shared" si="59"/>
        <v>155905131</v>
      </c>
      <c r="Z155" s="9">
        <f t="shared" si="59"/>
        <v>719896939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14654329</v>
      </c>
      <c r="D159" s="5">
        <f t="shared" si="60"/>
        <v>3032594</v>
      </c>
      <c r="E159" s="6">
        <f t="shared" si="60"/>
        <v>17686923</v>
      </c>
      <c r="F159" s="5">
        <v>614382</v>
      </c>
      <c r="G159" s="5">
        <v>0</v>
      </c>
      <c r="H159" s="5">
        <f>F159+G159</f>
        <v>614382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14039947</v>
      </c>
      <c r="Y159" s="5">
        <v>3032594</v>
      </c>
      <c r="Z159" s="8">
        <f>X159+Y159</f>
        <v>17072541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14654329</v>
      </c>
      <c r="D160" s="9">
        <f t="shared" si="61"/>
        <v>3032594</v>
      </c>
      <c r="E160" s="9">
        <f t="shared" si="61"/>
        <v>17686923</v>
      </c>
      <c r="F160" s="9">
        <f t="shared" si="61"/>
        <v>614382</v>
      </c>
      <c r="G160" s="9">
        <f t="shared" si="61"/>
        <v>0</v>
      </c>
      <c r="H160" s="9">
        <f t="shared" si="61"/>
        <v>614382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14039947</v>
      </c>
      <c r="Y160" s="9">
        <f t="shared" si="61"/>
        <v>3032594</v>
      </c>
      <c r="Z160" s="9">
        <f t="shared" si="61"/>
        <v>17072541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5488195</v>
      </c>
      <c r="E166" s="6">
        <f>H166+K166+N166+Q166+W166+Z166+AC166+AF166+T166</f>
        <v>5488195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5488195</v>
      </c>
      <c r="Z166" s="8">
        <f>X166+Y166</f>
        <v>5488195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811580</v>
      </c>
      <c r="D167" s="5">
        <f t="shared" si="64"/>
        <v>0</v>
      </c>
      <c r="E167" s="6">
        <f t="shared" si="64"/>
        <v>811580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811580</v>
      </c>
      <c r="Y167" s="5">
        <v>0</v>
      </c>
      <c r="Z167" s="8">
        <f>X167+Y167</f>
        <v>811580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53655380</v>
      </c>
      <c r="D169" s="5">
        <f t="shared" si="64"/>
        <v>23629777</v>
      </c>
      <c r="E169" s="6">
        <f t="shared" si="64"/>
        <v>77285157</v>
      </c>
      <c r="F169" s="5">
        <v>0</v>
      </c>
      <c r="G169" s="5">
        <v>15208387</v>
      </c>
      <c r="H169" s="5">
        <f>F169+G169</f>
        <v>15208387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53655380</v>
      </c>
      <c r="Y169" s="5">
        <v>8421390</v>
      </c>
      <c r="Z169" s="8">
        <f>X169+Y169</f>
        <v>62076770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54466960</v>
      </c>
      <c r="D170" s="9">
        <f t="shared" si="65"/>
        <v>29117972</v>
      </c>
      <c r="E170" s="9">
        <f t="shared" si="65"/>
        <v>83584932</v>
      </c>
      <c r="F170" s="9">
        <f t="shared" si="65"/>
        <v>0</v>
      </c>
      <c r="G170" s="9">
        <f t="shared" si="65"/>
        <v>15208387</v>
      </c>
      <c r="H170" s="9">
        <f t="shared" si="65"/>
        <v>15208387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54466960</v>
      </c>
      <c r="Y170" s="9">
        <f t="shared" si="65"/>
        <v>13909585</v>
      </c>
      <c r="Z170" s="9">
        <f t="shared" si="65"/>
        <v>68376545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18539886</v>
      </c>
      <c r="E174" s="6">
        <f t="shared" si="66"/>
        <v>18539886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18539886</v>
      </c>
      <c r="Z174" s="8">
        <f>X174+Y174</f>
        <v>18539886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18539886</v>
      </c>
      <c r="E175" s="9">
        <f t="shared" si="67"/>
        <v>18539886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18539886</v>
      </c>
      <c r="Z175" s="9">
        <f t="shared" si="67"/>
        <v>18539886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7043451</v>
      </c>
      <c r="D179" s="5">
        <f t="shared" si="68"/>
        <v>124453425</v>
      </c>
      <c r="E179" s="6">
        <f t="shared" si="68"/>
        <v>131496876</v>
      </c>
      <c r="F179" s="5">
        <v>78072</v>
      </c>
      <c r="G179" s="5">
        <v>124453425</v>
      </c>
      <c r="H179" s="5">
        <f>F179+G179</f>
        <v>124531497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6965379</v>
      </c>
      <c r="Y179" s="5">
        <v>0</v>
      </c>
      <c r="Z179" s="8">
        <f>X179+Y179</f>
        <v>6965379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7043451</v>
      </c>
      <c r="D180" s="9">
        <f t="shared" si="69"/>
        <v>124453425</v>
      </c>
      <c r="E180" s="9">
        <f t="shared" si="69"/>
        <v>131496876</v>
      </c>
      <c r="F180" s="9">
        <f t="shared" si="69"/>
        <v>78072</v>
      </c>
      <c r="G180" s="9">
        <f t="shared" si="69"/>
        <v>124453425</v>
      </c>
      <c r="H180" s="9">
        <f t="shared" si="69"/>
        <v>124531497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6965379</v>
      </c>
      <c r="Y180" s="9">
        <f t="shared" si="69"/>
        <v>0</v>
      </c>
      <c r="Z180" s="9">
        <f t="shared" si="69"/>
        <v>6965379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21917179</v>
      </c>
      <c r="D182" s="5">
        <f t="shared" si="70"/>
        <v>7662583</v>
      </c>
      <c r="E182" s="6">
        <f t="shared" si="70"/>
        <v>29579762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21917179</v>
      </c>
      <c r="Y182" s="5">
        <v>7662583</v>
      </c>
      <c r="Z182" s="8">
        <f>X182+Y182</f>
        <v>29579762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12442332</v>
      </c>
      <c r="D184" s="5">
        <f t="shared" si="70"/>
        <v>183842726</v>
      </c>
      <c r="E184" s="6">
        <f t="shared" si="70"/>
        <v>196285058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12442332</v>
      </c>
      <c r="Y184" s="5">
        <v>183842726</v>
      </c>
      <c r="Z184" s="8">
        <f>X184+Y184</f>
        <v>196285058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34359511</v>
      </c>
      <c r="D185" s="9">
        <f t="shared" si="71"/>
        <v>191505309</v>
      </c>
      <c r="E185" s="9">
        <f t="shared" si="71"/>
        <v>225864820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34359511</v>
      </c>
      <c r="Y185" s="9">
        <f t="shared" si="71"/>
        <v>191505309</v>
      </c>
      <c r="Z185" s="9">
        <f t="shared" si="71"/>
        <v>225864820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25485851</v>
      </c>
      <c r="D186" s="5">
        <f>G186+J186+M186+P186+V186+Y186+AB186+AE186+S186</f>
        <v>0</v>
      </c>
      <c r="E186" s="6">
        <f>H186+K186+N186+Q186+W186+Z186+AC186+AF186+T186</f>
        <v>25485851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25485851</v>
      </c>
      <c r="Y186" s="5">
        <v>0</v>
      </c>
      <c r="Z186" s="8">
        <f>X186+Y186</f>
        <v>25485851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47451427</v>
      </c>
      <c r="D187" s="5">
        <f t="shared" si="72"/>
        <v>0</v>
      </c>
      <c r="E187" s="6">
        <f t="shared" si="72"/>
        <v>47451427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47451427</v>
      </c>
      <c r="Y187" s="5">
        <v>0</v>
      </c>
      <c r="Z187" s="8">
        <f>X187+Y187</f>
        <v>47451427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213489950</v>
      </c>
      <c r="D189" s="5">
        <f t="shared" si="72"/>
        <v>132473447</v>
      </c>
      <c r="E189" s="6">
        <f t="shared" si="72"/>
        <v>345963397</v>
      </c>
      <c r="F189" s="5">
        <v>982449</v>
      </c>
      <c r="G189" s="5">
        <v>1256763</v>
      </c>
      <c r="H189" s="5">
        <f>F189+G189</f>
        <v>2239212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212507501</v>
      </c>
      <c r="Y189" s="5">
        <v>131216684</v>
      </c>
      <c r="Z189" s="8">
        <f>X189+Y189</f>
        <v>343724185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286427228</v>
      </c>
      <c r="D190" s="9">
        <f t="shared" si="73"/>
        <v>132473447</v>
      </c>
      <c r="E190" s="9">
        <f t="shared" si="73"/>
        <v>418900675</v>
      </c>
      <c r="F190" s="9">
        <f t="shared" si="73"/>
        <v>982449</v>
      </c>
      <c r="G190" s="9">
        <f t="shared" si="73"/>
        <v>1256763</v>
      </c>
      <c r="H190" s="9">
        <f t="shared" si="73"/>
        <v>2239212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285444779</v>
      </c>
      <c r="Y190" s="9">
        <f t="shared" si="73"/>
        <v>131216684</v>
      </c>
      <c r="Z190" s="9">
        <f t="shared" si="73"/>
        <v>416661463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326221294735</v>
      </c>
      <c r="D191" s="10">
        <f t="shared" ref="D191:AF191" si="74">D10+D15+D20+D25+D30+D35+D40+D45+D50+D55+D60+D65+D70+D75+D80+D85+D90+D95+D100+D105+D110+D115+D120+D125+D130+D135+D140+D145+D150+D155+D160+D165+D170+D175+D180+D185+D190</f>
        <v>242229840436</v>
      </c>
      <c r="E191" s="41">
        <f t="shared" si="74"/>
        <v>568451135171</v>
      </c>
      <c r="F191" s="10">
        <f t="shared" si="74"/>
        <v>139685369103</v>
      </c>
      <c r="G191" s="10">
        <f t="shared" si="74"/>
        <v>137026984325</v>
      </c>
      <c r="H191" s="10">
        <f t="shared" si="74"/>
        <v>276712353428</v>
      </c>
      <c r="I191" s="10">
        <f t="shared" si="74"/>
        <v>102523524720</v>
      </c>
      <c r="J191" s="10">
        <f t="shared" si="74"/>
        <v>78243490999</v>
      </c>
      <c r="K191" s="10">
        <f t="shared" si="74"/>
        <v>180767015719</v>
      </c>
      <c r="L191" s="10">
        <f t="shared" si="74"/>
        <v>294736115</v>
      </c>
      <c r="M191" s="10">
        <f t="shared" si="74"/>
        <v>537660441</v>
      </c>
      <c r="N191" s="10">
        <f t="shared" si="74"/>
        <v>832396556</v>
      </c>
      <c r="O191" s="10">
        <f t="shared" si="74"/>
        <v>2310558482</v>
      </c>
      <c r="P191" s="10">
        <f t="shared" si="74"/>
        <v>2979952045</v>
      </c>
      <c r="Q191" s="10">
        <f t="shared" si="74"/>
        <v>5290510527</v>
      </c>
      <c r="R191" s="10">
        <f t="shared" si="74"/>
        <v>36406262</v>
      </c>
      <c r="S191" s="10">
        <f t="shared" si="74"/>
        <v>23967265</v>
      </c>
      <c r="T191" s="10">
        <f t="shared" si="74"/>
        <v>60373527</v>
      </c>
      <c r="U191" s="10">
        <f t="shared" si="74"/>
        <v>669780870</v>
      </c>
      <c r="V191" s="10">
        <f t="shared" si="74"/>
        <v>425803370</v>
      </c>
      <c r="W191" s="10">
        <f t="shared" si="74"/>
        <v>1095584240</v>
      </c>
      <c r="X191" s="10">
        <f t="shared" si="74"/>
        <v>62956755958</v>
      </c>
      <c r="Y191" s="10">
        <f t="shared" si="74"/>
        <v>13846727286</v>
      </c>
      <c r="Z191" s="10">
        <f t="shared" si="74"/>
        <v>76803483244</v>
      </c>
      <c r="AA191" s="10">
        <f t="shared" si="74"/>
        <v>17001188767</v>
      </c>
      <c r="AB191" s="10">
        <f t="shared" si="74"/>
        <v>8868642143</v>
      </c>
      <c r="AC191" s="10">
        <f t="shared" si="74"/>
        <v>25869830910</v>
      </c>
      <c r="AD191" s="10">
        <f t="shared" si="74"/>
        <v>742974458</v>
      </c>
      <c r="AE191" s="10">
        <f t="shared" si="74"/>
        <v>276612562</v>
      </c>
      <c r="AF191" s="10">
        <f t="shared" si="74"/>
        <v>1019587020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87049687121</v>
      </c>
      <c r="D192" s="5">
        <f t="shared" si="75"/>
        <v>75309307882</v>
      </c>
      <c r="E192" s="6">
        <f t="shared" si="75"/>
        <v>162358995003</v>
      </c>
      <c r="F192" s="5">
        <f t="shared" si="75"/>
        <v>59922280670</v>
      </c>
      <c r="G192" s="5">
        <f t="shared" si="75"/>
        <v>55129032278</v>
      </c>
      <c r="H192" s="7">
        <f t="shared" si="75"/>
        <v>115051312948</v>
      </c>
      <c r="I192" s="5">
        <f t="shared" si="75"/>
        <v>19123305265</v>
      </c>
      <c r="J192" s="5">
        <f t="shared" si="75"/>
        <v>16744464261</v>
      </c>
      <c r="K192" s="7">
        <f t="shared" si="75"/>
        <v>35867769526</v>
      </c>
      <c r="L192" s="5">
        <f t="shared" si="75"/>
        <v>99246561</v>
      </c>
      <c r="M192" s="5">
        <f t="shared" si="75"/>
        <v>373445969</v>
      </c>
      <c r="N192" s="7">
        <f t="shared" si="75"/>
        <v>472692530</v>
      </c>
      <c r="O192" s="5">
        <f t="shared" si="75"/>
        <v>1322628283</v>
      </c>
      <c r="P192" s="5">
        <f t="shared" si="75"/>
        <v>1781994795</v>
      </c>
      <c r="Q192" s="7">
        <f t="shared" si="75"/>
        <v>3104623078</v>
      </c>
      <c r="R192" s="5">
        <f t="shared" si="75"/>
        <v>31568437</v>
      </c>
      <c r="S192" s="5">
        <f t="shared" si="75"/>
        <v>23163515</v>
      </c>
      <c r="T192" s="7">
        <f t="shared" si="75"/>
        <v>54731952</v>
      </c>
      <c r="U192" s="5">
        <f t="shared" si="75"/>
        <v>95748533</v>
      </c>
      <c r="V192" s="5">
        <f t="shared" si="75"/>
        <v>81782230</v>
      </c>
      <c r="W192" s="7">
        <f t="shared" si="75"/>
        <v>177530763</v>
      </c>
      <c r="X192" s="5">
        <f t="shared" si="75"/>
        <v>6262884846</v>
      </c>
      <c r="Y192" s="5">
        <f t="shared" si="75"/>
        <v>922333316</v>
      </c>
      <c r="Z192" s="8">
        <f t="shared" si="75"/>
        <v>7185218162</v>
      </c>
      <c r="AA192" s="5">
        <f t="shared" si="75"/>
        <v>16672660</v>
      </c>
      <c r="AB192" s="5">
        <f t="shared" si="75"/>
        <v>107387974</v>
      </c>
      <c r="AC192" s="8">
        <f t="shared" si="75"/>
        <v>124060634</v>
      </c>
      <c r="AD192" s="5">
        <f t="shared" si="75"/>
        <v>175351866</v>
      </c>
      <c r="AE192" s="5">
        <f t="shared" si="75"/>
        <v>145703544</v>
      </c>
      <c r="AF192" s="6">
        <f t="shared" si="75"/>
        <v>321055410</v>
      </c>
    </row>
    <row r="193" spans="1:32" ht="20" customHeight="1">
      <c r="A193" s="44"/>
      <c r="B193" s="17" t="s">
        <v>3</v>
      </c>
      <c r="C193" s="5">
        <f t="shared" si="75"/>
        <v>52417935419</v>
      </c>
      <c r="D193" s="5">
        <f t="shared" si="75"/>
        <v>38830943377</v>
      </c>
      <c r="E193" s="6">
        <f t="shared" si="75"/>
        <v>91248878796</v>
      </c>
      <c r="F193" s="5">
        <f t="shared" si="75"/>
        <v>14686173296</v>
      </c>
      <c r="G193" s="5">
        <f t="shared" si="75"/>
        <v>15025398467</v>
      </c>
      <c r="H193" s="7">
        <f t="shared" si="75"/>
        <v>29711571763</v>
      </c>
      <c r="I193" s="5">
        <f t="shared" si="75"/>
        <v>13798220426</v>
      </c>
      <c r="J193" s="5">
        <f t="shared" si="75"/>
        <v>13878219248</v>
      </c>
      <c r="K193" s="7">
        <f t="shared" si="75"/>
        <v>27676439674</v>
      </c>
      <c r="L193" s="5">
        <f t="shared" si="75"/>
        <v>25639273</v>
      </c>
      <c r="M193" s="5">
        <f t="shared" si="75"/>
        <v>24933305</v>
      </c>
      <c r="N193" s="7">
        <f t="shared" si="75"/>
        <v>50572578</v>
      </c>
      <c r="O193" s="5">
        <f t="shared" si="75"/>
        <v>414747227</v>
      </c>
      <c r="P193" s="5">
        <f t="shared" si="75"/>
        <v>557450741</v>
      </c>
      <c r="Q193" s="7">
        <f t="shared" si="75"/>
        <v>972197968</v>
      </c>
      <c r="R193" s="5">
        <f t="shared" si="75"/>
        <v>4837825</v>
      </c>
      <c r="S193" s="5">
        <f t="shared" si="75"/>
        <v>800673</v>
      </c>
      <c r="T193" s="7">
        <f t="shared" si="75"/>
        <v>5638498</v>
      </c>
      <c r="U193" s="5">
        <f t="shared" si="75"/>
        <v>2580929</v>
      </c>
      <c r="V193" s="5">
        <f t="shared" si="75"/>
        <v>8186384</v>
      </c>
      <c r="W193" s="7">
        <f t="shared" si="75"/>
        <v>10767313</v>
      </c>
      <c r="X193" s="5">
        <f t="shared" si="75"/>
        <v>7170141272</v>
      </c>
      <c r="Y193" s="5">
        <f t="shared" si="75"/>
        <v>1400721686</v>
      </c>
      <c r="Z193" s="8">
        <f t="shared" si="75"/>
        <v>8570862958</v>
      </c>
      <c r="AA193" s="5">
        <f t="shared" si="75"/>
        <v>15747972579</v>
      </c>
      <c r="AB193" s="5">
        <f t="shared" si="75"/>
        <v>7804323855</v>
      </c>
      <c r="AC193" s="8">
        <f t="shared" si="75"/>
        <v>23552296434</v>
      </c>
      <c r="AD193" s="5">
        <f t="shared" si="75"/>
        <v>567622592</v>
      </c>
      <c r="AE193" s="5">
        <f t="shared" si="75"/>
        <v>130909018</v>
      </c>
      <c r="AF193" s="6">
        <f t="shared" si="75"/>
        <v>698531610</v>
      </c>
    </row>
    <row r="194" spans="1:32" ht="20" customHeight="1">
      <c r="A194" s="44"/>
      <c r="B194" s="17" t="s">
        <v>59</v>
      </c>
      <c r="C194" s="5">
        <f t="shared" si="75"/>
        <v>5665321868</v>
      </c>
      <c r="D194" s="5">
        <f t="shared" si="75"/>
        <v>4896935332</v>
      </c>
      <c r="E194" s="6">
        <f t="shared" si="75"/>
        <v>10562257200</v>
      </c>
      <c r="F194" s="5">
        <f t="shared" si="75"/>
        <v>3635960134</v>
      </c>
      <c r="G194" s="5">
        <f t="shared" si="75"/>
        <v>3334006602</v>
      </c>
      <c r="H194" s="7">
        <f t="shared" si="75"/>
        <v>6969966736</v>
      </c>
      <c r="I194" s="5">
        <f t="shared" si="75"/>
        <v>466388389</v>
      </c>
      <c r="J194" s="5">
        <f t="shared" si="75"/>
        <v>530103896</v>
      </c>
      <c r="K194" s="7">
        <f t="shared" si="75"/>
        <v>996492285</v>
      </c>
      <c r="L194" s="5">
        <f t="shared" si="75"/>
        <v>5098076</v>
      </c>
      <c r="M194" s="5">
        <f t="shared" si="75"/>
        <v>5167799</v>
      </c>
      <c r="N194" s="7">
        <f t="shared" si="75"/>
        <v>10265875</v>
      </c>
      <c r="O194" s="5">
        <f t="shared" si="75"/>
        <v>7109373</v>
      </c>
      <c r="P194" s="5">
        <f t="shared" si="75"/>
        <v>6539550</v>
      </c>
      <c r="Q194" s="7">
        <f t="shared" si="75"/>
        <v>13648923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314222368</v>
      </c>
      <c r="Y194" s="5">
        <f t="shared" si="75"/>
        <v>64187171</v>
      </c>
      <c r="Z194" s="8">
        <f t="shared" si="75"/>
        <v>378409539</v>
      </c>
      <c r="AA194" s="5">
        <f t="shared" si="75"/>
        <v>1236543528</v>
      </c>
      <c r="AB194" s="5">
        <f t="shared" si="75"/>
        <v>956930314</v>
      </c>
      <c r="AC194" s="8">
        <f t="shared" si="75"/>
        <v>2193473842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45"/>
      <c r="B195" s="17" t="s">
        <v>4</v>
      </c>
      <c r="C195" s="5">
        <f t="shared" si="75"/>
        <v>181088350327</v>
      </c>
      <c r="D195" s="5">
        <f t="shared" si="75"/>
        <v>123192653845</v>
      </c>
      <c r="E195" s="6">
        <f t="shared" si="75"/>
        <v>304281004172</v>
      </c>
      <c r="F195" s="5">
        <f t="shared" si="75"/>
        <v>61440955003</v>
      </c>
      <c r="G195" s="5">
        <f t="shared" si="75"/>
        <v>63538546978</v>
      </c>
      <c r="H195" s="7">
        <f t="shared" si="75"/>
        <v>124979501981</v>
      </c>
      <c r="I195" s="5">
        <f t="shared" si="75"/>
        <v>69135610640</v>
      </c>
      <c r="J195" s="5">
        <f t="shared" si="75"/>
        <v>47090703594</v>
      </c>
      <c r="K195" s="7">
        <f t="shared" si="75"/>
        <v>116226314234</v>
      </c>
      <c r="L195" s="5">
        <f t="shared" si="75"/>
        <v>164752205</v>
      </c>
      <c r="M195" s="5">
        <f t="shared" si="75"/>
        <v>134113368</v>
      </c>
      <c r="N195" s="7">
        <f t="shared" si="75"/>
        <v>298865573</v>
      </c>
      <c r="O195" s="5">
        <f t="shared" si="75"/>
        <v>566073599</v>
      </c>
      <c r="P195" s="5">
        <f t="shared" si="75"/>
        <v>633966959</v>
      </c>
      <c r="Q195" s="7">
        <f t="shared" si="75"/>
        <v>1200040558</v>
      </c>
      <c r="R195" s="5">
        <f t="shared" si="75"/>
        <v>0</v>
      </c>
      <c r="S195" s="5">
        <f t="shared" si="75"/>
        <v>3077</v>
      </c>
      <c r="T195" s="7">
        <f t="shared" si="75"/>
        <v>3077</v>
      </c>
      <c r="U195" s="5">
        <f t="shared" si="75"/>
        <v>571451408</v>
      </c>
      <c r="V195" s="5">
        <f t="shared" si="75"/>
        <v>335834756</v>
      </c>
      <c r="W195" s="7">
        <f t="shared" si="75"/>
        <v>907286164</v>
      </c>
      <c r="X195" s="5">
        <f t="shared" si="75"/>
        <v>49209507472</v>
      </c>
      <c r="Y195" s="5">
        <f t="shared" si="75"/>
        <v>11459485113</v>
      </c>
      <c r="Z195" s="8">
        <f t="shared" si="75"/>
        <v>60668992585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69389*31.688*1000</f>
        <v>2198798631.9999995</v>
      </c>
      <c r="D196" s="38">
        <f>637097*31.688*1000</f>
        <v>20188329735.999996</v>
      </c>
      <c r="E196" s="39">
        <f>C196+D196</f>
        <v>22387128367.999996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324022496103</v>
      </c>
      <c r="D197" s="27">
        <f t="shared" ref="D197" si="76">D191-D196</f>
        <v>222041510700</v>
      </c>
      <c r="E197" s="27">
        <f>E191-E196</f>
        <v>546064006803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67</v>
      </c>
      <c r="B199" s="13" t="s">
        <v>2</v>
      </c>
      <c r="C199" s="14">
        <v>5178628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23888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438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5486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5208440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9:A203"/>
    <mergeCell ref="A196:B196"/>
    <mergeCell ref="A197:B197"/>
    <mergeCell ref="A205:H20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C9E72-6920-4493-A7E1-877A8DAEE68C}">
  <sheetPr>
    <pageSetUpPr fitToPage="1"/>
  </sheetPr>
  <dimension ref="A1:AF216"/>
  <sheetViews>
    <sheetView workbookViewId="0">
      <selection activeCell="E194" sqref="E194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7.81640625" style="4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73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v>110806872004</v>
      </c>
      <c r="D6" s="5">
        <v>78056438416</v>
      </c>
      <c r="E6" s="6">
        <v>188863310420</v>
      </c>
      <c r="F6" s="5">
        <v>86197429133</v>
      </c>
      <c r="G6" s="5">
        <v>58375132002</v>
      </c>
      <c r="H6" s="5">
        <v>144572561135</v>
      </c>
      <c r="I6" s="5">
        <v>20843175767</v>
      </c>
      <c r="J6" s="5">
        <v>17435086463</v>
      </c>
      <c r="K6" s="5">
        <v>38278262230</v>
      </c>
      <c r="L6" s="5">
        <v>911995</v>
      </c>
      <c r="M6" s="5">
        <v>1756860</v>
      </c>
      <c r="N6" s="5">
        <v>2668855</v>
      </c>
      <c r="O6" s="5">
        <v>1903764046</v>
      </c>
      <c r="P6" s="5">
        <v>1592497115</v>
      </c>
      <c r="Q6" s="5">
        <v>3496261161</v>
      </c>
      <c r="R6" s="5">
        <v>52609240</v>
      </c>
      <c r="S6" s="5">
        <v>34918994</v>
      </c>
      <c r="T6" s="5">
        <v>87528234</v>
      </c>
      <c r="U6" s="5">
        <v>26524754</v>
      </c>
      <c r="V6" s="5">
        <v>33311446</v>
      </c>
      <c r="W6" s="5">
        <v>59836200</v>
      </c>
      <c r="X6" s="5">
        <v>1757707822</v>
      </c>
      <c r="Y6" s="5">
        <v>523789610</v>
      </c>
      <c r="Z6" s="8">
        <v>2281497432</v>
      </c>
      <c r="AA6" s="5">
        <v>0</v>
      </c>
      <c r="AB6" s="5">
        <v>50156600</v>
      </c>
      <c r="AC6" s="8">
        <v>50156600</v>
      </c>
      <c r="AD6" s="5">
        <v>24749247</v>
      </c>
      <c r="AE6" s="5">
        <v>9789326</v>
      </c>
      <c r="AF6" s="6">
        <v>34538573</v>
      </c>
    </row>
    <row r="7" spans="1:32" ht="19.5" customHeight="1">
      <c r="A7" s="44"/>
      <c r="B7" s="17" t="s">
        <v>3</v>
      </c>
      <c r="C7" s="5">
        <v>30271660486</v>
      </c>
      <c r="D7" s="5">
        <v>27136876564</v>
      </c>
      <c r="E7" s="6">
        <v>57408537050</v>
      </c>
      <c r="F7" s="5">
        <v>15001933405</v>
      </c>
      <c r="G7" s="5">
        <v>14370498357</v>
      </c>
      <c r="H7" s="5">
        <v>29372431762</v>
      </c>
      <c r="I7" s="5">
        <v>12508673633</v>
      </c>
      <c r="J7" s="5">
        <v>11713904805</v>
      </c>
      <c r="K7" s="5">
        <v>24222578438</v>
      </c>
      <c r="L7" s="5">
        <v>0</v>
      </c>
      <c r="M7" s="5">
        <v>0</v>
      </c>
      <c r="N7" s="5">
        <v>0</v>
      </c>
      <c r="O7" s="5">
        <v>506180776</v>
      </c>
      <c r="P7" s="5">
        <v>383488733</v>
      </c>
      <c r="Q7" s="5">
        <v>889669509</v>
      </c>
      <c r="R7" s="5">
        <v>3770825</v>
      </c>
      <c r="S7" s="5">
        <v>10289170</v>
      </c>
      <c r="T7" s="5">
        <v>14059995</v>
      </c>
      <c r="U7" s="5">
        <v>1817871</v>
      </c>
      <c r="V7" s="5">
        <v>3684159</v>
      </c>
      <c r="W7" s="5">
        <v>5502030</v>
      </c>
      <c r="X7" s="5">
        <v>1107065476</v>
      </c>
      <c r="Y7" s="5">
        <v>242452367</v>
      </c>
      <c r="Z7" s="8">
        <v>1349517843</v>
      </c>
      <c r="AA7" s="5">
        <v>1103512500</v>
      </c>
      <c r="AB7" s="5">
        <v>384229050</v>
      </c>
      <c r="AC7" s="8">
        <v>1487741550</v>
      </c>
      <c r="AD7" s="5">
        <v>38706000</v>
      </c>
      <c r="AE7" s="5">
        <v>28329923</v>
      </c>
      <c r="AF7" s="6">
        <v>67035923</v>
      </c>
    </row>
    <row r="8" spans="1:32" ht="19.5" customHeight="1">
      <c r="A8" s="44"/>
      <c r="B8" s="17" t="s">
        <v>59</v>
      </c>
      <c r="C8" s="5">
        <v>2528587105</v>
      </c>
      <c r="D8" s="5">
        <v>2466817010</v>
      </c>
      <c r="E8" s="6">
        <v>4995404115</v>
      </c>
      <c r="F8" s="5">
        <v>1599092708</v>
      </c>
      <c r="G8" s="5">
        <v>1755763395</v>
      </c>
      <c r="H8" s="5">
        <v>3354856103</v>
      </c>
      <c r="I8" s="5">
        <v>572468058</v>
      </c>
      <c r="J8" s="5">
        <v>544853725</v>
      </c>
      <c r="K8" s="5">
        <v>1117321783</v>
      </c>
      <c r="L8" s="5">
        <v>0</v>
      </c>
      <c r="M8" s="5">
        <v>0</v>
      </c>
      <c r="N8" s="5">
        <v>0</v>
      </c>
      <c r="O8" s="5">
        <v>51096063</v>
      </c>
      <c r="P8" s="5">
        <v>10074690</v>
      </c>
      <c r="Q8" s="5">
        <v>61170753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1553185</v>
      </c>
      <c r="Y8" s="5">
        <v>0</v>
      </c>
      <c r="Z8" s="8">
        <v>1553185</v>
      </c>
      <c r="AA8" s="5">
        <v>304377091</v>
      </c>
      <c r="AB8" s="5">
        <v>156125200</v>
      </c>
      <c r="AC8" s="8">
        <v>460502291</v>
      </c>
      <c r="AD8" s="5">
        <v>0</v>
      </c>
      <c r="AE8" s="5">
        <v>0</v>
      </c>
      <c r="AF8" s="6">
        <v>0</v>
      </c>
    </row>
    <row r="9" spans="1:32" ht="19.5" customHeight="1">
      <c r="A9" s="45"/>
      <c r="B9" s="17" t="s">
        <v>4</v>
      </c>
      <c r="C9" s="5">
        <v>127520416774</v>
      </c>
      <c r="D9" s="5">
        <v>129722727280</v>
      </c>
      <c r="E9" s="6">
        <v>257243144054</v>
      </c>
      <c r="F9" s="5">
        <v>61039415735</v>
      </c>
      <c r="G9" s="5">
        <v>67724704782</v>
      </c>
      <c r="H9" s="5">
        <v>128764120517</v>
      </c>
      <c r="I9" s="5">
        <v>50154559281</v>
      </c>
      <c r="J9" s="5">
        <v>57953715667</v>
      </c>
      <c r="K9" s="5">
        <v>108108274948</v>
      </c>
      <c r="L9" s="5">
        <v>0</v>
      </c>
      <c r="M9" s="5">
        <v>87935</v>
      </c>
      <c r="N9" s="5">
        <v>87935</v>
      </c>
      <c r="O9" s="5">
        <v>1177134883</v>
      </c>
      <c r="P9" s="5">
        <v>452475339</v>
      </c>
      <c r="Q9" s="5">
        <v>1629610222</v>
      </c>
      <c r="R9" s="5">
        <v>0</v>
      </c>
      <c r="S9" s="5">
        <v>2754</v>
      </c>
      <c r="T9" s="5">
        <v>2754</v>
      </c>
      <c r="U9" s="5">
        <v>1492164897</v>
      </c>
      <c r="V9" s="5">
        <v>585215853</v>
      </c>
      <c r="W9" s="5">
        <v>2077380750</v>
      </c>
      <c r="X9" s="5">
        <v>13657141978</v>
      </c>
      <c r="Y9" s="5">
        <v>3006524950</v>
      </c>
      <c r="Z9" s="8">
        <v>16663666928</v>
      </c>
      <c r="AA9" s="5">
        <v>0</v>
      </c>
      <c r="AB9" s="5">
        <v>0</v>
      </c>
      <c r="AC9" s="8">
        <v>0</v>
      </c>
      <c r="AD9" s="5">
        <v>0</v>
      </c>
      <c r="AE9" s="5">
        <v>0</v>
      </c>
      <c r="AF9" s="6">
        <v>0</v>
      </c>
    </row>
    <row r="10" spans="1:32" ht="19.5" customHeight="1" thickBot="1">
      <c r="A10" s="22" t="s">
        <v>5</v>
      </c>
      <c r="B10" s="21"/>
      <c r="C10" s="9">
        <v>271127536369</v>
      </c>
      <c r="D10" s="9">
        <v>237382859270</v>
      </c>
      <c r="E10" s="9">
        <v>508510395639</v>
      </c>
      <c r="F10" s="9">
        <v>163837870981</v>
      </c>
      <c r="G10" s="9">
        <v>142226098536</v>
      </c>
      <c r="H10" s="9">
        <v>306063969517</v>
      </c>
      <c r="I10" s="9">
        <v>84078876739</v>
      </c>
      <c r="J10" s="9">
        <v>87647560660</v>
      </c>
      <c r="K10" s="9">
        <v>171726437399</v>
      </c>
      <c r="L10" s="9">
        <v>911995</v>
      </c>
      <c r="M10" s="9">
        <v>1844795</v>
      </c>
      <c r="N10" s="9">
        <v>2756790</v>
      </c>
      <c r="O10" s="9">
        <v>3638175768</v>
      </c>
      <c r="P10" s="9">
        <v>2438535877</v>
      </c>
      <c r="Q10" s="9">
        <v>6076711645</v>
      </c>
      <c r="R10" s="9">
        <v>56380065</v>
      </c>
      <c r="S10" s="9">
        <v>45210918</v>
      </c>
      <c r="T10" s="9">
        <v>101590983</v>
      </c>
      <c r="U10" s="9">
        <v>1520507522</v>
      </c>
      <c r="V10" s="9">
        <v>622211458</v>
      </c>
      <c r="W10" s="9">
        <v>2142718980</v>
      </c>
      <c r="X10" s="9">
        <v>16523468461</v>
      </c>
      <c r="Y10" s="9">
        <v>3772766927</v>
      </c>
      <c r="Z10" s="9">
        <v>20296235388</v>
      </c>
      <c r="AA10" s="9">
        <v>1407889591</v>
      </c>
      <c r="AB10" s="9">
        <v>590510850</v>
      </c>
      <c r="AC10" s="9">
        <v>1998400441</v>
      </c>
      <c r="AD10" s="9">
        <v>63455247</v>
      </c>
      <c r="AE10" s="9">
        <v>38119249</v>
      </c>
      <c r="AF10" s="9">
        <v>101574496</v>
      </c>
    </row>
    <row r="11" spans="1:32" ht="19.5" customHeight="1">
      <c r="A11" s="43" t="s">
        <v>24</v>
      </c>
      <c r="B11" s="18" t="s">
        <v>2</v>
      </c>
      <c r="C11" s="5">
        <v>37265963</v>
      </c>
      <c r="D11" s="5">
        <v>5592046</v>
      </c>
      <c r="E11" s="6">
        <v>42858009</v>
      </c>
      <c r="F11" s="5">
        <v>0</v>
      </c>
      <c r="G11" s="5">
        <v>1122801</v>
      </c>
      <c r="H11" s="5">
        <v>1122801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37265963</v>
      </c>
      <c r="Y11" s="5">
        <v>4469245</v>
      </c>
      <c r="Z11" s="8">
        <v>41735208</v>
      </c>
      <c r="AA11" s="5">
        <v>0</v>
      </c>
      <c r="AB11" s="5">
        <v>0</v>
      </c>
      <c r="AC11" s="8">
        <v>0</v>
      </c>
      <c r="AD11" s="5">
        <v>0</v>
      </c>
      <c r="AE11" s="5">
        <v>0</v>
      </c>
      <c r="AF11" s="6">
        <v>0</v>
      </c>
    </row>
    <row r="12" spans="1:32" ht="19.5" customHeight="1">
      <c r="A12" s="44"/>
      <c r="B12" s="17" t="s">
        <v>3</v>
      </c>
      <c r="C12" s="5">
        <v>31208464</v>
      </c>
      <c r="D12" s="5">
        <v>0</v>
      </c>
      <c r="E12" s="6">
        <v>31208464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31208464</v>
      </c>
      <c r="Y12" s="5">
        <v>0</v>
      </c>
      <c r="Z12" s="8">
        <v>31208464</v>
      </c>
      <c r="AA12" s="5">
        <v>0</v>
      </c>
      <c r="AB12" s="5">
        <v>0</v>
      </c>
      <c r="AC12" s="8">
        <v>0</v>
      </c>
      <c r="AD12" s="5">
        <v>0</v>
      </c>
      <c r="AE12" s="5">
        <v>0</v>
      </c>
      <c r="AF12" s="6">
        <v>0</v>
      </c>
    </row>
    <row r="13" spans="1:32" ht="19.5" customHeight="1">
      <c r="A13" s="44"/>
      <c r="B13" s="17" t="s">
        <v>59</v>
      </c>
      <c r="C13" s="5">
        <v>0</v>
      </c>
      <c r="D13" s="5">
        <v>0</v>
      </c>
      <c r="E13" s="6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5">
        <v>0</v>
      </c>
      <c r="AB13" s="5">
        <v>0</v>
      </c>
      <c r="AC13" s="8">
        <v>0</v>
      </c>
      <c r="AD13" s="5">
        <v>0</v>
      </c>
      <c r="AE13" s="5">
        <v>0</v>
      </c>
      <c r="AF13" s="6">
        <v>0</v>
      </c>
    </row>
    <row r="14" spans="1:32" ht="19.5" customHeight="1">
      <c r="A14" s="45"/>
      <c r="B14" s="17" t="s">
        <v>4</v>
      </c>
      <c r="C14" s="5">
        <v>3526565225</v>
      </c>
      <c r="D14" s="5">
        <v>277974538</v>
      </c>
      <c r="E14" s="6">
        <v>3804539763</v>
      </c>
      <c r="F14" s="5">
        <v>210620646</v>
      </c>
      <c r="G14" s="5">
        <v>261928904</v>
      </c>
      <c r="H14" s="5">
        <v>472549550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3315944579</v>
      </c>
      <c r="Y14" s="5">
        <v>16045634</v>
      </c>
      <c r="Z14" s="8">
        <v>3331990213</v>
      </c>
      <c r="AA14" s="5">
        <v>0</v>
      </c>
      <c r="AB14" s="5">
        <v>0</v>
      </c>
      <c r="AC14" s="8">
        <v>0</v>
      </c>
      <c r="AD14" s="5">
        <v>0</v>
      </c>
      <c r="AE14" s="5">
        <v>0</v>
      </c>
      <c r="AF14" s="6">
        <v>0</v>
      </c>
    </row>
    <row r="15" spans="1:32" ht="19.5" customHeight="1" thickBot="1">
      <c r="A15" s="22" t="s">
        <v>5</v>
      </c>
      <c r="B15" s="21"/>
      <c r="C15" s="9">
        <v>3595039652</v>
      </c>
      <c r="D15" s="9">
        <v>283566584</v>
      </c>
      <c r="E15" s="9">
        <v>3878606236</v>
      </c>
      <c r="F15" s="9">
        <v>210620646</v>
      </c>
      <c r="G15" s="9">
        <v>263051705</v>
      </c>
      <c r="H15" s="9">
        <v>473672351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3384419006</v>
      </c>
      <c r="Y15" s="9">
        <v>20514879</v>
      </c>
      <c r="Z15" s="9">
        <v>3404933885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</row>
    <row r="16" spans="1:32" ht="19.5" customHeight="1">
      <c r="A16" s="43" t="s">
        <v>7</v>
      </c>
      <c r="B16" s="18" t="s">
        <v>2</v>
      </c>
      <c r="C16" s="5">
        <v>191753163</v>
      </c>
      <c r="D16" s="5">
        <v>113209925</v>
      </c>
      <c r="E16" s="6">
        <v>304963088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4447566</v>
      </c>
      <c r="Z16" s="8">
        <v>4447566</v>
      </c>
      <c r="AA16" s="5">
        <v>0</v>
      </c>
      <c r="AB16" s="5">
        <v>0</v>
      </c>
      <c r="AC16" s="8">
        <v>0</v>
      </c>
      <c r="AD16" s="5">
        <v>191753163</v>
      </c>
      <c r="AE16" s="5">
        <v>108762359</v>
      </c>
      <c r="AF16" s="6">
        <v>300515522</v>
      </c>
    </row>
    <row r="17" spans="1:32" ht="19.5" customHeight="1">
      <c r="A17" s="44"/>
      <c r="B17" s="17" t="s">
        <v>3</v>
      </c>
      <c r="C17" s="5">
        <v>479418288</v>
      </c>
      <c r="D17" s="5">
        <v>429392401</v>
      </c>
      <c r="E17" s="6">
        <v>908810689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1719991</v>
      </c>
      <c r="Z17" s="8">
        <v>1719991</v>
      </c>
      <c r="AA17" s="5">
        <v>170289919</v>
      </c>
      <c r="AB17" s="5">
        <v>109667344</v>
      </c>
      <c r="AC17" s="8">
        <v>279957263</v>
      </c>
      <c r="AD17" s="5">
        <v>309128369</v>
      </c>
      <c r="AE17" s="5">
        <v>318005066</v>
      </c>
      <c r="AF17" s="6">
        <v>627133435</v>
      </c>
    </row>
    <row r="18" spans="1:32" ht="19.5" customHeight="1">
      <c r="A18" s="44"/>
      <c r="B18" s="17" t="s">
        <v>59</v>
      </c>
      <c r="C18" s="5">
        <v>21239412</v>
      </c>
      <c r="D18" s="5">
        <v>0</v>
      </c>
      <c r="E18" s="6">
        <v>21239412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8">
        <v>0</v>
      </c>
      <c r="AA18" s="5">
        <v>0</v>
      </c>
      <c r="AB18" s="5">
        <v>0</v>
      </c>
      <c r="AC18" s="8">
        <v>0</v>
      </c>
      <c r="AD18" s="5">
        <v>21239412</v>
      </c>
      <c r="AE18" s="5">
        <v>0</v>
      </c>
      <c r="AF18" s="6">
        <v>21239412</v>
      </c>
    </row>
    <row r="19" spans="1:32" ht="19.5" customHeight="1">
      <c r="A19" s="45"/>
      <c r="B19" s="17" t="s">
        <v>4</v>
      </c>
      <c r="C19" s="5">
        <v>18504940</v>
      </c>
      <c r="D19" s="5">
        <v>2263584</v>
      </c>
      <c r="E19" s="6">
        <v>20768524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18504940</v>
      </c>
      <c r="Y19" s="5">
        <v>2263584</v>
      </c>
      <c r="Z19" s="8">
        <v>20768524</v>
      </c>
      <c r="AA19" s="5">
        <v>0</v>
      </c>
      <c r="AB19" s="5">
        <v>0</v>
      </c>
      <c r="AC19" s="8">
        <v>0</v>
      </c>
      <c r="AD19" s="5">
        <v>0</v>
      </c>
      <c r="AE19" s="5">
        <v>0</v>
      </c>
      <c r="AF19" s="6">
        <v>0</v>
      </c>
    </row>
    <row r="20" spans="1:32" ht="19.5" customHeight="1" thickBot="1">
      <c r="A20" s="22" t="s">
        <v>5</v>
      </c>
      <c r="B20" s="21"/>
      <c r="C20" s="9">
        <v>710915803</v>
      </c>
      <c r="D20" s="9">
        <v>544865910</v>
      </c>
      <c r="E20" s="9">
        <v>1255781713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18504940</v>
      </c>
      <c r="Y20" s="9">
        <v>8431141</v>
      </c>
      <c r="Z20" s="9">
        <v>26936081</v>
      </c>
      <c r="AA20" s="9">
        <v>170289919</v>
      </c>
      <c r="AB20" s="9">
        <v>109667344</v>
      </c>
      <c r="AC20" s="9">
        <v>279957263</v>
      </c>
      <c r="AD20" s="9">
        <v>522120944</v>
      </c>
      <c r="AE20" s="9">
        <v>426767425</v>
      </c>
      <c r="AF20" s="9">
        <v>948888369</v>
      </c>
    </row>
    <row r="21" spans="1:32" ht="19.5" customHeight="1">
      <c r="A21" s="43" t="s">
        <v>8</v>
      </c>
      <c r="B21" s="18" t="s">
        <v>2</v>
      </c>
      <c r="C21" s="5">
        <v>1876300923</v>
      </c>
      <c r="D21" s="5">
        <v>546316115</v>
      </c>
      <c r="E21" s="6">
        <v>2422617038</v>
      </c>
      <c r="F21" s="5">
        <v>5737653</v>
      </c>
      <c r="G21" s="5">
        <v>3588127</v>
      </c>
      <c r="H21" s="5">
        <v>9325780</v>
      </c>
      <c r="I21" s="5">
        <v>232808857</v>
      </c>
      <c r="J21" s="5">
        <v>150787833</v>
      </c>
      <c r="K21" s="5">
        <v>383596690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855319</v>
      </c>
      <c r="V21" s="5">
        <v>515947</v>
      </c>
      <c r="W21" s="5">
        <v>1371266</v>
      </c>
      <c r="X21" s="5">
        <v>1632269349</v>
      </c>
      <c r="Y21" s="5">
        <v>375352044</v>
      </c>
      <c r="Z21" s="8">
        <v>2007621393</v>
      </c>
      <c r="AA21" s="5">
        <v>4624845</v>
      </c>
      <c r="AB21" s="5">
        <v>16062681</v>
      </c>
      <c r="AC21" s="8">
        <v>20687526</v>
      </c>
      <c r="AD21" s="5">
        <v>4900</v>
      </c>
      <c r="AE21" s="5">
        <v>9483</v>
      </c>
      <c r="AF21" s="6">
        <v>14383</v>
      </c>
    </row>
    <row r="22" spans="1:32" ht="19.5" customHeight="1">
      <c r="A22" s="44"/>
      <c r="B22" s="17" t="s">
        <v>3</v>
      </c>
      <c r="C22" s="5">
        <v>6626164626</v>
      </c>
      <c r="D22" s="5">
        <v>4355455049</v>
      </c>
      <c r="E22" s="6">
        <v>10981619675</v>
      </c>
      <c r="F22" s="5">
        <v>4040058</v>
      </c>
      <c r="G22" s="5">
        <v>0</v>
      </c>
      <c r="H22" s="5">
        <v>4040058</v>
      </c>
      <c r="I22" s="5">
        <v>5388323</v>
      </c>
      <c r="J22" s="5">
        <v>44535661</v>
      </c>
      <c r="K22" s="5">
        <v>49923984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1307337847</v>
      </c>
      <c r="Y22" s="5">
        <v>262052561</v>
      </c>
      <c r="Z22" s="8">
        <v>1569390408</v>
      </c>
      <c r="AA22" s="5">
        <v>5309398398</v>
      </c>
      <c r="AB22" s="5">
        <v>4048866827</v>
      </c>
      <c r="AC22" s="8">
        <v>9358265225</v>
      </c>
      <c r="AD22" s="5">
        <v>0</v>
      </c>
      <c r="AE22" s="5">
        <v>0</v>
      </c>
      <c r="AF22" s="6">
        <v>0</v>
      </c>
    </row>
    <row r="23" spans="1:32" ht="19.5" customHeight="1">
      <c r="A23" s="44"/>
      <c r="B23" s="17" t="s">
        <v>59</v>
      </c>
      <c r="C23" s="5">
        <v>192268430</v>
      </c>
      <c r="D23" s="5">
        <v>227138933</v>
      </c>
      <c r="E23" s="6">
        <v>419407363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23211018</v>
      </c>
      <c r="Z23" s="8">
        <v>23211018</v>
      </c>
      <c r="AA23" s="5">
        <v>192268430</v>
      </c>
      <c r="AB23" s="5">
        <v>203927915</v>
      </c>
      <c r="AC23" s="8">
        <v>396196345</v>
      </c>
      <c r="AD23" s="5">
        <v>0</v>
      </c>
      <c r="AE23" s="5">
        <v>0</v>
      </c>
      <c r="AF23" s="6">
        <v>0</v>
      </c>
    </row>
    <row r="24" spans="1:32" ht="19.5" customHeight="1">
      <c r="A24" s="45"/>
      <c r="B24" s="17" t="s">
        <v>4</v>
      </c>
      <c r="C24" s="5">
        <v>1933080436</v>
      </c>
      <c r="D24" s="5">
        <v>2032772063</v>
      </c>
      <c r="E24" s="6">
        <v>3965852499</v>
      </c>
      <c r="F24" s="5">
        <v>181203879</v>
      </c>
      <c r="G24" s="5">
        <v>214412612</v>
      </c>
      <c r="H24" s="5">
        <v>395616491</v>
      </c>
      <c r="I24" s="5">
        <v>179837486</v>
      </c>
      <c r="J24" s="5">
        <v>367591193</v>
      </c>
      <c r="K24" s="5">
        <v>547428679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2030565</v>
      </c>
      <c r="T24" s="5">
        <v>2030565</v>
      </c>
      <c r="U24" s="5">
        <v>0</v>
      </c>
      <c r="V24" s="5">
        <v>0</v>
      </c>
      <c r="W24" s="5">
        <v>0</v>
      </c>
      <c r="X24" s="5">
        <v>1572039071</v>
      </c>
      <c r="Y24" s="5">
        <v>1448737693</v>
      </c>
      <c r="Z24" s="8">
        <v>3020776764</v>
      </c>
      <c r="AA24" s="5">
        <v>0</v>
      </c>
      <c r="AB24" s="5">
        <v>0</v>
      </c>
      <c r="AC24" s="8">
        <v>0</v>
      </c>
      <c r="AD24" s="5">
        <v>0</v>
      </c>
      <c r="AE24" s="5">
        <v>0</v>
      </c>
      <c r="AF24" s="6">
        <v>0</v>
      </c>
    </row>
    <row r="25" spans="1:32" ht="19.5" customHeight="1" thickBot="1">
      <c r="A25" s="22" t="s">
        <v>5</v>
      </c>
      <c r="B25" s="21"/>
      <c r="C25" s="9">
        <v>10627814415</v>
      </c>
      <c r="D25" s="9">
        <v>7161682160</v>
      </c>
      <c r="E25" s="9">
        <v>17789496575</v>
      </c>
      <c r="F25" s="9">
        <v>190981590</v>
      </c>
      <c r="G25" s="9">
        <v>218000739</v>
      </c>
      <c r="H25" s="9">
        <v>408982329</v>
      </c>
      <c r="I25" s="9">
        <v>418034666</v>
      </c>
      <c r="J25" s="9">
        <v>562914687</v>
      </c>
      <c r="K25" s="9">
        <v>980949353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2030565</v>
      </c>
      <c r="T25" s="9">
        <v>2030565</v>
      </c>
      <c r="U25" s="9">
        <v>855319</v>
      </c>
      <c r="V25" s="9">
        <v>515947</v>
      </c>
      <c r="W25" s="9">
        <v>1371266</v>
      </c>
      <c r="X25" s="9">
        <v>4511646267</v>
      </c>
      <c r="Y25" s="9">
        <v>2109353316</v>
      </c>
      <c r="Z25" s="9">
        <v>6620999583</v>
      </c>
      <c r="AA25" s="9">
        <v>5506291673</v>
      </c>
      <c r="AB25" s="9">
        <v>4268857423</v>
      </c>
      <c r="AC25" s="9">
        <v>9775149096</v>
      </c>
      <c r="AD25" s="9">
        <v>4900</v>
      </c>
      <c r="AE25" s="9">
        <v>9483</v>
      </c>
      <c r="AF25" s="9">
        <v>14383</v>
      </c>
    </row>
    <row r="26" spans="1:32" ht="19.5" customHeight="1">
      <c r="A26" s="43" t="s">
        <v>25</v>
      </c>
      <c r="B26" s="18" t="s">
        <v>2</v>
      </c>
      <c r="C26" s="5">
        <v>64680</v>
      </c>
      <c r="D26" s="5">
        <v>36931133</v>
      </c>
      <c r="E26" s="6">
        <v>36995813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8">
        <v>0</v>
      </c>
      <c r="AA26" s="5">
        <v>0</v>
      </c>
      <c r="AB26" s="5">
        <v>0</v>
      </c>
      <c r="AC26" s="8">
        <v>0</v>
      </c>
      <c r="AD26" s="5">
        <v>64680</v>
      </c>
      <c r="AE26" s="5">
        <v>36931133</v>
      </c>
      <c r="AF26" s="6">
        <v>36995813</v>
      </c>
    </row>
    <row r="27" spans="1:32" ht="19.5" customHeight="1">
      <c r="A27" s="44"/>
      <c r="B27" s="17" t="s">
        <v>3</v>
      </c>
      <c r="C27" s="5">
        <v>161700</v>
      </c>
      <c r="D27" s="5">
        <v>37818807</v>
      </c>
      <c r="E27" s="6">
        <v>37980507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8">
        <v>0</v>
      </c>
      <c r="AA27" s="5">
        <v>0</v>
      </c>
      <c r="AB27" s="5">
        <v>0</v>
      </c>
      <c r="AC27" s="8">
        <v>0</v>
      </c>
      <c r="AD27" s="5">
        <v>161700</v>
      </c>
      <c r="AE27" s="5">
        <v>37818807</v>
      </c>
      <c r="AF27" s="6">
        <v>37980507</v>
      </c>
    </row>
    <row r="28" spans="1:32" ht="19.5" customHeight="1">
      <c r="A28" s="44"/>
      <c r="B28" s="17" t="s">
        <v>59</v>
      </c>
      <c r="C28" s="5">
        <v>0</v>
      </c>
      <c r="D28" s="5">
        <v>0</v>
      </c>
      <c r="E28" s="6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8">
        <v>0</v>
      </c>
      <c r="AA28" s="5">
        <v>0</v>
      </c>
      <c r="AB28" s="5">
        <v>0</v>
      </c>
      <c r="AC28" s="8">
        <v>0</v>
      </c>
      <c r="AD28" s="5">
        <v>0</v>
      </c>
      <c r="AE28" s="5">
        <v>0</v>
      </c>
      <c r="AF28" s="6">
        <v>0</v>
      </c>
    </row>
    <row r="29" spans="1:32" ht="19.5" customHeight="1">
      <c r="A29" s="45"/>
      <c r="B29" s="17" t="s">
        <v>4</v>
      </c>
      <c r="C29" s="5">
        <v>0</v>
      </c>
      <c r="D29" s="5">
        <v>0</v>
      </c>
      <c r="E29" s="6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8">
        <v>0</v>
      </c>
      <c r="AA29" s="5">
        <v>0</v>
      </c>
      <c r="AB29" s="5">
        <v>0</v>
      </c>
      <c r="AC29" s="8">
        <v>0</v>
      </c>
      <c r="AD29" s="5">
        <v>0</v>
      </c>
      <c r="AE29" s="5">
        <v>0</v>
      </c>
      <c r="AF29" s="6">
        <v>0</v>
      </c>
    </row>
    <row r="30" spans="1:32" ht="19.5" customHeight="1" thickBot="1">
      <c r="A30" s="22" t="s">
        <v>5</v>
      </c>
      <c r="B30" s="21"/>
      <c r="C30" s="9">
        <v>226380</v>
      </c>
      <c r="D30" s="9">
        <v>74749940</v>
      </c>
      <c r="E30" s="9">
        <v>74976320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226380</v>
      </c>
      <c r="AE30" s="9">
        <v>74749940</v>
      </c>
      <c r="AF30" s="9">
        <v>74976320</v>
      </c>
    </row>
    <row r="31" spans="1:32" ht="19.5" customHeight="1">
      <c r="A31" s="43" t="s">
        <v>26</v>
      </c>
      <c r="B31" s="18" t="s">
        <v>2</v>
      </c>
      <c r="C31" s="5">
        <v>14687514</v>
      </c>
      <c r="D31" s="5">
        <v>42117426</v>
      </c>
      <c r="E31" s="6">
        <v>56804940</v>
      </c>
      <c r="F31" s="5">
        <v>13174199</v>
      </c>
      <c r="G31" s="5">
        <v>42094858</v>
      </c>
      <c r="H31" s="5">
        <v>55269057</v>
      </c>
      <c r="I31" s="5">
        <v>1510335</v>
      </c>
      <c r="J31" s="5">
        <v>22568</v>
      </c>
      <c r="K31" s="5">
        <v>1532903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2980</v>
      </c>
      <c r="V31" s="5">
        <v>0</v>
      </c>
      <c r="W31" s="5">
        <v>2980</v>
      </c>
      <c r="X31" s="5">
        <v>0</v>
      </c>
      <c r="Y31" s="5">
        <v>0</v>
      </c>
      <c r="Z31" s="8">
        <v>0</v>
      </c>
      <c r="AA31" s="5">
        <v>0</v>
      </c>
      <c r="AB31" s="5">
        <v>0</v>
      </c>
      <c r="AC31" s="8">
        <v>0</v>
      </c>
      <c r="AD31" s="5">
        <v>0</v>
      </c>
      <c r="AE31" s="5">
        <v>0</v>
      </c>
      <c r="AF31" s="6">
        <v>0</v>
      </c>
    </row>
    <row r="32" spans="1:32" ht="19.5" customHeight="1">
      <c r="A32" s="44"/>
      <c r="B32" s="17" t="s">
        <v>3</v>
      </c>
      <c r="C32" s="5">
        <v>229587400</v>
      </c>
      <c r="D32" s="5">
        <v>34277122</v>
      </c>
      <c r="E32" s="6">
        <v>263864522</v>
      </c>
      <c r="F32" s="5">
        <v>9874413</v>
      </c>
      <c r="G32" s="5">
        <v>4759746</v>
      </c>
      <c r="H32" s="5">
        <v>14634159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219712987</v>
      </c>
      <c r="Y32" s="5">
        <v>29517376</v>
      </c>
      <c r="Z32" s="8">
        <v>249230363</v>
      </c>
      <c r="AA32" s="5">
        <v>0</v>
      </c>
      <c r="AB32" s="5">
        <v>0</v>
      </c>
      <c r="AC32" s="8">
        <v>0</v>
      </c>
      <c r="AD32" s="5">
        <v>0</v>
      </c>
      <c r="AE32" s="5">
        <v>0</v>
      </c>
      <c r="AF32" s="6">
        <v>0</v>
      </c>
    </row>
    <row r="33" spans="1:32" ht="19.5" customHeight="1">
      <c r="A33" s="44"/>
      <c r="B33" s="17" t="s">
        <v>59</v>
      </c>
      <c r="C33" s="5">
        <v>0</v>
      </c>
      <c r="D33" s="5">
        <v>0</v>
      </c>
      <c r="E33" s="6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8">
        <v>0</v>
      </c>
      <c r="AA33" s="5">
        <v>0</v>
      </c>
      <c r="AB33" s="5">
        <v>0</v>
      </c>
      <c r="AC33" s="8">
        <v>0</v>
      </c>
      <c r="AD33" s="5">
        <v>0</v>
      </c>
      <c r="AE33" s="5">
        <v>0</v>
      </c>
      <c r="AF33" s="6">
        <v>0</v>
      </c>
    </row>
    <row r="34" spans="1:32" ht="19.5" customHeight="1">
      <c r="A34" s="45"/>
      <c r="B34" s="17" t="s">
        <v>4</v>
      </c>
      <c r="C34" s="5">
        <v>2026166600</v>
      </c>
      <c r="D34" s="5">
        <v>897734143</v>
      </c>
      <c r="E34" s="6">
        <v>2923900743</v>
      </c>
      <c r="F34" s="5">
        <v>248848215</v>
      </c>
      <c r="G34" s="5">
        <v>395590659</v>
      </c>
      <c r="H34" s="5">
        <v>644438874</v>
      </c>
      <c r="I34" s="5">
        <v>181568</v>
      </c>
      <c r="J34" s="5">
        <v>0</v>
      </c>
      <c r="K34" s="5">
        <v>181568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1777136817</v>
      </c>
      <c r="Y34" s="5">
        <v>502143484</v>
      </c>
      <c r="Z34" s="8">
        <v>2279280301</v>
      </c>
      <c r="AA34" s="5">
        <v>0</v>
      </c>
      <c r="AB34" s="5">
        <v>0</v>
      </c>
      <c r="AC34" s="8">
        <v>0</v>
      </c>
      <c r="AD34" s="5">
        <v>0</v>
      </c>
      <c r="AE34" s="5">
        <v>0</v>
      </c>
      <c r="AF34" s="6">
        <v>0</v>
      </c>
    </row>
    <row r="35" spans="1:32" ht="19.5" customHeight="1" thickBot="1">
      <c r="A35" s="22" t="s">
        <v>5</v>
      </c>
      <c r="B35" s="21"/>
      <c r="C35" s="9">
        <v>2270441514</v>
      </c>
      <c r="D35" s="9">
        <v>974128691</v>
      </c>
      <c r="E35" s="9">
        <v>3244570205</v>
      </c>
      <c r="F35" s="9">
        <v>271896827</v>
      </c>
      <c r="G35" s="9">
        <v>442445263</v>
      </c>
      <c r="H35" s="9">
        <v>714342090</v>
      </c>
      <c r="I35" s="9">
        <v>1691903</v>
      </c>
      <c r="J35" s="9">
        <v>22568</v>
      </c>
      <c r="K35" s="9">
        <v>1714471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2980</v>
      </c>
      <c r="V35" s="9">
        <v>0</v>
      </c>
      <c r="W35" s="9">
        <v>2980</v>
      </c>
      <c r="X35" s="9">
        <v>1996849804</v>
      </c>
      <c r="Y35" s="9">
        <v>531660860</v>
      </c>
      <c r="Z35" s="9">
        <v>2528510664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</row>
    <row r="36" spans="1:32" ht="19.5" customHeight="1">
      <c r="A36" s="43" t="s">
        <v>27</v>
      </c>
      <c r="B36" s="18" t="s">
        <v>2</v>
      </c>
      <c r="C36" s="5">
        <v>17504376</v>
      </c>
      <c r="D36" s="5">
        <v>24086015</v>
      </c>
      <c r="E36" s="6">
        <v>41590391</v>
      </c>
      <c r="F36" s="5">
        <v>1253417</v>
      </c>
      <c r="G36" s="5">
        <v>1555918</v>
      </c>
      <c r="H36" s="5">
        <v>2809335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13602144</v>
      </c>
      <c r="Y36" s="5">
        <v>14343085</v>
      </c>
      <c r="Z36" s="8">
        <v>27945229</v>
      </c>
      <c r="AA36" s="5">
        <v>2648815</v>
      </c>
      <c r="AB36" s="5">
        <v>8187012</v>
      </c>
      <c r="AC36" s="8">
        <v>10835827</v>
      </c>
      <c r="AD36" s="5">
        <v>0</v>
      </c>
      <c r="AE36" s="5">
        <v>0</v>
      </c>
      <c r="AF36" s="6">
        <v>0</v>
      </c>
    </row>
    <row r="37" spans="1:32" ht="19.5" customHeight="1">
      <c r="A37" s="44"/>
      <c r="B37" s="17" t="s">
        <v>3</v>
      </c>
      <c r="C37" s="5">
        <v>4167878138</v>
      </c>
      <c r="D37" s="5">
        <v>1818708186</v>
      </c>
      <c r="E37" s="6">
        <v>5986586324</v>
      </c>
      <c r="F37" s="5">
        <v>29993768</v>
      </c>
      <c r="G37" s="5">
        <v>0</v>
      </c>
      <c r="H37" s="5">
        <v>29993768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218546997</v>
      </c>
      <c r="Y37" s="5">
        <v>30223019</v>
      </c>
      <c r="Z37" s="8">
        <v>248770016</v>
      </c>
      <c r="AA37" s="5">
        <v>3919337373</v>
      </c>
      <c r="AB37" s="5">
        <v>1788485167</v>
      </c>
      <c r="AC37" s="8">
        <v>5707822540</v>
      </c>
      <c r="AD37" s="5">
        <v>0</v>
      </c>
      <c r="AE37" s="5">
        <v>0</v>
      </c>
      <c r="AF37" s="6">
        <v>0</v>
      </c>
    </row>
    <row r="38" spans="1:32" ht="19.5" customHeight="1">
      <c r="A38" s="44"/>
      <c r="B38" s="17" t="s">
        <v>59</v>
      </c>
      <c r="C38" s="5">
        <v>408301594</v>
      </c>
      <c r="D38" s="5">
        <v>256995290</v>
      </c>
      <c r="E38" s="6">
        <v>665296884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8">
        <v>0</v>
      </c>
      <c r="AA38" s="5">
        <v>408301594</v>
      </c>
      <c r="AB38" s="5">
        <v>256995290</v>
      </c>
      <c r="AC38" s="8">
        <v>665296884</v>
      </c>
      <c r="AD38" s="5">
        <v>0</v>
      </c>
      <c r="AE38" s="5">
        <v>0</v>
      </c>
      <c r="AF38" s="6">
        <v>0</v>
      </c>
    </row>
    <row r="39" spans="1:32" ht="19.5" customHeight="1">
      <c r="A39" s="45"/>
      <c r="B39" s="17" t="s">
        <v>4</v>
      </c>
      <c r="C39" s="5">
        <v>495685008</v>
      </c>
      <c r="D39" s="5">
        <v>650412956</v>
      </c>
      <c r="E39" s="6">
        <v>1146097964</v>
      </c>
      <c r="F39" s="5">
        <v>211612349</v>
      </c>
      <c r="G39" s="5">
        <v>476908938</v>
      </c>
      <c r="H39" s="5">
        <v>688521287</v>
      </c>
      <c r="I39" s="5">
        <v>14612436</v>
      </c>
      <c r="J39" s="5">
        <v>9968459</v>
      </c>
      <c r="K39" s="5">
        <v>24580895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269460223</v>
      </c>
      <c r="Y39" s="5">
        <v>163535559</v>
      </c>
      <c r="Z39" s="8">
        <v>432995782</v>
      </c>
      <c r="AA39" s="5">
        <v>0</v>
      </c>
      <c r="AB39" s="5">
        <v>0</v>
      </c>
      <c r="AC39" s="8">
        <v>0</v>
      </c>
      <c r="AD39" s="5">
        <v>0</v>
      </c>
      <c r="AE39" s="5">
        <v>0</v>
      </c>
      <c r="AF39" s="6">
        <v>0</v>
      </c>
    </row>
    <row r="40" spans="1:32" ht="19.5" customHeight="1" thickBot="1">
      <c r="A40" s="22" t="s">
        <v>5</v>
      </c>
      <c r="B40" s="21"/>
      <c r="C40" s="9">
        <v>5089369116</v>
      </c>
      <c r="D40" s="9">
        <v>2750202447</v>
      </c>
      <c r="E40" s="9">
        <v>7839571563</v>
      </c>
      <c r="F40" s="9">
        <v>242859534</v>
      </c>
      <c r="G40" s="9">
        <v>478464856</v>
      </c>
      <c r="H40" s="9">
        <v>721324390</v>
      </c>
      <c r="I40" s="9">
        <v>14612436</v>
      </c>
      <c r="J40" s="9">
        <v>9968459</v>
      </c>
      <c r="K40" s="9">
        <v>24580895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501609364</v>
      </c>
      <c r="Y40" s="9">
        <v>208101663</v>
      </c>
      <c r="Z40" s="9">
        <v>709711027</v>
      </c>
      <c r="AA40" s="9">
        <v>4330287782</v>
      </c>
      <c r="AB40" s="9">
        <v>2053667469</v>
      </c>
      <c r="AC40" s="9">
        <v>6383955251</v>
      </c>
      <c r="AD40" s="9">
        <v>0</v>
      </c>
      <c r="AE40" s="9">
        <v>0</v>
      </c>
      <c r="AF40" s="9">
        <v>0</v>
      </c>
    </row>
    <row r="41" spans="1:32" ht="19.5" customHeight="1">
      <c r="A41" s="43" t="s">
        <v>28</v>
      </c>
      <c r="B41" s="18" t="s">
        <v>2</v>
      </c>
      <c r="C41" s="5">
        <v>0</v>
      </c>
      <c r="D41" s="5">
        <v>0</v>
      </c>
      <c r="E41" s="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5">
        <v>0</v>
      </c>
      <c r="AB41" s="5">
        <v>0</v>
      </c>
      <c r="AC41" s="8">
        <v>0</v>
      </c>
      <c r="AD41" s="5">
        <v>0</v>
      </c>
      <c r="AE41" s="5">
        <v>0</v>
      </c>
      <c r="AF41" s="6">
        <v>0</v>
      </c>
    </row>
    <row r="42" spans="1:32" ht="19.5" customHeight="1">
      <c r="A42" s="44"/>
      <c r="B42" s="17" t="s">
        <v>3</v>
      </c>
      <c r="C42" s="5">
        <v>6629313</v>
      </c>
      <c r="D42" s="5">
        <v>0</v>
      </c>
      <c r="E42" s="6">
        <v>6629313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6629313</v>
      </c>
      <c r="Y42" s="5">
        <v>0</v>
      </c>
      <c r="Z42" s="8">
        <v>6629313</v>
      </c>
      <c r="AA42" s="5">
        <v>0</v>
      </c>
      <c r="AB42" s="5">
        <v>0</v>
      </c>
      <c r="AC42" s="8">
        <v>0</v>
      </c>
      <c r="AD42" s="5">
        <v>0</v>
      </c>
      <c r="AE42" s="5">
        <v>0</v>
      </c>
      <c r="AF42" s="6">
        <v>0</v>
      </c>
    </row>
    <row r="43" spans="1:32" ht="19.5" customHeight="1">
      <c r="A43" s="44"/>
      <c r="B43" s="17" t="s">
        <v>59</v>
      </c>
      <c r="C43" s="5">
        <v>0</v>
      </c>
      <c r="D43" s="5">
        <v>0</v>
      </c>
      <c r="E43" s="6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5">
        <v>0</v>
      </c>
      <c r="AB43" s="5">
        <v>0</v>
      </c>
      <c r="AC43" s="8">
        <v>0</v>
      </c>
      <c r="AD43" s="5">
        <v>0</v>
      </c>
      <c r="AE43" s="5">
        <v>0</v>
      </c>
      <c r="AF43" s="6">
        <v>0</v>
      </c>
    </row>
    <row r="44" spans="1:32" ht="19.5" customHeight="1">
      <c r="A44" s="45"/>
      <c r="B44" s="17" t="s">
        <v>4</v>
      </c>
      <c r="C44" s="5">
        <v>55780968</v>
      </c>
      <c r="D44" s="5">
        <v>27439556</v>
      </c>
      <c r="E44" s="6">
        <v>83220524</v>
      </c>
      <c r="F44" s="5">
        <v>55780968</v>
      </c>
      <c r="G44" s="5">
        <v>27439556</v>
      </c>
      <c r="H44" s="5">
        <v>83220524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8">
        <v>0</v>
      </c>
      <c r="AA44" s="5">
        <v>0</v>
      </c>
      <c r="AB44" s="5">
        <v>0</v>
      </c>
      <c r="AC44" s="8">
        <v>0</v>
      </c>
      <c r="AD44" s="5">
        <v>0</v>
      </c>
      <c r="AE44" s="5">
        <v>0</v>
      </c>
      <c r="AF44" s="6">
        <v>0</v>
      </c>
    </row>
    <row r="45" spans="1:32" ht="19.5" customHeight="1" thickBot="1">
      <c r="A45" s="22" t="s">
        <v>5</v>
      </c>
      <c r="B45" s="21"/>
      <c r="C45" s="9">
        <v>62410281</v>
      </c>
      <c r="D45" s="9">
        <v>27439556</v>
      </c>
      <c r="E45" s="9">
        <v>89849837</v>
      </c>
      <c r="F45" s="9">
        <v>55780968</v>
      </c>
      <c r="G45" s="9">
        <v>27439556</v>
      </c>
      <c r="H45" s="9">
        <v>83220524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6629313</v>
      </c>
      <c r="Y45" s="9">
        <v>0</v>
      </c>
      <c r="Z45" s="9">
        <v>6629313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</row>
    <row r="46" spans="1:32" ht="19.5" customHeight="1">
      <c r="A46" s="43" t="s">
        <v>29</v>
      </c>
      <c r="B46" s="18" t="s">
        <v>2</v>
      </c>
      <c r="C46" s="5">
        <v>0</v>
      </c>
      <c r="D46" s="5">
        <v>0</v>
      </c>
      <c r="E46" s="6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5">
        <v>0</v>
      </c>
      <c r="AB46" s="5">
        <v>0</v>
      </c>
      <c r="AC46" s="8">
        <v>0</v>
      </c>
      <c r="AD46" s="5">
        <v>0</v>
      </c>
      <c r="AE46" s="5">
        <v>0</v>
      </c>
      <c r="AF46" s="6">
        <v>0</v>
      </c>
    </row>
    <row r="47" spans="1:32" ht="19.5" customHeight="1">
      <c r="A47" s="44"/>
      <c r="B47" s="17" t="s">
        <v>3</v>
      </c>
      <c r="C47" s="5">
        <v>6434512</v>
      </c>
      <c r="D47" s="5">
        <v>0</v>
      </c>
      <c r="E47" s="6">
        <v>6434512</v>
      </c>
      <c r="F47" s="5">
        <v>6434512</v>
      </c>
      <c r="G47" s="5">
        <v>0</v>
      </c>
      <c r="H47" s="5">
        <v>6434512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5">
        <v>0</v>
      </c>
      <c r="AB47" s="5">
        <v>0</v>
      </c>
      <c r="AC47" s="8">
        <v>0</v>
      </c>
      <c r="AD47" s="5">
        <v>0</v>
      </c>
      <c r="AE47" s="5">
        <v>0</v>
      </c>
      <c r="AF47" s="6">
        <v>0</v>
      </c>
    </row>
    <row r="48" spans="1:32" ht="19.5" customHeight="1">
      <c r="A48" s="44"/>
      <c r="B48" s="17" t="s">
        <v>59</v>
      </c>
      <c r="C48" s="5">
        <v>0</v>
      </c>
      <c r="D48" s="5">
        <v>0</v>
      </c>
      <c r="E48" s="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5">
        <v>0</v>
      </c>
      <c r="AB48" s="5">
        <v>0</v>
      </c>
      <c r="AC48" s="8">
        <v>0</v>
      </c>
      <c r="AD48" s="5">
        <v>0</v>
      </c>
      <c r="AE48" s="5">
        <v>0</v>
      </c>
      <c r="AF48" s="6">
        <v>0</v>
      </c>
    </row>
    <row r="49" spans="1:32" ht="19.5" customHeight="1">
      <c r="A49" s="45"/>
      <c r="B49" s="17" t="s">
        <v>4</v>
      </c>
      <c r="C49" s="5">
        <v>33045911</v>
      </c>
      <c r="D49" s="5">
        <v>27482094</v>
      </c>
      <c r="E49" s="6">
        <v>60528005</v>
      </c>
      <c r="F49" s="5">
        <v>33045911</v>
      </c>
      <c r="G49" s="5">
        <v>27482094</v>
      </c>
      <c r="H49" s="5">
        <v>60528005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8">
        <v>0</v>
      </c>
      <c r="AA49" s="5">
        <v>0</v>
      </c>
      <c r="AB49" s="5">
        <v>0</v>
      </c>
      <c r="AC49" s="8">
        <v>0</v>
      </c>
      <c r="AD49" s="5">
        <v>0</v>
      </c>
      <c r="AE49" s="5">
        <v>0</v>
      </c>
      <c r="AF49" s="6">
        <v>0</v>
      </c>
    </row>
    <row r="50" spans="1:32" ht="19.5" customHeight="1" thickBot="1">
      <c r="A50" s="22" t="s">
        <v>5</v>
      </c>
      <c r="B50" s="21"/>
      <c r="C50" s="9">
        <v>39480423</v>
      </c>
      <c r="D50" s="9">
        <v>27482094</v>
      </c>
      <c r="E50" s="9">
        <v>66962517</v>
      </c>
      <c r="F50" s="9">
        <v>39480423</v>
      </c>
      <c r="G50" s="9">
        <v>27482094</v>
      </c>
      <c r="H50" s="9">
        <v>66962517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</row>
    <row r="51" spans="1:32" ht="19.5" customHeight="1">
      <c r="A51" s="43" t="s">
        <v>30</v>
      </c>
      <c r="B51" s="18" t="s">
        <v>2</v>
      </c>
      <c r="C51" s="5">
        <v>9802614</v>
      </c>
      <c r="D51" s="5">
        <v>11071387</v>
      </c>
      <c r="E51" s="6">
        <v>20874001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1715114</v>
      </c>
      <c r="Y51" s="5">
        <v>540184</v>
      </c>
      <c r="Z51" s="8">
        <v>2255298</v>
      </c>
      <c r="AA51" s="5">
        <v>8087500</v>
      </c>
      <c r="AB51" s="5">
        <v>10531203</v>
      </c>
      <c r="AC51" s="8">
        <v>18618703</v>
      </c>
      <c r="AD51" s="5">
        <v>0</v>
      </c>
      <c r="AE51" s="5">
        <v>0</v>
      </c>
      <c r="AF51" s="6">
        <v>0</v>
      </c>
    </row>
    <row r="52" spans="1:32" ht="19.5" customHeight="1">
      <c r="A52" s="44"/>
      <c r="B52" s="17" t="s">
        <v>3</v>
      </c>
      <c r="C52" s="5">
        <v>1864606578</v>
      </c>
      <c r="D52" s="5">
        <v>1570487462</v>
      </c>
      <c r="E52" s="6">
        <v>3435094040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10765409</v>
      </c>
      <c r="Y52" s="5">
        <v>24779675</v>
      </c>
      <c r="Z52" s="8">
        <v>35545084</v>
      </c>
      <c r="AA52" s="5">
        <v>1853841169</v>
      </c>
      <c r="AB52" s="5">
        <v>1545707787</v>
      </c>
      <c r="AC52" s="8">
        <v>3399548956</v>
      </c>
      <c r="AD52" s="5">
        <v>0</v>
      </c>
      <c r="AE52" s="5">
        <v>0</v>
      </c>
      <c r="AF52" s="6">
        <v>0</v>
      </c>
    </row>
    <row r="53" spans="1:32" ht="19.5" customHeight="1">
      <c r="A53" s="44"/>
      <c r="B53" s="17" t="s">
        <v>59</v>
      </c>
      <c r="C53" s="5">
        <v>101325394</v>
      </c>
      <c r="D53" s="5">
        <v>73194150</v>
      </c>
      <c r="E53" s="6">
        <v>174519544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8">
        <v>0</v>
      </c>
      <c r="AA53" s="5">
        <v>101325394</v>
      </c>
      <c r="AB53" s="5">
        <v>73194150</v>
      </c>
      <c r="AC53" s="8">
        <v>174519544</v>
      </c>
      <c r="AD53" s="5">
        <v>0</v>
      </c>
      <c r="AE53" s="5">
        <v>0</v>
      </c>
      <c r="AF53" s="6">
        <v>0</v>
      </c>
    </row>
    <row r="54" spans="1:32" ht="19.5" customHeight="1">
      <c r="A54" s="45"/>
      <c r="B54" s="17" t="s">
        <v>4</v>
      </c>
      <c r="C54" s="5">
        <v>1284064716</v>
      </c>
      <c r="D54" s="5">
        <v>470941656</v>
      </c>
      <c r="E54" s="6">
        <v>1755006372</v>
      </c>
      <c r="F54" s="5">
        <v>9461931</v>
      </c>
      <c r="G54" s="5">
        <v>331993936</v>
      </c>
      <c r="H54" s="5">
        <v>341455867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1274602785</v>
      </c>
      <c r="Y54" s="5">
        <v>138947720</v>
      </c>
      <c r="Z54" s="8">
        <v>1413550505</v>
      </c>
      <c r="AA54" s="5">
        <v>0</v>
      </c>
      <c r="AB54" s="5">
        <v>0</v>
      </c>
      <c r="AC54" s="8">
        <v>0</v>
      </c>
      <c r="AD54" s="5">
        <v>0</v>
      </c>
      <c r="AE54" s="5">
        <v>0</v>
      </c>
      <c r="AF54" s="6">
        <v>0</v>
      </c>
    </row>
    <row r="55" spans="1:32" ht="19.5" customHeight="1" thickBot="1">
      <c r="A55" s="22" t="s">
        <v>5</v>
      </c>
      <c r="B55" s="21"/>
      <c r="C55" s="9">
        <v>3259799302</v>
      </c>
      <c r="D55" s="9">
        <v>2125694655</v>
      </c>
      <c r="E55" s="9">
        <v>5385493957</v>
      </c>
      <c r="F55" s="9">
        <v>9461931</v>
      </c>
      <c r="G55" s="9">
        <v>331993936</v>
      </c>
      <c r="H55" s="9">
        <v>341455867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1287083308</v>
      </c>
      <c r="Y55" s="9">
        <v>164267579</v>
      </c>
      <c r="Z55" s="9">
        <v>1451350887</v>
      </c>
      <c r="AA55" s="9">
        <v>1963254063</v>
      </c>
      <c r="AB55" s="9">
        <v>1629433140</v>
      </c>
      <c r="AC55" s="9">
        <v>3592687203</v>
      </c>
      <c r="AD55" s="9">
        <v>0</v>
      </c>
      <c r="AE55" s="9">
        <v>0</v>
      </c>
      <c r="AF55" s="9">
        <v>0</v>
      </c>
    </row>
    <row r="56" spans="1:32" ht="19.5" customHeight="1">
      <c r="A56" s="43" t="s">
        <v>31</v>
      </c>
      <c r="B56" s="18" t="s">
        <v>2</v>
      </c>
      <c r="C56" s="5">
        <v>36612375</v>
      </c>
      <c r="D56" s="5">
        <v>51937695</v>
      </c>
      <c r="E56" s="6">
        <v>88550070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35963435</v>
      </c>
      <c r="Y56" s="5">
        <v>50964255</v>
      </c>
      <c r="Z56" s="8">
        <v>86927690</v>
      </c>
      <c r="AA56" s="5">
        <v>648940</v>
      </c>
      <c r="AB56" s="5">
        <v>973440</v>
      </c>
      <c r="AC56" s="8">
        <v>1622380</v>
      </c>
      <c r="AD56" s="5">
        <v>0</v>
      </c>
      <c r="AE56" s="5">
        <v>0</v>
      </c>
      <c r="AF56" s="6">
        <v>0</v>
      </c>
    </row>
    <row r="57" spans="1:32" ht="19.5" customHeight="1">
      <c r="A57" s="44"/>
      <c r="B57" s="17" t="s">
        <v>3</v>
      </c>
      <c r="C57" s="5">
        <v>860947021</v>
      </c>
      <c r="D57" s="5">
        <v>362315951</v>
      </c>
      <c r="E57" s="6">
        <v>1223262972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382004751</v>
      </c>
      <c r="Y57" s="5">
        <v>52421771</v>
      </c>
      <c r="Z57" s="8">
        <v>434426522</v>
      </c>
      <c r="AA57" s="5">
        <v>478942270</v>
      </c>
      <c r="AB57" s="5">
        <v>309894180</v>
      </c>
      <c r="AC57" s="8">
        <v>788836450</v>
      </c>
      <c r="AD57" s="5">
        <v>0</v>
      </c>
      <c r="AE57" s="5">
        <v>0</v>
      </c>
      <c r="AF57" s="6">
        <v>0</v>
      </c>
    </row>
    <row r="58" spans="1:32" ht="19.5" customHeight="1">
      <c r="A58" s="44"/>
      <c r="B58" s="17" t="s">
        <v>59</v>
      </c>
      <c r="C58" s="5">
        <v>23965020</v>
      </c>
      <c r="D58" s="5">
        <v>74246470</v>
      </c>
      <c r="E58" s="6">
        <v>98211490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8">
        <v>0</v>
      </c>
      <c r="AA58" s="5">
        <v>23965020</v>
      </c>
      <c r="AB58" s="5">
        <v>74246470</v>
      </c>
      <c r="AC58" s="8">
        <v>98211490</v>
      </c>
      <c r="AD58" s="5">
        <v>0</v>
      </c>
      <c r="AE58" s="5">
        <v>0</v>
      </c>
      <c r="AF58" s="6">
        <v>0</v>
      </c>
    </row>
    <row r="59" spans="1:32" ht="19.5" customHeight="1">
      <c r="A59" s="45"/>
      <c r="B59" s="17" t="s">
        <v>4</v>
      </c>
      <c r="C59" s="5">
        <v>601274839</v>
      </c>
      <c r="D59" s="5">
        <v>407248965</v>
      </c>
      <c r="E59" s="6">
        <v>1008523804</v>
      </c>
      <c r="F59" s="5">
        <v>72660726</v>
      </c>
      <c r="G59" s="5">
        <v>183647835</v>
      </c>
      <c r="H59" s="5">
        <v>256308561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528614113</v>
      </c>
      <c r="Y59" s="5">
        <v>223601130</v>
      </c>
      <c r="Z59" s="8">
        <v>752215243</v>
      </c>
      <c r="AA59" s="5">
        <v>0</v>
      </c>
      <c r="AB59" s="5">
        <v>0</v>
      </c>
      <c r="AC59" s="8">
        <v>0</v>
      </c>
      <c r="AD59" s="5">
        <v>0</v>
      </c>
      <c r="AE59" s="5">
        <v>0</v>
      </c>
      <c r="AF59" s="6">
        <v>0</v>
      </c>
    </row>
    <row r="60" spans="1:32" ht="19.5" customHeight="1" thickBot="1">
      <c r="A60" s="22" t="s">
        <v>5</v>
      </c>
      <c r="B60" s="21"/>
      <c r="C60" s="9">
        <v>1522799255</v>
      </c>
      <c r="D60" s="9">
        <v>895749081</v>
      </c>
      <c r="E60" s="9">
        <v>2418548336</v>
      </c>
      <c r="F60" s="9">
        <v>72660726</v>
      </c>
      <c r="G60" s="9">
        <v>183647835</v>
      </c>
      <c r="H60" s="9">
        <v>256308561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946582299</v>
      </c>
      <c r="Y60" s="9">
        <v>326987156</v>
      </c>
      <c r="Z60" s="9">
        <v>1273569455</v>
      </c>
      <c r="AA60" s="9">
        <v>503556230</v>
      </c>
      <c r="AB60" s="9">
        <v>385114090</v>
      </c>
      <c r="AC60" s="9">
        <v>888670320</v>
      </c>
      <c r="AD60" s="9">
        <v>0</v>
      </c>
      <c r="AE60" s="9">
        <v>0</v>
      </c>
      <c r="AF60" s="9">
        <v>0</v>
      </c>
    </row>
    <row r="61" spans="1:32" ht="19.5" customHeight="1">
      <c r="A61" s="43" t="s">
        <v>32</v>
      </c>
      <c r="B61" s="18" t="s">
        <v>2</v>
      </c>
      <c r="C61" s="5">
        <v>0</v>
      </c>
      <c r="D61" s="5">
        <v>0</v>
      </c>
      <c r="E61" s="6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8">
        <v>0</v>
      </c>
      <c r="AA61" s="5">
        <v>0</v>
      </c>
      <c r="AB61" s="5">
        <v>0</v>
      </c>
      <c r="AC61" s="8">
        <v>0</v>
      </c>
      <c r="AD61" s="5">
        <v>0</v>
      </c>
      <c r="AE61" s="5">
        <v>0</v>
      </c>
      <c r="AF61" s="6">
        <v>0</v>
      </c>
    </row>
    <row r="62" spans="1:32" ht="19.5" customHeight="1">
      <c r="A62" s="44"/>
      <c r="B62" s="17" t="s">
        <v>3</v>
      </c>
      <c r="C62" s="5">
        <v>0</v>
      </c>
      <c r="D62" s="5">
        <v>0</v>
      </c>
      <c r="E62" s="6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8">
        <v>0</v>
      </c>
      <c r="AA62" s="5">
        <v>0</v>
      </c>
      <c r="AB62" s="5">
        <v>0</v>
      </c>
      <c r="AC62" s="8">
        <v>0</v>
      </c>
      <c r="AD62" s="5">
        <v>0</v>
      </c>
      <c r="AE62" s="5">
        <v>0</v>
      </c>
      <c r="AF62" s="6">
        <v>0</v>
      </c>
    </row>
    <row r="63" spans="1:32" ht="19.5" customHeight="1">
      <c r="A63" s="44"/>
      <c r="B63" s="17" t="s">
        <v>59</v>
      </c>
      <c r="C63" s="5">
        <v>0</v>
      </c>
      <c r="D63" s="5">
        <v>0</v>
      </c>
      <c r="E63" s="6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8">
        <v>0</v>
      </c>
      <c r="AA63" s="5">
        <v>0</v>
      </c>
      <c r="AB63" s="5">
        <v>0</v>
      </c>
      <c r="AC63" s="8">
        <v>0</v>
      </c>
      <c r="AD63" s="5">
        <v>0</v>
      </c>
      <c r="AE63" s="5">
        <v>0</v>
      </c>
      <c r="AF63" s="6">
        <v>0</v>
      </c>
    </row>
    <row r="64" spans="1:32" ht="19.5" customHeight="1">
      <c r="A64" s="45"/>
      <c r="B64" s="17" t="s">
        <v>4</v>
      </c>
      <c r="C64" s="5">
        <v>14044813</v>
      </c>
      <c r="D64" s="5">
        <v>28278949</v>
      </c>
      <c r="E64" s="6">
        <v>42323762</v>
      </c>
      <c r="F64" s="5">
        <v>14044813</v>
      </c>
      <c r="G64" s="5">
        <v>28278949</v>
      </c>
      <c r="H64" s="5">
        <v>42323762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8">
        <v>0</v>
      </c>
      <c r="AA64" s="5">
        <v>0</v>
      </c>
      <c r="AB64" s="5">
        <v>0</v>
      </c>
      <c r="AC64" s="8">
        <v>0</v>
      </c>
      <c r="AD64" s="5">
        <v>0</v>
      </c>
      <c r="AE64" s="5">
        <v>0</v>
      </c>
      <c r="AF64" s="6">
        <v>0</v>
      </c>
    </row>
    <row r="65" spans="1:32" ht="19.5" customHeight="1" thickBot="1">
      <c r="A65" s="22" t="s">
        <v>5</v>
      </c>
      <c r="B65" s="21"/>
      <c r="C65" s="9">
        <v>14044813</v>
      </c>
      <c r="D65" s="9">
        <v>28278949</v>
      </c>
      <c r="E65" s="9">
        <v>42323762</v>
      </c>
      <c r="F65" s="9">
        <v>14044813</v>
      </c>
      <c r="G65" s="9">
        <v>28278949</v>
      </c>
      <c r="H65" s="9">
        <v>42323762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</row>
    <row r="66" spans="1:32" ht="19.5" customHeight="1">
      <c r="A66" s="43" t="s">
        <v>33</v>
      </c>
      <c r="B66" s="18" t="s">
        <v>2</v>
      </c>
      <c r="C66" s="5">
        <v>0</v>
      </c>
      <c r="D66" s="5">
        <v>0</v>
      </c>
      <c r="E66" s="6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8">
        <v>0</v>
      </c>
      <c r="AA66" s="5">
        <v>0</v>
      </c>
      <c r="AB66" s="5">
        <v>0</v>
      </c>
      <c r="AC66" s="8">
        <v>0</v>
      </c>
      <c r="AD66" s="5">
        <v>0</v>
      </c>
      <c r="AE66" s="5">
        <v>0</v>
      </c>
      <c r="AF66" s="6">
        <v>0</v>
      </c>
    </row>
    <row r="67" spans="1:32" ht="19.5" customHeight="1">
      <c r="A67" s="44"/>
      <c r="B67" s="17" t="s">
        <v>3</v>
      </c>
      <c r="C67" s="5">
        <v>0</v>
      </c>
      <c r="D67" s="5">
        <v>0</v>
      </c>
      <c r="E67" s="6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8">
        <v>0</v>
      </c>
      <c r="AA67" s="5">
        <v>0</v>
      </c>
      <c r="AB67" s="5">
        <v>0</v>
      </c>
      <c r="AC67" s="8">
        <v>0</v>
      </c>
      <c r="AD67" s="5">
        <v>0</v>
      </c>
      <c r="AE67" s="5">
        <v>0</v>
      </c>
      <c r="AF67" s="6">
        <v>0</v>
      </c>
    </row>
    <row r="68" spans="1:32" ht="19.5" customHeight="1">
      <c r="A68" s="44"/>
      <c r="B68" s="17" t="s">
        <v>59</v>
      </c>
      <c r="C68" s="5">
        <v>0</v>
      </c>
      <c r="D68" s="5">
        <v>0</v>
      </c>
      <c r="E68" s="6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8">
        <v>0</v>
      </c>
      <c r="AA68" s="5">
        <v>0</v>
      </c>
      <c r="AB68" s="5">
        <v>0</v>
      </c>
      <c r="AC68" s="8">
        <v>0</v>
      </c>
      <c r="AD68" s="5">
        <v>0</v>
      </c>
      <c r="AE68" s="5">
        <v>0</v>
      </c>
      <c r="AF68" s="6">
        <v>0</v>
      </c>
    </row>
    <row r="69" spans="1:32" ht="19.5" customHeight="1">
      <c r="A69" s="45"/>
      <c r="B69" s="17" t="s">
        <v>4</v>
      </c>
      <c r="C69" s="5">
        <v>1339834</v>
      </c>
      <c r="D69" s="5">
        <v>5678054</v>
      </c>
      <c r="E69" s="6">
        <v>7017888</v>
      </c>
      <c r="F69" s="5">
        <v>1339834</v>
      </c>
      <c r="G69" s="5">
        <v>5678054</v>
      </c>
      <c r="H69" s="5">
        <v>7017888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8">
        <v>0</v>
      </c>
      <c r="AA69" s="5">
        <v>0</v>
      </c>
      <c r="AB69" s="5">
        <v>0</v>
      </c>
      <c r="AC69" s="8">
        <v>0</v>
      </c>
      <c r="AD69" s="5">
        <v>0</v>
      </c>
      <c r="AE69" s="5">
        <v>0</v>
      </c>
      <c r="AF69" s="6">
        <v>0</v>
      </c>
    </row>
    <row r="70" spans="1:32" ht="19.5" customHeight="1" thickBot="1">
      <c r="A70" s="22" t="s">
        <v>5</v>
      </c>
      <c r="B70" s="21"/>
      <c r="C70" s="9">
        <v>1339834</v>
      </c>
      <c r="D70" s="9">
        <v>5678054</v>
      </c>
      <c r="E70" s="9">
        <v>7017888</v>
      </c>
      <c r="F70" s="9">
        <v>1339834</v>
      </c>
      <c r="G70" s="9">
        <v>5678054</v>
      </c>
      <c r="H70" s="9">
        <v>7017888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</row>
    <row r="71" spans="1:32" ht="19.5" customHeight="1">
      <c r="A71" s="43" t="s">
        <v>34</v>
      </c>
      <c r="B71" s="18" t="s">
        <v>2</v>
      </c>
      <c r="C71" s="5">
        <v>1237775</v>
      </c>
      <c r="D71" s="5">
        <v>0</v>
      </c>
      <c r="E71" s="6">
        <v>1237775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1237775</v>
      </c>
      <c r="Y71" s="5">
        <v>0</v>
      </c>
      <c r="Z71" s="8">
        <v>1237775</v>
      </c>
      <c r="AA71" s="5">
        <v>0</v>
      </c>
      <c r="AB71" s="5">
        <v>0</v>
      </c>
      <c r="AC71" s="8">
        <v>0</v>
      </c>
      <c r="AD71" s="5">
        <v>0</v>
      </c>
      <c r="AE71" s="5">
        <v>0</v>
      </c>
      <c r="AF71" s="6">
        <v>0</v>
      </c>
    </row>
    <row r="72" spans="1:32" ht="19.5" customHeight="1">
      <c r="A72" s="44"/>
      <c r="B72" s="17" t="s">
        <v>3</v>
      </c>
      <c r="C72" s="5">
        <v>0</v>
      </c>
      <c r="D72" s="5">
        <v>0</v>
      </c>
      <c r="E72" s="6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5">
        <v>0</v>
      </c>
      <c r="AB72" s="5">
        <v>0</v>
      </c>
      <c r="AC72" s="8">
        <v>0</v>
      </c>
      <c r="AD72" s="5">
        <v>0</v>
      </c>
      <c r="AE72" s="5">
        <v>0</v>
      </c>
      <c r="AF72" s="6">
        <v>0</v>
      </c>
    </row>
    <row r="73" spans="1:32" ht="19.5" customHeight="1">
      <c r="A73" s="44"/>
      <c r="B73" s="17" t="s">
        <v>59</v>
      </c>
      <c r="C73" s="5">
        <v>0</v>
      </c>
      <c r="D73" s="5">
        <v>0</v>
      </c>
      <c r="E73" s="6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5">
        <v>0</v>
      </c>
      <c r="AB73" s="5">
        <v>0</v>
      </c>
      <c r="AC73" s="8">
        <v>0</v>
      </c>
      <c r="AD73" s="5">
        <v>0</v>
      </c>
      <c r="AE73" s="5">
        <v>0</v>
      </c>
      <c r="AF73" s="6">
        <v>0</v>
      </c>
    </row>
    <row r="74" spans="1:32" ht="19.5" customHeight="1">
      <c r="A74" s="45"/>
      <c r="B74" s="17" t="s">
        <v>4</v>
      </c>
      <c r="C74" s="5">
        <v>30782799</v>
      </c>
      <c r="D74" s="5">
        <v>2359153</v>
      </c>
      <c r="E74" s="6">
        <v>33141952</v>
      </c>
      <c r="F74" s="5">
        <v>2093181</v>
      </c>
      <c r="G74" s="5">
        <v>2118416</v>
      </c>
      <c r="H74" s="5">
        <v>4211597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28689618</v>
      </c>
      <c r="Y74" s="5">
        <v>240737</v>
      </c>
      <c r="Z74" s="8">
        <v>28930355</v>
      </c>
      <c r="AA74" s="5">
        <v>0</v>
      </c>
      <c r="AB74" s="5">
        <v>0</v>
      </c>
      <c r="AC74" s="8">
        <v>0</v>
      </c>
      <c r="AD74" s="5">
        <v>0</v>
      </c>
      <c r="AE74" s="5">
        <v>0</v>
      </c>
      <c r="AF74" s="6">
        <v>0</v>
      </c>
    </row>
    <row r="75" spans="1:32" ht="19.5" customHeight="1" thickBot="1">
      <c r="A75" s="22" t="s">
        <v>5</v>
      </c>
      <c r="B75" s="21"/>
      <c r="C75" s="9">
        <v>32020574</v>
      </c>
      <c r="D75" s="9">
        <v>2359153</v>
      </c>
      <c r="E75" s="9">
        <v>34379727</v>
      </c>
      <c r="F75" s="9">
        <v>2093181</v>
      </c>
      <c r="G75" s="9">
        <v>2118416</v>
      </c>
      <c r="H75" s="9">
        <v>4211597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29927393</v>
      </c>
      <c r="Y75" s="9">
        <v>240737</v>
      </c>
      <c r="Z75" s="9">
        <v>30168130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</row>
    <row r="76" spans="1:32" ht="19.5" customHeight="1">
      <c r="A76" s="43" t="s">
        <v>35</v>
      </c>
      <c r="B76" s="18" t="s">
        <v>2</v>
      </c>
      <c r="C76" s="5">
        <v>0</v>
      </c>
      <c r="D76" s="5">
        <v>0</v>
      </c>
      <c r="E76" s="6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5">
        <v>0</v>
      </c>
      <c r="AB76" s="5">
        <v>0</v>
      </c>
      <c r="AC76" s="8">
        <v>0</v>
      </c>
      <c r="AD76" s="5">
        <v>0</v>
      </c>
      <c r="AE76" s="5">
        <v>0</v>
      </c>
      <c r="AF76" s="6">
        <v>0</v>
      </c>
    </row>
    <row r="77" spans="1:32" ht="19.5" customHeight="1">
      <c r="A77" s="44"/>
      <c r="B77" s="17" t="s">
        <v>3</v>
      </c>
      <c r="C77" s="5">
        <v>0</v>
      </c>
      <c r="D77" s="5">
        <v>0</v>
      </c>
      <c r="E77" s="6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5">
        <v>0</v>
      </c>
      <c r="AB77" s="5">
        <v>0</v>
      </c>
      <c r="AC77" s="8">
        <v>0</v>
      </c>
      <c r="AD77" s="5">
        <v>0</v>
      </c>
      <c r="AE77" s="5">
        <v>0</v>
      </c>
      <c r="AF77" s="6">
        <v>0</v>
      </c>
    </row>
    <row r="78" spans="1:32" ht="19.5" customHeight="1">
      <c r="A78" s="44"/>
      <c r="B78" s="17" t="s">
        <v>59</v>
      </c>
      <c r="C78" s="5">
        <v>0</v>
      </c>
      <c r="D78" s="5">
        <v>0</v>
      </c>
      <c r="E78" s="6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5">
        <v>0</v>
      </c>
      <c r="AB78" s="5">
        <v>0</v>
      </c>
      <c r="AC78" s="8">
        <v>0</v>
      </c>
      <c r="AD78" s="5">
        <v>0</v>
      </c>
      <c r="AE78" s="5">
        <v>0</v>
      </c>
      <c r="AF78" s="6">
        <v>0</v>
      </c>
    </row>
    <row r="79" spans="1:32" ht="19.5" customHeight="1">
      <c r="A79" s="45"/>
      <c r="B79" s="17" t="s">
        <v>4</v>
      </c>
      <c r="C79" s="5">
        <v>43752739</v>
      </c>
      <c r="D79" s="5">
        <v>67776265</v>
      </c>
      <c r="E79" s="6">
        <v>111529004</v>
      </c>
      <c r="F79" s="5">
        <v>43752739</v>
      </c>
      <c r="G79" s="5">
        <v>28249544</v>
      </c>
      <c r="H79" s="5">
        <v>72002283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39526721</v>
      </c>
      <c r="Z79" s="8">
        <v>39526721</v>
      </c>
      <c r="AA79" s="5">
        <v>0</v>
      </c>
      <c r="AB79" s="5">
        <v>0</v>
      </c>
      <c r="AC79" s="8">
        <v>0</v>
      </c>
      <c r="AD79" s="5">
        <v>0</v>
      </c>
      <c r="AE79" s="5">
        <v>0</v>
      </c>
      <c r="AF79" s="6">
        <v>0</v>
      </c>
    </row>
    <row r="80" spans="1:32" ht="19.5" customHeight="1" thickBot="1">
      <c r="A80" s="22" t="s">
        <v>5</v>
      </c>
      <c r="B80" s="21"/>
      <c r="C80" s="9">
        <v>43752739</v>
      </c>
      <c r="D80" s="9">
        <v>67776265</v>
      </c>
      <c r="E80" s="9">
        <v>111529004</v>
      </c>
      <c r="F80" s="9">
        <v>43752739</v>
      </c>
      <c r="G80" s="9">
        <v>28249544</v>
      </c>
      <c r="H80" s="9">
        <v>72002283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39526721</v>
      </c>
      <c r="Z80" s="9">
        <v>39526721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</row>
    <row r="81" spans="1:32" ht="19.5" customHeight="1">
      <c r="A81" s="43" t="s">
        <v>36</v>
      </c>
      <c r="B81" s="18" t="s">
        <v>2</v>
      </c>
      <c r="C81" s="5">
        <v>0</v>
      </c>
      <c r="D81" s="5">
        <v>0</v>
      </c>
      <c r="E81" s="6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8">
        <v>0</v>
      </c>
      <c r="AA81" s="5">
        <v>0</v>
      </c>
      <c r="AB81" s="5">
        <v>0</v>
      </c>
      <c r="AC81" s="8">
        <v>0</v>
      </c>
      <c r="AD81" s="5">
        <v>0</v>
      </c>
      <c r="AE81" s="5">
        <v>0</v>
      </c>
      <c r="AF81" s="6">
        <v>0</v>
      </c>
    </row>
    <row r="82" spans="1:32" ht="19.5" customHeight="1">
      <c r="A82" s="44"/>
      <c r="B82" s="17" t="s">
        <v>3</v>
      </c>
      <c r="C82" s="5">
        <v>0</v>
      </c>
      <c r="D82" s="5">
        <v>0</v>
      </c>
      <c r="E82" s="6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8">
        <v>0</v>
      </c>
      <c r="AA82" s="5">
        <v>0</v>
      </c>
      <c r="AB82" s="5">
        <v>0</v>
      </c>
      <c r="AC82" s="8">
        <v>0</v>
      </c>
      <c r="AD82" s="5">
        <v>0</v>
      </c>
      <c r="AE82" s="5">
        <v>0</v>
      </c>
      <c r="AF82" s="6">
        <v>0</v>
      </c>
    </row>
    <row r="83" spans="1:32" ht="19.5" customHeight="1">
      <c r="A83" s="44"/>
      <c r="B83" s="17" t="s">
        <v>59</v>
      </c>
      <c r="C83" s="5">
        <v>0</v>
      </c>
      <c r="D83" s="5">
        <v>0</v>
      </c>
      <c r="E83" s="6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8">
        <v>0</v>
      </c>
      <c r="AA83" s="5">
        <v>0</v>
      </c>
      <c r="AB83" s="5">
        <v>0</v>
      </c>
      <c r="AC83" s="8">
        <v>0</v>
      </c>
      <c r="AD83" s="5">
        <v>0</v>
      </c>
      <c r="AE83" s="5">
        <v>0</v>
      </c>
      <c r="AF83" s="6">
        <v>0</v>
      </c>
    </row>
    <row r="84" spans="1:32" ht="19.5" customHeight="1">
      <c r="A84" s="45"/>
      <c r="B84" s="17" t="s">
        <v>4</v>
      </c>
      <c r="C84" s="5">
        <v>519131</v>
      </c>
      <c r="D84" s="5">
        <v>361848</v>
      </c>
      <c r="E84" s="6">
        <v>880979</v>
      </c>
      <c r="F84" s="5">
        <v>519131</v>
      </c>
      <c r="G84" s="5">
        <v>361848</v>
      </c>
      <c r="H84" s="5">
        <v>880979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8">
        <v>0</v>
      </c>
      <c r="AA84" s="5">
        <v>0</v>
      </c>
      <c r="AB84" s="5">
        <v>0</v>
      </c>
      <c r="AC84" s="8">
        <v>0</v>
      </c>
      <c r="AD84" s="5">
        <v>0</v>
      </c>
      <c r="AE84" s="5">
        <v>0</v>
      </c>
      <c r="AF84" s="6">
        <v>0</v>
      </c>
    </row>
    <row r="85" spans="1:32" ht="19.5" customHeight="1" thickBot="1">
      <c r="A85" s="22" t="s">
        <v>5</v>
      </c>
      <c r="B85" s="21"/>
      <c r="C85" s="9">
        <v>519131</v>
      </c>
      <c r="D85" s="9">
        <v>361848</v>
      </c>
      <c r="E85" s="9">
        <v>880979</v>
      </c>
      <c r="F85" s="9">
        <v>519131</v>
      </c>
      <c r="G85" s="9">
        <v>361848</v>
      </c>
      <c r="H85" s="9">
        <v>880979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</row>
    <row r="86" spans="1:32" ht="19.5" customHeight="1">
      <c r="A86" s="43" t="s">
        <v>37</v>
      </c>
      <c r="B86" s="18" t="s">
        <v>2</v>
      </c>
      <c r="C86" s="5">
        <v>6013328</v>
      </c>
      <c r="D86" s="5">
        <v>0</v>
      </c>
      <c r="E86" s="6">
        <v>6013328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6013328</v>
      </c>
      <c r="Y86" s="5">
        <v>0</v>
      </c>
      <c r="Z86" s="8">
        <v>6013328</v>
      </c>
      <c r="AA86" s="5">
        <v>0</v>
      </c>
      <c r="AB86" s="5">
        <v>0</v>
      </c>
      <c r="AC86" s="8">
        <v>0</v>
      </c>
      <c r="AD86" s="5">
        <v>0</v>
      </c>
      <c r="AE86" s="5">
        <v>0</v>
      </c>
      <c r="AF86" s="6">
        <v>0</v>
      </c>
    </row>
    <row r="87" spans="1:32" ht="19.5" customHeight="1">
      <c r="A87" s="44"/>
      <c r="B87" s="17" t="s">
        <v>3</v>
      </c>
      <c r="C87" s="5">
        <v>0</v>
      </c>
      <c r="D87" s="5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8">
        <v>0</v>
      </c>
      <c r="AA87" s="5">
        <v>0</v>
      </c>
      <c r="AB87" s="5">
        <v>0</v>
      </c>
      <c r="AC87" s="8">
        <v>0</v>
      </c>
      <c r="AD87" s="5">
        <v>0</v>
      </c>
      <c r="AE87" s="5">
        <v>0</v>
      </c>
      <c r="AF87" s="6">
        <v>0</v>
      </c>
    </row>
    <row r="88" spans="1:32" ht="19.5" customHeight="1">
      <c r="A88" s="44"/>
      <c r="B88" s="17" t="s">
        <v>59</v>
      </c>
      <c r="C88" s="5">
        <v>0</v>
      </c>
      <c r="D88" s="5">
        <v>0</v>
      </c>
      <c r="E88" s="6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8">
        <v>0</v>
      </c>
      <c r="AA88" s="5">
        <v>0</v>
      </c>
      <c r="AB88" s="5">
        <v>0</v>
      </c>
      <c r="AC88" s="8">
        <v>0</v>
      </c>
      <c r="AD88" s="5">
        <v>0</v>
      </c>
      <c r="AE88" s="5">
        <v>0</v>
      </c>
      <c r="AF88" s="6">
        <v>0</v>
      </c>
    </row>
    <row r="89" spans="1:32" ht="19.5" customHeight="1">
      <c r="A89" s="45"/>
      <c r="B89" s="17" t="s">
        <v>4</v>
      </c>
      <c r="C89" s="5">
        <v>8013052</v>
      </c>
      <c r="D89" s="5">
        <v>25290157</v>
      </c>
      <c r="E89" s="6">
        <v>33303209</v>
      </c>
      <c r="F89" s="5">
        <v>8013052</v>
      </c>
      <c r="G89" s="5">
        <v>25290157</v>
      </c>
      <c r="H89" s="5">
        <v>33303209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8">
        <v>0</v>
      </c>
      <c r="AA89" s="5">
        <v>0</v>
      </c>
      <c r="AB89" s="5">
        <v>0</v>
      </c>
      <c r="AC89" s="8">
        <v>0</v>
      </c>
      <c r="AD89" s="5">
        <v>0</v>
      </c>
      <c r="AE89" s="5">
        <v>0</v>
      </c>
      <c r="AF89" s="6">
        <v>0</v>
      </c>
    </row>
    <row r="90" spans="1:32" ht="19.5" customHeight="1" thickBot="1">
      <c r="A90" s="22" t="s">
        <v>5</v>
      </c>
      <c r="B90" s="21"/>
      <c r="C90" s="9">
        <v>14026380</v>
      </c>
      <c r="D90" s="9">
        <v>25290157</v>
      </c>
      <c r="E90" s="9">
        <v>39316537</v>
      </c>
      <c r="F90" s="9">
        <v>8013052</v>
      </c>
      <c r="G90" s="9">
        <v>25290157</v>
      </c>
      <c r="H90" s="9">
        <v>33303209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6013328</v>
      </c>
      <c r="Y90" s="9">
        <v>0</v>
      </c>
      <c r="Z90" s="9">
        <v>6013328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</row>
    <row r="91" spans="1:32" ht="19.5" customHeight="1">
      <c r="A91" s="43" t="s">
        <v>38</v>
      </c>
      <c r="B91" s="18" t="s">
        <v>2</v>
      </c>
      <c r="C91" s="5">
        <v>5059686997</v>
      </c>
      <c r="D91" s="5">
        <v>3231102634</v>
      </c>
      <c r="E91" s="6">
        <v>8290789631</v>
      </c>
      <c r="F91" s="5">
        <v>3142697689</v>
      </c>
      <c r="G91" s="5">
        <v>2556348229</v>
      </c>
      <c r="H91" s="5">
        <v>5699045918</v>
      </c>
      <c r="I91" s="5">
        <v>102242535</v>
      </c>
      <c r="J91" s="5">
        <v>61645176</v>
      </c>
      <c r="K91" s="5">
        <v>163887711</v>
      </c>
      <c r="L91" s="5">
        <v>78417740</v>
      </c>
      <c r="M91" s="5">
        <v>86642685</v>
      </c>
      <c r="N91" s="5">
        <v>165060425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15112345</v>
      </c>
      <c r="V91" s="5">
        <v>16624069</v>
      </c>
      <c r="W91" s="5">
        <v>31736414</v>
      </c>
      <c r="X91" s="5">
        <v>1692077338</v>
      </c>
      <c r="Y91" s="5">
        <v>493109167</v>
      </c>
      <c r="Z91" s="8">
        <v>2185186505</v>
      </c>
      <c r="AA91" s="5">
        <v>22678000</v>
      </c>
      <c r="AB91" s="5">
        <v>9421181</v>
      </c>
      <c r="AC91" s="8">
        <v>32099181</v>
      </c>
      <c r="AD91" s="5">
        <v>6461350</v>
      </c>
      <c r="AE91" s="5">
        <v>7312127</v>
      </c>
      <c r="AF91" s="6">
        <v>13773477</v>
      </c>
    </row>
    <row r="92" spans="1:32" ht="19.5" customHeight="1">
      <c r="A92" s="44"/>
      <c r="B92" s="17" t="s">
        <v>3</v>
      </c>
      <c r="C92" s="5">
        <v>8803718128</v>
      </c>
      <c r="D92" s="5">
        <v>2186860120</v>
      </c>
      <c r="E92" s="6">
        <v>10990578248</v>
      </c>
      <c r="F92" s="5">
        <v>421241191</v>
      </c>
      <c r="G92" s="5">
        <v>692535459</v>
      </c>
      <c r="H92" s="5">
        <v>1113776650</v>
      </c>
      <c r="I92" s="5">
        <v>16441229</v>
      </c>
      <c r="J92" s="5">
        <v>24486304</v>
      </c>
      <c r="K92" s="5">
        <v>40927533</v>
      </c>
      <c r="L92" s="5">
        <v>7369183</v>
      </c>
      <c r="M92" s="5">
        <v>4574710</v>
      </c>
      <c r="N92" s="5">
        <v>11943893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774516</v>
      </c>
      <c r="V92" s="5">
        <v>0</v>
      </c>
      <c r="W92" s="5">
        <v>774516</v>
      </c>
      <c r="X92" s="5">
        <v>2071072440</v>
      </c>
      <c r="Y92" s="5">
        <v>614393189</v>
      </c>
      <c r="Z92" s="8">
        <v>2685465629</v>
      </c>
      <c r="AA92" s="5">
        <v>6286272232</v>
      </c>
      <c r="AB92" s="5">
        <v>850870458</v>
      </c>
      <c r="AC92" s="8">
        <v>7137142690</v>
      </c>
      <c r="AD92" s="5">
        <v>547337</v>
      </c>
      <c r="AE92" s="5">
        <v>0</v>
      </c>
      <c r="AF92" s="6">
        <v>547337</v>
      </c>
    </row>
    <row r="93" spans="1:32" ht="19.5" customHeight="1">
      <c r="A93" s="44"/>
      <c r="B93" s="17" t="s">
        <v>59</v>
      </c>
      <c r="C93" s="5">
        <v>498927713</v>
      </c>
      <c r="D93" s="5">
        <v>244057954</v>
      </c>
      <c r="E93" s="6">
        <v>742985667</v>
      </c>
      <c r="F93" s="5">
        <v>2345775</v>
      </c>
      <c r="G93" s="5">
        <v>0</v>
      </c>
      <c r="H93" s="5">
        <v>2345775</v>
      </c>
      <c r="I93" s="5">
        <v>0</v>
      </c>
      <c r="J93" s="5">
        <v>0</v>
      </c>
      <c r="K93" s="5">
        <v>0</v>
      </c>
      <c r="L93" s="5">
        <v>2879590</v>
      </c>
      <c r="M93" s="5">
        <v>2899815</v>
      </c>
      <c r="N93" s="5">
        <v>5779405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202444448</v>
      </c>
      <c r="Y93" s="5">
        <v>111145429</v>
      </c>
      <c r="Z93" s="8">
        <v>313589877</v>
      </c>
      <c r="AA93" s="5">
        <v>291257900</v>
      </c>
      <c r="AB93" s="5">
        <v>130012710</v>
      </c>
      <c r="AC93" s="8">
        <v>421270610</v>
      </c>
      <c r="AD93" s="5">
        <v>0</v>
      </c>
      <c r="AE93" s="5">
        <v>0</v>
      </c>
      <c r="AF93" s="6">
        <v>0</v>
      </c>
    </row>
    <row r="94" spans="1:32" ht="19.5" customHeight="1">
      <c r="A94" s="45"/>
      <c r="B94" s="17" t="s">
        <v>4</v>
      </c>
      <c r="C94" s="5">
        <v>34105418536</v>
      </c>
      <c r="D94" s="5">
        <v>25997909776</v>
      </c>
      <c r="E94" s="6">
        <v>60103328312</v>
      </c>
      <c r="F94" s="5">
        <v>14316661441</v>
      </c>
      <c r="G94" s="5">
        <v>12375834998</v>
      </c>
      <c r="H94" s="5">
        <v>26692496439</v>
      </c>
      <c r="I94" s="5">
        <v>24771260</v>
      </c>
      <c r="J94" s="5">
        <v>300427253</v>
      </c>
      <c r="K94" s="5">
        <v>325198513</v>
      </c>
      <c r="L94" s="5">
        <v>175224002</v>
      </c>
      <c r="M94" s="5">
        <v>51782521</v>
      </c>
      <c r="N94" s="5">
        <v>227006523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23332371</v>
      </c>
      <c r="V94" s="5">
        <v>11448095</v>
      </c>
      <c r="W94" s="5">
        <v>34780466</v>
      </c>
      <c r="X94" s="5">
        <v>19565429462</v>
      </c>
      <c r="Y94" s="5">
        <v>13258416909</v>
      </c>
      <c r="Z94" s="8">
        <v>32823846371</v>
      </c>
      <c r="AA94" s="5">
        <v>0</v>
      </c>
      <c r="AB94" s="5">
        <v>0</v>
      </c>
      <c r="AC94" s="8">
        <v>0</v>
      </c>
      <c r="AD94" s="5">
        <v>0</v>
      </c>
      <c r="AE94" s="5">
        <v>0</v>
      </c>
      <c r="AF94" s="6">
        <v>0</v>
      </c>
    </row>
    <row r="95" spans="1:32" ht="19.5" customHeight="1" thickBot="1">
      <c r="A95" s="22" t="s">
        <v>5</v>
      </c>
      <c r="B95" s="21"/>
      <c r="C95" s="9">
        <v>48467751374</v>
      </c>
      <c r="D95" s="9">
        <v>31659930484</v>
      </c>
      <c r="E95" s="9">
        <v>80127681858</v>
      </c>
      <c r="F95" s="9">
        <v>17882946096</v>
      </c>
      <c r="G95" s="9">
        <v>15624718686</v>
      </c>
      <c r="H95" s="9">
        <v>33507664782</v>
      </c>
      <c r="I95" s="9">
        <v>143455024</v>
      </c>
      <c r="J95" s="9">
        <v>386558733</v>
      </c>
      <c r="K95" s="9">
        <v>530013757</v>
      </c>
      <c r="L95" s="9">
        <v>263890515</v>
      </c>
      <c r="M95" s="9">
        <v>145899731</v>
      </c>
      <c r="N95" s="9">
        <v>409790246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39219232</v>
      </c>
      <c r="V95" s="9">
        <v>28072164</v>
      </c>
      <c r="W95" s="9">
        <v>67291396</v>
      </c>
      <c r="X95" s="9">
        <v>23531023688</v>
      </c>
      <c r="Y95" s="9">
        <v>14477064694</v>
      </c>
      <c r="Z95" s="9">
        <v>38008088382</v>
      </c>
      <c r="AA95" s="9">
        <v>6600208132</v>
      </c>
      <c r="AB95" s="9">
        <v>990304349</v>
      </c>
      <c r="AC95" s="9">
        <v>7590512481</v>
      </c>
      <c r="AD95" s="9">
        <v>7008687</v>
      </c>
      <c r="AE95" s="9">
        <v>7312127</v>
      </c>
      <c r="AF95" s="9">
        <v>14320814</v>
      </c>
    </row>
    <row r="96" spans="1:32" ht="19.5" customHeight="1">
      <c r="A96" s="43" t="s">
        <v>39</v>
      </c>
      <c r="B96" s="18" t="s">
        <v>2</v>
      </c>
      <c r="C96" s="5">
        <v>121853</v>
      </c>
      <c r="D96" s="5">
        <v>85816183</v>
      </c>
      <c r="E96" s="6">
        <v>85938036</v>
      </c>
      <c r="F96" s="5">
        <v>0</v>
      </c>
      <c r="G96" s="5">
        <v>85816183</v>
      </c>
      <c r="H96" s="5">
        <v>85816183</v>
      </c>
      <c r="I96" s="5">
        <v>121853</v>
      </c>
      <c r="J96" s="5">
        <v>0</v>
      </c>
      <c r="K96" s="5">
        <v>121853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8">
        <v>0</v>
      </c>
      <c r="AA96" s="5">
        <v>0</v>
      </c>
      <c r="AB96" s="5">
        <v>0</v>
      </c>
      <c r="AC96" s="8">
        <v>0</v>
      </c>
      <c r="AD96" s="5">
        <v>0</v>
      </c>
      <c r="AE96" s="5">
        <v>0</v>
      </c>
      <c r="AF96" s="6">
        <v>0</v>
      </c>
    </row>
    <row r="97" spans="1:32" ht="19.5" customHeight="1">
      <c r="A97" s="44"/>
      <c r="B97" s="17" t="s">
        <v>3</v>
      </c>
      <c r="C97" s="5">
        <v>384287606</v>
      </c>
      <c r="D97" s="5">
        <v>250862485</v>
      </c>
      <c r="E97" s="6">
        <v>635150091</v>
      </c>
      <c r="F97" s="5">
        <v>382508509</v>
      </c>
      <c r="G97" s="5">
        <v>250821037</v>
      </c>
      <c r="H97" s="5">
        <v>633329546</v>
      </c>
      <c r="I97" s="5">
        <v>1779097</v>
      </c>
      <c r="J97" s="5">
        <v>41448</v>
      </c>
      <c r="K97" s="5">
        <v>1820545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8">
        <v>0</v>
      </c>
      <c r="AA97" s="5">
        <v>0</v>
      </c>
      <c r="AB97" s="5">
        <v>0</v>
      </c>
      <c r="AC97" s="8">
        <v>0</v>
      </c>
      <c r="AD97" s="5">
        <v>0</v>
      </c>
      <c r="AE97" s="5">
        <v>0</v>
      </c>
      <c r="AF97" s="6">
        <v>0</v>
      </c>
    </row>
    <row r="98" spans="1:32" ht="19.5" customHeight="1">
      <c r="A98" s="44"/>
      <c r="B98" s="17" t="s">
        <v>59</v>
      </c>
      <c r="C98" s="5">
        <v>317477</v>
      </c>
      <c r="D98" s="5">
        <v>0</v>
      </c>
      <c r="E98" s="6">
        <v>317477</v>
      </c>
      <c r="F98" s="5">
        <v>317477</v>
      </c>
      <c r="G98" s="5">
        <v>0</v>
      </c>
      <c r="H98" s="5">
        <v>317477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8">
        <v>0</v>
      </c>
      <c r="AA98" s="5">
        <v>0</v>
      </c>
      <c r="AB98" s="5">
        <v>0</v>
      </c>
      <c r="AC98" s="8">
        <v>0</v>
      </c>
      <c r="AD98" s="5">
        <v>0</v>
      </c>
      <c r="AE98" s="5">
        <v>0</v>
      </c>
      <c r="AF98" s="6">
        <v>0</v>
      </c>
    </row>
    <row r="99" spans="1:32" ht="19.5" customHeight="1">
      <c r="A99" s="45"/>
      <c r="B99" s="17" t="s">
        <v>4</v>
      </c>
      <c r="C99" s="5">
        <v>658536168</v>
      </c>
      <c r="D99" s="5">
        <v>1206103588</v>
      </c>
      <c r="E99" s="6">
        <v>1864639756</v>
      </c>
      <c r="F99" s="5">
        <v>658536168</v>
      </c>
      <c r="G99" s="5">
        <v>1206103588</v>
      </c>
      <c r="H99" s="5">
        <v>1864639756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5">
        <v>0</v>
      </c>
      <c r="AB99" s="5">
        <v>0</v>
      </c>
      <c r="AC99" s="8">
        <v>0</v>
      </c>
      <c r="AD99" s="5">
        <v>0</v>
      </c>
      <c r="AE99" s="5">
        <v>0</v>
      </c>
      <c r="AF99" s="6">
        <v>0</v>
      </c>
    </row>
    <row r="100" spans="1:32" ht="19.5" customHeight="1" thickBot="1">
      <c r="A100" s="22" t="s">
        <v>5</v>
      </c>
      <c r="B100" s="21"/>
      <c r="C100" s="9">
        <v>1043263104</v>
      </c>
      <c r="D100" s="9">
        <v>1542782256</v>
      </c>
      <c r="E100" s="9">
        <v>2586045360</v>
      </c>
      <c r="F100" s="9">
        <v>1041362154</v>
      </c>
      <c r="G100" s="9">
        <v>1542740808</v>
      </c>
      <c r="H100" s="9">
        <v>2584102962</v>
      </c>
      <c r="I100" s="9">
        <v>1900950</v>
      </c>
      <c r="J100" s="9">
        <v>41448</v>
      </c>
      <c r="K100" s="9">
        <v>1942398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</row>
    <row r="101" spans="1:32" ht="19.5" customHeight="1">
      <c r="A101" s="43" t="s">
        <v>6</v>
      </c>
      <c r="B101" s="18" t="s">
        <v>2</v>
      </c>
      <c r="C101" s="5">
        <v>1624928539</v>
      </c>
      <c r="D101" s="5">
        <v>1253277746</v>
      </c>
      <c r="E101" s="6">
        <v>2878206285</v>
      </c>
      <c r="F101" s="5">
        <v>1448934492</v>
      </c>
      <c r="G101" s="5">
        <v>1166813743</v>
      </c>
      <c r="H101" s="5">
        <v>2615748235</v>
      </c>
      <c r="I101" s="5">
        <v>135653878</v>
      </c>
      <c r="J101" s="5">
        <v>80088742</v>
      </c>
      <c r="K101" s="5">
        <v>215742620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40340169</v>
      </c>
      <c r="V101" s="5">
        <v>0</v>
      </c>
      <c r="W101" s="5">
        <v>40340169</v>
      </c>
      <c r="X101" s="5">
        <v>0</v>
      </c>
      <c r="Y101" s="5">
        <v>6375261</v>
      </c>
      <c r="Z101" s="8">
        <v>6375261</v>
      </c>
      <c r="AA101" s="5">
        <v>0</v>
      </c>
      <c r="AB101" s="5">
        <v>0</v>
      </c>
      <c r="AC101" s="8">
        <v>0</v>
      </c>
      <c r="AD101" s="5">
        <v>0</v>
      </c>
      <c r="AE101" s="5">
        <v>0</v>
      </c>
      <c r="AF101" s="6">
        <v>0</v>
      </c>
    </row>
    <row r="102" spans="1:32" ht="19.5" customHeight="1">
      <c r="A102" s="44"/>
      <c r="B102" s="17" t="s">
        <v>3</v>
      </c>
      <c r="C102" s="5">
        <v>476966187</v>
      </c>
      <c r="D102" s="5">
        <v>416027358</v>
      </c>
      <c r="E102" s="6">
        <v>892993545</v>
      </c>
      <c r="F102" s="5">
        <v>422545072</v>
      </c>
      <c r="G102" s="5">
        <v>290667087</v>
      </c>
      <c r="H102" s="5">
        <v>713212159</v>
      </c>
      <c r="I102" s="5">
        <v>54317942</v>
      </c>
      <c r="J102" s="5">
        <v>30464873</v>
      </c>
      <c r="K102" s="5">
        <v>84782815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103173</v>
      </c>
      <c r="V102" s="5">
        <v>0</v>
      </c>
      <c r="W102" s="5">
        <v>103173</v>
      </c>
      <c r="X102" s="5">
        <v>0</v>
      </c>
      <c r="Y102" s="5">
        <v>6051998</v>
      </c>
      <c r="Z102" s="8">
        <v>6051998</v>
      </c>
      <c r="AA102" s="5">
        <v>0</v>
      </c>
      <c r="AB102" s="5">
        <v>88843400</v>
      </c>
      <c r="AC102" s="8">
        <v>88843400</v>
      </c>
      <c r="AD102" s="5">
        <v>0</v>
      </c>
      <c r="AE102" s="5">
        <v>0</v>
      </c>
      <c r="AF102" s="6">
        <v>0</v>
      </c>
    </row>
    <row r="103" spans="1:32" ht="19.5" customHeight="1">
      <c r="A103" s="44"/>
      <c r="B103" s="17" t="s">
        <v>59</v>
      </c>
      <c r="C103" s="5">
        <v>12324429</v>
      </c>
      <c r="D103" s="5">
        <v>23351000</v>
      </c>
      <c r="E103" s="6">
        <v>35675429</v>
      </c>
      <c r="F103" s="5">
        <v>9663127</v>
      </c>
      <c r="G103" s="5">
        <v>0</v>
      </c>
      <c r="H103" s="5">
        <v>9663127</v>
      </c>
      <c r="I103" s="5">
        <v>2661302</v>
      </c>
      <c r="J103" s="5">
        <v>0</v>
      </c>
      <c r="K103" s="5">
        <v>2661302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5">
        <v>0</v>
      </c>
      <c r="AB103" s="5">
        <v>23351000</v>
      </c>
      <c r="AC103" s="8">
        <v>23351000</v>
      </c>
      <c r="AD103" s="5">
        <v>0</v>
      </c>
      <c r="AE103" s="5">
        <v>0</v>
      </c>
      <c r="AF103" s="6">
        <v>0</v>
      </c>
    </row>
    <row r="104" spans="1:32" ht="19.5" customHeight="1">
      <c r="A104" s="45"/>
      <c r="B104" s="17" t="s">
        <v>4</v>
      </c>
      <c r="C104" s="5">
        <v>13184005548</v>
      </c>
      <c r="D104" s="5">
        <v>7845862723</v>
      </c>
      <c r="E104" s="6">
        <v>21029868271</v>
      </c>
      <c r="F104" s="5">
        <v>12541512308</v>
      </c>
      <c r="G104" s="5">
        <v>7344180429</v>
      </c>
      <c r="H104" s="5">
        <v>19885692737</v>
      </c>
      <c r="I104" s="5">
        <v>244871607</v>
      </c>
      <c r="J104" s="5">
        <v>394785375</v>
      </c>
      <c r="K104" s="5">
        <v>639656982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101044819</v>
      </c>
      <c r="V104" s="5">
        <v>0</v>
      </c>
      <c r="W104" s="5">
        <v>101044819</v>
      </c>
      <c r="X104" s="5">
        <v>296576814</v>
      </c>
      <c r="Y104" s="5">
        <v>106896919</v>
      </c>
      <c r="Z104" s="8">
        <v>403473733</v>
      </c>
      <c r="AA104" s="5">
        <v>0</v>
      </c>
      <c r="AB104" s="5">
        <v>0</v>
      </c>
      <c r="AC104" s="8">
        <v>0</v>
      </c>
      <c r="AD104" s="5">
        <v>0</v>
      </c>
      <c r="AE104" s="5">
        <v>0</v>
      </c>
      <c r="AF104" s="6">
        <v>0</v>
      </c>
    </row>
    <row r="105" spans="1:32" ht="19.5" customHeight="1" thickBot="1">
      <c r="A105" s="22" t="s">
        <v>5</v>
      </c>
      <c r="B105" s="21"/>
      <c r="C105" s="9">
        <v>15298224703</v>
      </c>
      <c r="D105" s="9">
        <v>9538518827</v>
      </c>
      <c r="E105" s="9">
        <v>24836743530</v>
      </c>
      <c r="F105" s="9">
        <v>14422654999</v>
      </c>
      <c r="G105" s="9">
        <v>8801661259</v>
      </c>
      <c r="H105" s="9">
        <v>23224316258</v>
      </c>
      <c r="I105" s="9">
        <v>437504729</v>
      </c>
      <c r="J105" s="9">
        <v>505338990</v>
      </c>
      <c r="K105" s="9">
        <v>942843719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141488161</v>
      </c>
      <c r="V105" s="9">
        <v>0</v>
      </c>
      <c r="W105" s="9">
        <v>141488161</v>
      </c>
      <c r="X105" s="9">
        <v>296576814</v>
      </c>
      <c r="Y105" s="9">
        <v>119324178</v>
      </c>
      <c r="Z105" s="9">
        <v>415900992</v>
      </c>
      <c r="AA105" s="9">
        <v>0</v>
      </c>
      <c r="AB105" s="9">
        <v>112194400</v>
      </c>
      <c r="AC105" s="9">
        <v>112194400</v>
      </c>
      <c r="AD105" s="9">
        <v>0</v>
      </c>
      <c r="AE105" s="9">
        <v>0</v>
      </c>
      <c r="AF105" s="9">
        <v>0</v>
      </c>
    </row>
    <row r="106" spans="1:32" ht="19.5" customHeight="1">
      <c r="A106" s="43" t="s">
        <v>40</v>
      </c>
      <c r="B106" s="18" t="s">
        <v>2</v>
      </c>
      <c r="C106" s="5">
        <v>19449912</v>
      </c>
      <c r="D106" s="5">
        <v>15497582</v>
      </c>
      <c r="E106" s="6">
        <v>34947494</v>
      </c>
      <c r="F106" s="5">
        <v>19449912</v>
      </c>
      <c r="G106" s="5">
        <v>15497582</v>
      </c>
      <c r="H106" s="5">
        <v>34947494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5">
        <v>0</v>
      </c>
      <c r="AB106" s="5">
        <v>0</v>
      </c>
      <c r="AC106" s="8">
        <v>0</v>
      </c>
      <c r="AD106" s="5">
        <v>0</v>
      </c>
      <c r="AE106" s="5">
        <v>0</v>
      </c>
      <c r="AF106" s="6">
        <v>0</v>
      </c>
    </row>
    <row r="107" spans="1:32" ht="19.5" customHeight="1">
      <c r="A107" s="44"/>
      <c r="B107" s="17" t="s">
        <v>3</v>
      </c>
      <c r="C107" s="5">
        <v>1296735</v>
      </c>
      <c r="D107" s="5">
        <v>4687756</v>
      </c>
      <c r="E107" s="6">
        <v>5984491</v>
      </c>
      <c r="F107" s="5">
        <v>1296735</v>
      </c>
      <c r="G107" s="5">
        <v>4687756</v>
      </c>
      <c r="H107" s="5">
        <v>5984491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5">
        <v>0</v>
      </c>
      <c r="AB107" s="5">
        <v>0</v>
      </c>
      <c r="AC107" s="8">
        <v>0</v>
      </c>
      <c r="AD107" s="5">
        <v>0</v>
      </c>
      <c r="AE107" s="5">
        <v>0</v>
      </c>
      <c r="AF107" s="6">
        <v>0</v>
      </c>
    </row>
    <row r="108" spans="1:32" ht="19.5" customHeight="1">
      <c r="A108" s="44"/>
      <c r="B108" s="17" t="s">
        <v>59</v>
      </c>
      <c r="C108" s="5">
        <v>0</v>
      </c>
      <c r="D108" s="5">
        <v>0</v>
      </c>
      <c r="E108" s="6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5">
        <v>0</v>
      </c>
      <c r="AB108" s="5">
        <v>0</v>
      </c>
      <c r="AC108" s="8">
        <v>0</v>
      </c>
      <c r="AD108" s="5">
        <v>0</v>
      </c>
      <c r="AE108" s="5">
        <v>0</v>
      </c>
      <c r="AF108" s="6">
        <v>0</v>
      </c>
    </row>
    <row r="109" spans="1:32" ht="19.5" customHeight="1">
      <c r="A109" s="45"/>
      <c r="B109" s="17" t="s">
        <v>4</v>
      </c>
      <c r="C109" s="5">
        <v>370074168</v>
      </c>
      <c r="D109" s="5">
        <v>275434140</v>
      </c>
      <c r="E109" s="6">
        <v>645508308</v>
      </c>
      <c r="F109" s="5">
        <v>321657735</v>
      </c>
      <c r="G109" s="5">
        <v>274594070</v>
      </c>
      <c r="H109" s="5">
        <v>596251805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48416433</v>
      </c>
      <c r="Y109" s="5">
        <v>840070</v>
      </c>
      <c r="Z109" s="8">
        <v>49256503</v>
      </c>
      <c r="AA109" s="5">
        <v>0</v>
      </c>
      <c r="AB109" s="5">
        <v>0</v>
      </c>
      <c r="AC109" s="8">
        <v>0</v>
      </c>
      <c r="AD109" s="5">
        <v>0</v>
      </c>
      <c r="AE109" s="5">
        <v>0</v>
      </c>
      <c r="AF109" s="6">
        <v>0</v>
      </c>
    </row>
    <row r="110" spans="1:32" ht="19.5" customHeight="1" thickBot="1">
      <c r="A110" s="22" t="s">
        <v>5</v>
      </c>
      <c r="B110" s="21"/>
      <c r="C110" s="9">
        <v>390820815</v>
      </c>
      <c r="D110" s="9">
        <v>295619478</v>
      </c>
      <c r="E110" s="9">
        <v>686440293</v>
      </c>
      <c r="F110" s="9">
        <v>342404382</v>
      </c>
      <c r="G110" s="9">
        <v>294779408</v>
      </c>
      <c r="H110" s="9">
        <v>637183790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48416433</v>
      </c>
      <c r="Y110" s="9">
        <v>840070</v>
      </c>
      <c r="Z110" s="9">
        <v>49256503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</row>
    <row r="111" spans="1:32" ht="19.5" customHeight="1">
      <c r="A111" s="43" t="s">
        <v>41</v>
      </c>
      <c r="B111" s="18" t="s">
        <v>2</v>
      </c>
      <c r="C111" s="5">
        <v>90300087</v>
      </c>
      <c r="D111" s="5">
        <v>101434151</v>
      </c>
      <c r="E111" s="6">
        <v>191734238</v>
      </c>
      <c r="F111" s="5">
        <v>49355240</v>
      </c>
      <c r="G111" s="5">
        <v>32822481</v>
      </c>
      <c r="H111" s="5">
        <v>82177721</v>
      </c>
      <c r="I111" s="5">
        <v>50759</v>
      </c>
      <c r="J111" s="5">
        <v>0</v>
      </c>
      <c r="K111" s="5">
        <v>50759</v>
      </c>
      <c r="L111" s="5">
        <v>383667</v>
      </c>
      <c r="M111" s="5">
        <v>0</v>
      </c>
      <c r="N111" s="5">
        <v>383667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1115254</v>
      </c>
      <c r="V111" s="5">
        <v>3690151</v>
      </c>
      <c r="W111" s="5">
        <v>4805405</v>
      </c>
      <c r="X111" s="5">
        <v>37767292</v>
      </c>
      <c r="Y111" s="5">
        <v>47003619</v>
      </c>
      <c r="Z111" s="8">
        <v>84770911</v>
      </c>
      <c r="AA111" s="5">
        <v>1627875</v>
      </c>
      <c r="AB111" s="5">
        <v>17917900</v>
      </c>
      <c r="AC111" s="8">
        <v>19545775</v>
      </c>
      <c r="AD111" s="5">
        <v>0</v>
      </c>
      <c r="AE111" s="5">
        <v>0</v>
      </c>
      <c r="AF111" s="6">
        <v>0</v>
      </c>
    </row>
    <row r="112" spans="1:32" ht="19.5" customHeight="1">
      <c r="A112" s="44"/>
      <c r="B112" s="17" t="s">
        <v>3</v>
      </c>
      <c r="C112" s="5">
        <v>1099228170</v>
      </c>
      <c r="D112" s="5">
        <v>1751175473</v>
      </c>
      <c r="E112" s="6">
        <v>2850403643</v>
      </c>
      <c r="F112" s="5">
        <v>145304</v>
      </c>
      <c r="G112" s="5">
        <v>0</v>
      </c>
      <c r="H112" s="5">
        <v>145304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320410</v>
      </c>
      <c r="V112" s="5">
        <v>4179818</v>
      </c>
      <c r="W112" s="5">
        <v>4500228</v>
      </c>
      <c r="X112" s="5">
        <v>567412994</v>
      </c>
      <c r="Y112" s="5">
        <v>17934312</v>
      </c>
      <c r="Z112" s="8">
        <v>585347306</v>
      </c>
      <c r="AA112" s="5">
        <v>531349462</v>
      </c>
      <c r="AB112" s="5">
        <v>1729061343</v>
      </c>
      <c r="AC112" s="8">
        <v>2260410805</v>
      </c>
      <c r="AD112" s="5">
        <v>0</v>
      </c>
      <c r="AE112" s="5">
        <v>0</v>
      </c>
      <c r="AF112" s="6">
        <v>0</v>
      </c>
    </row>
    <row r="113" spans="1:32" ht="19.5" customHeight="1">
      <c r="A113" s="44"/>
      <c r="B113" s="17" t="s">
        <v>59</v>
      </c>
      <c r="C113" s="5">
        <v>11014510</v>
      </c>
      <c r="D113" s="5">
        <v>111713694</v>
      </c>
      <c r="E113" s="6">
        <v>122728204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5">
        <v>11014510</v>
      </c>
      <c r="AB113" s="5">
        <v>111713694</v>
      </c>
      <c r="AC113" s="8">
        <v>122728204</v>
      </c>
      <c r="AD113" s="5">
        <v>0</v>
      </c>
      <c r="AE113" s="5">
        <v>0</v>
      </c>
      <c r="AF113" s="6">
        <v>0</v>
      </c>
    </row>
    <row r="114" spans="1:32" ht="19.5" customHeight="1">
      <c r="A114" s="45"/>
      <c r="B114" s="17" t="s">
        <v>4</v>
      </c>
      <c r="C114" s="5">
        <v>238935365</v>
      </c>
      <c r="D114" s="5">
        <v>135044152</v>
      </c>
      <c r="E114" s="6">
        <v>373979517</v>
      </c>
      <c r="F114" s="5">
        <v>44774899</v>
      </c>
      <c r="G114" s="5">
        <v>75584824</v>
      </c>
      <c r="H114" s="5">
        <v>120359723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53639281</v>
      </c>
      <c r="W114" s="5">
        <v>53639281</v>
      </c>
      <c r="X114" s="5">
        <v>194160466</v>
      </c>
      <c r="Y114" s="5">
        <v>5820047</v>
      </c>
      <c r="Z114" s="8">
        <v>199980513</v>
      </c>
      <c r="AA114" s="5">
        <v>0</v>
      </c>
      <c r="AB114" s="5">
        <v>0</v>
      </c>
      <c r="AC114" s="8">
        <v>0</v>
      </c>
      <c r="AD114" s="5">
        <v>0</v>
      </c>
      <c r="AE114" s="5">
        <v>0</v>
      </c>
      <c r="AF114" s="6">
        <v>0</v>
      </c>
    </row>
    <row r="115" spans="1:32" ht="19.5" customHeight="1" thickBot="1">
      <c r="A115" s="22" t="s">
        <v>5</v>
      </c>
      <c r="B115" s="21"/>
      <c r="C115" s="9">
        <v>1439478132</v>
      </c>
      <c r="D115" s="9">
        <v>2099367470</v>
      </c>
      <c r="E115" s="9">
        <v>3538845602</v>
      </c>
      <c r="F115" s="9">
        <v>94275443</v>
      </c>
      <c r="G115" s="9">
        <v>108407305</v>
      </c>
      <c r="H115" s="9">
        <v>202682748</v>
      </c>
      <c r="I115" s="9">
        <v>50759</v>
      </c>
      <c r="J115" s="9">
        <v>0</v>
      </c>
      <c r="K115" s="9">
        <v>50759</v>
      </c>
      <c r="L115" s="9">
        <v>383667</v>
      </c>
      <c r="M115" s="9">
        <v>0</v>
      </c>
      <c r="N115" s="9">
        <v>383667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1435664</v>
      </c>
      <c r="V115" s="9">
        <v>61509250</v>
      </c>
      <c r="W115" s="9">
        <v>62944914</v>
      </c>
      <c r="X115" s="9">
        <v>799340752</v>
      </c>
      <c r="Y115" s="9">
        <v>70757978</v>
      </c>
      <c r="Z115" s="9">
        <v>870098730</v>
      </c>
      <c r="AA115" s="9">
        <v>543991847</v>
      </c>
      <c r="AB115" s="9">
        <v>1858692937</v>
      </c>
      <c r="AC115" s="9">
        <v>2402684784</v>
      </c>
      <c r="AD115" s="9">
        <v>0</v>
      </c>
      <c r="AE115" s="9">
        <v>0</v>
      </c>
      <c r="AF115" s="9">
        <v>0</v>
      </c>
    </row>
    <row r="116" spans="1:32" ht="19.5" customHeight="1">
      <c r="A116" s="43" t="s">
        <v>42</v>
      </c>
      <c r="B116" s="18" t="s">
        <v>2</v>
      </c>
      <c r="C116" s="5">
        <v>1559556</v>
      </c>
      <c r="D116" s="5">
        <v>8736426</v>
      </c>
      <c r="E116" s="6">
        <v>10295982</v>
      </c>
      <c r="F116" s="5">
        <v>1559556</v>
      </c>
      <c r="G116" s="5">
        <v>8736426</v>
      </c>
      <c r="H116" s="5">
        <v>10295982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8">
        <v>0</v>
      </c>
      <c r="AA116" s="5">
        <v>0</v>
      </c>
      <c r="AB116" s="5">
        <v>0</v>
      </c>
      <c r="AC116" s="8">
        <v>0</v>
      </c>
      <c r="AD116" s="5">
        <v>0</v>
      </c>
      <c r="AE116" s="5">
        <v>0</v>
      </c>
      <c r="AF116" s="6">
        <v>0</v>
      </c>
    </row>
    <row r="117" spans="1:32" ht="19.5" customHeight="1">
      <c r="A117" s="44"/>
      <c r="B117" s="17" t="s">
        <v>3</v>
      </c>
      <c r="C117" s="5">
        <v>0</v>
      </c>
      <c r="D117" s="5">
        <v>0</v>
      </c>
      <c r="E117" s="6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8">
        <v>0</v>
      </c>
      <c r="AA117" s="5">
        <v>0</v>
      </c>
      <c r="AB117" s="5">
        <v>0</v>
      </c>
      <c r="AC117" s="8">
        <v>0</v>
      </c>
      <c r="AD117" s="5">
        <v>0</v>
      </c>
      <c r="AE117" s="5">
        <v>0</v>
      </c>
      <c r="AF117" s="6">
        <v>0</v>
      </c>
    </row>
    <row r="118" spans="1:32" ht="19.5" customHeight="1">
      <c r="A118" s="44"/>
      <c r="B118" s="17" t="s">
        <v>59</v>
      </c>
      <c r="C118" s="5">
        <v>0</v>
      </c>
      <c r="D118" s="5">
        <v>0</v>
      </c>
      <c r="E118" s="6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8">
        <v>0</v>
      </c>
      <c r="AA118" s="5">
        <v>0</v>
      </c>
      <c r="AB118" s="5">
        <v>0</v>
      </c>
      <c r="AC118" s="8">
        <v>0</v>
      </c>
      <c r="AD118" s="5">
        <v>0</v>
      </c>
      <c r="AE118" s="5">
        <v>0</v>
      </c>
      <c r="AF118" s="6">
        <v>0</v>
      </c>
    </row>
    <row r="119" spans="1:32" ht="19.5" customHeight="1">
      <c r="A119" s="45"/>
      <c r="B119" s="17" t="s">
        <v>4</v>
      </c>
      <c r="C119" s="5">
        <v>8733470</v>
      </c>
      <c r="D119" s="5">
        <v>1712668</v>
      </c>
      <c r="E119" s="6">
        <v>10446138</v>
      </c>
      <c r="F119" s="5">
        <v>8733470</v>
      </c>
      <c r="G119" s="5">
        <v>1712668</v>
      </c>
      <c r="H119" s="5">
        <v>10446138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8">
        <v>0</v>
      </c>
      <c r="AA119" s="5">
        <v>0</v>
      </c>
      <c r="AB119" s="5">
        <v>0</v>
      </c>
      <c r="AC119" s="8">
        <v>0</v>
      </c>
      <c r="AD119" s="5">
        <v>0</v>
      </c>
      <c r="AE119" s="5">
        <v>0</v>
      </c>
      <c r="AF119" s="6">
        <v>0</v>
      </c>
    </row>
    <row r="120" spans="1:32" ht="19.5" customHeight="1" thickBot="1">
      <c r="A120" s="22" t="s">
        <v>5</v>
      </c>
      <c r="B120" s="21"/>
      <c r="C120" s="9">
        <v>10293026</v>
      </c>
      <c r="D120" s="9">
        <v>10449094</v>
      </c>
      <c r="E120" s="9">
        <v>20742120</v>
      </c>
      <c r="F120" s="9">
        <v>10293026</v>
      </c>
      <c r="G120" s="9">
        <v>10449094</v>
      </c>
      <c r="H120" s="9">
        <v>20742120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</row>
    <row r="121" spans="1:32" ht="19.5" customHeight="1">
      <c r="A121" s="43" t="s">
        <v>43</v>
      </c>
      <c r="B121" s="18" t="s">
        <v>2</v>
      </c>
      <c r="C121" s="5">
        <v>0</v>
      </c>
      <c r="D121" s="5">
        <v>8331098</v>
      </c>
      <c r="E121" s="6">
        <v>8331098</v>
      </c>
      <c r="F121" s="5">
        <v>0</v>
      </c>
      <c r="G121" s="5">
        <v>7574298</v>
      </c>
      <c r="H121" s="5">
        <v>7574298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756800</v>
      </c>
      <c r="Q121" s="5">
        <v>756800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8">
        <v>0</v>
      </c>
      <c r="AA121" s="5">
        <v>0</v>
      </c>
      <c r="AB121" s="5">
        <v>0</v>
      </c>
      <c r="AC121" s="8">
        <v>0</v>
      </c>
      <c r="AD121" s="5">
        <v>0</v>
      </c>
      <c r="AE121" s="5">
        <v>0</v>
      </c>
      <c r="AF121" s="6">
        <v>0</v>
      </c>
    </row>
    <row r="122" spans="1:32" ht="19.5" customHeight="1">
      <c r="A122" s="44"/>
      <c r="B122" s="17" t="s">
        <v>3</v>
      </c>
      <c r="C122" s="5">
        <v>0</v>
      </c>
      <c r="D122" s="5">
        <v>45659</v>
      </c>
      <c r="E122" s="6">
        <v>45659</v>
      </c>
      <c r="F122" s="5">
        <v>0</v>
      </c>
      <c r="G122" s="5">
        <v>45659</v>
      </c>
      <c r="H122" s="5">
        <v>45659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8">
        <v>0</v>
      </c>
      <c r="AA122" s="5">
        <v>0</v>
      </c>
      <c r="AB122" s="5">
        <v>0</v>
      </c>
      <c r="AC122" s="8">
        <v>0</v>
      </c>
      <c r="AD122" s="5">
        <v>0</v>
      </c>
      <c r="AE122" s="5">
        <v>0</v>
      </c>
      <c r="AF122" s="6">
        <v>0</v>
      </c>
    </row>
    <row r="123" spans="1:32" ht="19.5" customHeight="1">
      <c r="A123" s="44"/>
      <c r="B123" s="17" t="s">
        <v>59</v>
      </c>
      <c r="C123" s="5">
        <v>0</v>
      </c>
      <c r="D123" s="5">
        <v>0</v>
      </c>
      <c r="E123" s="6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8">
        <v>0</v>
      </c>
      <c r="AA123" s="5">
        <v>0</v>
      </c>
      <c r="AB123" s="5">
        <v>0</v>
      </c>
      <c r="AC123" s="8">
        <v>0</v>
      </c>
      <c r="AD123" s="5">
        <v>0</v>
      </c>
      <c r="AE123" s="5">
        <v>0</v>
      </c>
      <c r="AF123" s="6">
        <v>0</v>
      </c>
    </row>
    <row r="124" spans="1:32" ht="19.5" customHeight="1">
      <c r="A124" s="45"/>
      <c r="B124" s="17" t="s">
        <v>4</v>
      </c>
      <c r="C124" s="5">
        <v>13311560</v>
      </c>
      <c r="D124" s="5">
        <v>17291758</v>
      </c>
      <c r="E124" s="6">
        <v>30603318</v>
      </c>
      <c r="F124" s="5">
        <v>6106783</v>
      </c>
      <c r="G124" s="5">
        <v>2136609</v>
      </c>
      <c r="H124" s="5">
        <v>8243392</v>
      </c>
      <c r="I124" s="5">
        <v>0</v>
      </c>
      <c r="J124" s="5">
        <v>0</v>
      </c>
      <c r="K124" s="5">
        <v>0</v>
      </c>
      <c r="L124" s="5">
        <v>0</v>
      </c>
      <c r="M124" s="5">
        <v>1503040</v>
      </c>
      <c r="N124" s="5">
        <v>1503040</v>
      </c>
      <c r="O124" s="5">
        <v>7204777</v>
      </c>
      <c r="P124" s="5">
        <v>13652109</v>
      </c>
      <c r="Q124" s="5">
        <v>20856886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8">
        <v>0</v>
      </c>
      <c r="AA124" s="5">
        <v>0</v>
      </c>
      <c r="AB124" s="5">
        <v>0</v>
      </c>
      <c r="AC124" s="8">
        <v>0</v>
      </c>
      <c r="AD124" s="5">
        <v>0</v>
      </c>
      <c r="AE124" s="5">
        <v>0</v>
      </c>
      <c r="AF124" s="6">
        <v>0</v>
      </c>
    </row>
    <row r="125" spans="1:32" ht="19.5" customHeight="1" thickBot="1">
      <c r="A125" s="22" t="s">
        <v>5</v>
      </c>
      <c r="B125" s="21"/>
      <c r="C125" s="9">
        <v>13311560</v>
      </c>
      <c r="D125" s="9">
        <v>25668515</v>
      </c>
      <c r="E125" s="9">
        <v>38980075</v>
      </c>
      <c r="F125" s="9">
        <v>6106783</v>
      </c>
      <c r="G125" s="9">
        <v>9756566</v>
      </c>
      <c r="H125" s="9">
        <v>15863349</v>
      </c>
      <c r="I125" s="9">
        <v>0</v>
      </c>
      <c r="J125" s="9">
        <v>0</v>
      </c>
      <c r="K125" s="9">
        <v>0</v>
      </c>
      <c r="L125" s="9">
        <v>0</v>
      </c>
      <c r="M125" s="9">
        <v>1503040</v>
      </c>
      <c r="N125" s="9">
        <v>1503040</v>
      </c>
      <c r="O125" s="9">
        <v>7204777</v>
      </c>
      <c r="P125" s="9">
        <v>14408909</v>
      </c>
      <c r="Q125" s="9">
        <v>21613686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</row>
    <row r="126" spans="1:32" ht="19.5" customHeight="1">
      <c r="A126" s="43" t="s">
        <v>44</v>
      </c>
      <c r="B126" s="18" t="s">
        <v>2</v>
      </c>
      <c r="C126" s="5">
        <v>0</v>
      </c>
      <c r="D126" s="5">
        <v>0</v>
      </c>
      <c r="E126" s="6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8">
        <v>0</v>
      </c>
      <c r="AA126" s="5">
        <v>0</v>
      </c>
      <c r="AB126" s="5">
        <v>0</v>
      </c>
      <c r="AC126" s="8">
        <v>0</v>
      </c>
      <c r="AD126" s="5">
        <v>0</v>
      </c>
      <c r="AE126" s="5">
        <v>0</v>
      </c>
      <c r="AF126" s="6">
        <v>0</v>
      </c>
    </row>
    <row r="127" spans="1:32" ht="19.5" customHeight="1">
      <c r="A127" s="44"/>
      <c r="B127" s="17" t="s">
        <v>3</v>
      </c>
      <c r="C127" s="5">
        <v>0</v>
      </c>
      <c r="D127" s="5">
        <v>364444</v>
      </c>
      <c r="E127" s="6">
        <v>364444</v>
      </c>
      <c r="F127" s="5">
        <v>0</v>
      </c>
      <c r="G127" s="5">
        <v>364444</v>
      </c>
      <c r="H127" s="5">
        <v>364444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8">
        <v>0</v>
      </c>
      <c r="AA127" s="5">
        <v>0</v>
      </c>
      <c r="AB127" s="5">
        <v>0</v>
      </c>
      <c r="AC127" s="8">
        <v>0</v>
      </c>
      <c r="AD127" s="5">
        <v>0</v>
      </c>
      <c r="AE127" s="5">
        <v>0</v>
      </c>
      <c r="AF127" s="6">
        <v>0</v>
      </c>
    </row>
    <row r="128" spans="1:32" ht="19.5" customHeight="1">
      <c r="A128" s="44"/>
      <c r="B128" s="17" t="s">
        <v>59</v>
      </c>
      <c r="C128" s="5">
        <v>0</v>
      </c>
      <c r="D128" s="5">
        <v>0</v>
      </c>
      <c r="E128" s="6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8">
        <v>0</v>
      </c>
      <c r="AA128" s="5">
        <v>0</v>
      </c>
      <c r="AB128" s="5">
        <v>0</v>
      </c>
      <c r="AC128" s="8">
        <v>0</v>
      </c>
      <c r="AD128" s="5">
        <v>0</v>
      </c>
      <c r="AE128" s="5">
        <v>0</v>
      </c>
      <c r="AF128" s="6">
        <v>0</v>
      </c>
    </row>
    <row r="129" spans="1:32" ht="19.5" customHeight="1">
      <c r="A129" s="45"/>
      <c r="B129" s="17" t="s">
        <v>4</v>
      </c>
      <c r="C129" s="5">
        <v>51649273</v>
      </c>
      <c r="D129" s="5">
        <v>23956412</v>
      </c>
      <c r="E129" s="6">
        <v>75605685</v>
      </c>
      <c r="F129" s="5">
        <v>0</v>
      </c>
      <c r="G129" s="5">
        <v>12470350</v>
      </c>
      <c r="H129" s="5">
        <v>12470350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51649273</v>
      </c>
      <c r="Y129" s="5">
        <v>11486062</v>
      </c>
      <c r="Z129" s="8">
        <v>63135335</v>
      </c>
      <c r="AA129" s="5">
        <v>0</v>
      </c>
      <c r="AB129" s="5">
        <v>0</v>
      </c>
      <c r="AC129" s="8">
        <v>0</v>
      </c>
      <c r="AD129" s="5">
        <v>0</v>
      </c>
      <c r="AE129" s="5">
        <v>0</v>
      </c>
      <c r="AF129" s="6">
        <v>0</v>
      </c>
    </row>
    <row r="130" spans="1:32" ht="19.5" customHeight="1" thickBot="1">
      <c r="A130" s="22" t="s">
        <v>5</v>
      </c>
      <c r="B130" s="21"/>
      <c r="C130" s="9">
        <v>51649273</v>
      </c>
      <c r="D130" s="9">
        <v>24320856</v>
      </c>
      <c r="E130" s="9">
        <v>75970129</v>
      </c>
      <c r="F130" s="9">
        <v>0</v>
      </c>
      <c r="G130" s="9">
        <v>12834794</v>
      </c>
      <c r="H130" s="9">
        <v>12834794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51649273</v>
      </c>
      <c r="Y130" s="9">
        <v>11486062</v>
      </c>
      <c r="Z130" s="9">
        <v>63135335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</row>
    <row r="131" spans="1:32" ht="19.5" customHeight="1">
      <c r="A131" s="43" t="s">
        <v>45</v>
      </c>
      <c r="B131" s="18" t="s">
        <v>2</v>
      </c>
      <c r="C131" s="5">
        <v>0</v>
      </c>
      <c r="D131" s="5">
        <v>0</v>
      </c>
      <c r="E131" s="6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8">
        <v>0</v>
      </c>
      <c r="AA131" s="5">
        <v>0</v>
      </c>
      <c r="AB131" s="5">
        <v>0</v>
      </c>
      <c r="AC131" s="8">
        <v>0</v>
      </c>
      <c r="AD131" s="5">
        <v>0</v>
      </c>
      <c r="AE131" s="5">
        <v>0</v>
      </c>
      <c r="AF131" s="6">
        <v>0</v>
      </c>
    </row>
    <row r="132" spans="1:32" ht="19.5" customHeight="1">
      <c r="A132" s="44"/>
      <c r="B132" s="17" t="s">
        <v>3</v>
      </c>
      <c r="C132" s="5">
        <v>0</v>
      </c>
      <c r="D132" s="5">
        <v>0</v>
      </c>
      <c r="E132" s="6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8">
        <v>0</v>
      </c>
      <c r="AA132" s="5">
        <v>0</v>
      </c>
      <c r="AB132" s="5">
        <v>0</v>
      </c>
      <c r="AC132" s="8">
        <v>0</v>
      </c>
      <c r="AD132" s="5">
        <v>0</v>
      </c>
      <c r="AE132" s="5">
        <v>0</v>
      </c>
      <c r="AF132" s="6">
        <v>0</v>
      </c>
    </row>
    <row r="133" spans="1:32" ht="19.5" customHeight="1">
      <c r="A133" s="44"/>
      <c r="B133" s="17" t="s">
        <v>59</v>
      </c>
      <c r="C133" s="5">
        <v>0</v>
      </c>
      <c r="D133" s="5">
        <v>0</v>
      </c>
      <c r="E133" s="6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8">
        <v>0</v>
      </c>
      <c r="AA133" s="5">
        <v>0</v>
      </c>
      <c r="AB133" s="5">
        <v>0</v>
      </c>
      <c r="AC133" s="8">
        <v>0</v>
      </c>
      <c r="AD133" s="5">
        <v>0</v>
      </c>
      <c r="AE133" s="5">
        <v>0</v>
      </c>
      <c r="AF133" s="6">
        <v>0</v>
      </c>
    </row>
    <row r="134" spans="1:32" ht="19.5" customHeight="1">
      <c r="A134" s="45"/>
      <c r="B134" s="17" t="s">
        <v>4</v>
      </c>
      <c r="C134" s="5">
        <v>319787888</v>
      </c>
      <c r="D134" s="5">
        <v>131249718</v>
      </c>
      <c r="E134" s="6">
        <v>451037606</v>
      </c>
      <c r="F134" s="5">
        <v>304630731</v>
      </c>
      <c r="G134" s="5">
        <v>19741636</v>
      </c>
      <c r="H134" s="5">
        <v>324372367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15157157</v>
      </c>
      <c r="Y134" s="5">
        <v>111508082</v>
      </c>
      <c r="Z134" s="8">
        <v>126665239</v>
      </c>
      <c r="AA134" s="5">
        <v>0</v>
      </c>
      <c r="AB134" s="5">
        <v>0</v>
      </c>
      <c r="AC134" s="8">
        <v>0</v>
      </c>
      <c r="AD134" s="5">
        <v>0</v>
      </c>
      <c r="AE134" s="5">
        <v>0</v>
      </c>
      <c r="AF134" s="6">
        <v>0</v>
      </c>
    </row>
    <row r="135" spans="1:32" ht="19.5" customHeight="1" thickBot="1">
      <c r="A135" s="22" t="s">
        <v>5</v>
      </c>
      <c r="B135" s="21"/>
      <c r="C135" s="9">
        <v>319787888</v>
      </c>
      <c r="D135" s="9">
        <v>131249718</v>
      </c>
      <c r="E135" s="9">
        <v>451037606</v>
      </c>
      <c r="F135" s="9">
        <v>304630731</v>
      </c>
      <c r="G135" s="9">
        <v>19741636</v>
      </c>
      <c r="H135" s="9">
        <v>324372367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15157157</v>
      </c>
      <c r="Y135" s="9">
        <v>111508082</v>
      </c>
      <c r="Z135" s="9">
        <v>126665239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</row>
    <row r="136" spans="1:32" ht="19.5" customHeight="1">
      <c r="A136" s="43" t="s">
        <v>46</v>
      </c>
      <c r="B136" s="18" t="s">
        <v>2</v>
      </c>
      <c r="C136" s="5">
        <v>0</v>
      </c>
      <c r="D136" s="5">
        <v>0</v>
      </c>
      <c r="E136" s="6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8">
        <v>0</v>
      </c>
      <c r="AA136" s="5">
        <v>0</v>
      </c>
      <c r="AB136" s="5">
        <v>0</v>
      </c>
      <c r="AC136" s="8">
        <v>0</v>
      </c>
      <c r="AD136" s="5">
        <v>0</v>
      </c>
      <c r="AE136" s="5">
        <v>0</v>
      </c>
      <c r="AF136" s="6">
        <v>0</v>
      </c>
    </row>
    <row r="137" spans="1:32" ht="19.5" customHeight="1">
      <c r="A137" s="44"/>
      <c r="B137" s="17" t="s">
        <v>3</v>
      </c>
      <c r="C137" s="5">
        <v>733008</v>
      </c>
      <c r="D137" s="5">
        <v>0</v>
      </c>
      <c r="E137" s="6">
        <v>733008</v>
      </c>
      <c r="F137" s="5">
        <v>733008</v>
      </c>
      <c r="G137" s="5">
        <v>0</v>
      </c>
      <c r="H137" s="5">
        <v>733008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8">
        <v>0</v>
      </c>
      <c r="AA137" s="5">
        <v>0</v>
      </c>
      <c r="AB137" s="5">
        <v>0</v>
      </c>
      <c r="AC137" s="8">
        <v>0</v>
      </c>
      <c r="AD137" s="5">
        <v>0</v>
      </c>
      <c r="AE137" s="5">
        <v>0</v>
      </c>
      <c r="AF137" s="6">
        <v>0</v>
      </c>
    </row>
    <row r="138" spans="1:32" ht="19.5" customHeight="1">
      <c r="A138" s="44"/>
      <c r="B138" s="17" t="s">
        <v>59</v>
      </c>
      <c r="C138" s="5">
        <v>0</v>
      </c>
      <c r="D138" s="5">
        <v>0</v>
      </c>
      <c r="E138" s="6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8">
        <v>0</v>
      </c>
      <c r="AA138" s="5">
        <v>0</v>
      </c>
      <c r="AB138" s="5">
        <v>0</v>
      </c>
      <c r="AC138" s="8">
        <v>0</v>
      </c>
      <c r="AD138" s="5">
        <v>0</v>
      </c>
      <c r="AE138" s="5">
        <v>0</v>
      </c>
      <c r="AF138" s="6">
        <v>0</v>
      </c>
    </row>
    <row r="139" spans="1:32" ht="19.5" customHeight="1">
      <c r="A139" s="45"/>
      <c r="B139" s="17" t="s">
        <v>4</v>
      </c>
      <c r="C139" s="5">
        <v>0</v>
      </c>
      <c r="D139" s="5">
        <v>0</v>
      </c>
      <c r="E139" s="6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8">
        <v>0</v>
      </c>
      <c r="AA139" s="5">
        <v>0</v>
      </c>
      <c r="AB139" s="5">
        <v>0</v>
      </c>
      <c r="AC139" s="8">
        <v>0</v>
      </c>
      <c r="AD139" s="5">
        <v>0</v>
      </c>
      <c r="AE139" s="5">
        <v>0</v>
      </c>
      <c r="AF139" s="6">
        <v>0</v>
      </c>
    </row>
    <row r="140" spans="1:32" ht="19.5" customHeight="1" thickBot="1">
      <c r="A140" s="22" t="s">
        <v>5</v>
      </c>
      <c r="B140" s="21"/>
      <c r="C140" s="9">
        <v>733008</v>
      </c>
      <c r="D140" s="9">
        <v>0</v>
      </c>
      <c r="E140" s="9">
        <v>733008</v>
      </c>
      <c r="F140" s="9">
        <v>733008</v>
      </c>
      <c r="G140" s="9">
        <v>0</v>
      </c>
      <c r="H140" s="9">
        <v>733008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</row>
    <row r="141" spans="1:32" ht="19.5" customHeight="1">
      <c r="A141" s="43" t="s">
        <v>58</v>
      </c>
      <c r="B141" s="18" t="s">
        <v>2</v>
      </c>
      <c r="C141" s="5">
        <v>0</v>
      </c>
      <c r="D141" s="5">
        <v>0</v>
      </c>
      <c r="E141" s="6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8">
        <v>0</v>
      </c>
      <c r="AA141" s="5">
        <v>0</v>
      </c>
      <c r="AB141" s="5">
        <v>0</v>
      </c>
      <c r="AC141" s="8">
        <v>0</v>
      </c>
      <c r="AD141" s="5">
        <v>0</v>
      </c>
      <c r="AE141" s="5">
        <v>0</v>
      </c>
      <c r="AF141" s="6">
        <v>0</v>
      </c>
    </row>
    <row r="142" spans="1:32" ht="19.5" customHeight="1">
      <c r="A142" s="44"/>
      <c r="B142" s="17" t="s">
        <v>3</v>
      </c>
      <c r="C142" s="5">
        <v>0</v>
      </c>
      <c r="D142" s="5">
        <v>0</v>
      </c>
      <c r="E142" s="6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8">
        <v>0</v>
      </c>
      <c r="AA142" s="5">
        <v>0</v>
      </c>
      <c r="AB142" s="5">
        <v>0</v>
      </c>
      <c r="AC142" s="8">
        <v>0</v>
      </c>
      <c r="AD142" s="5">
        <v>0</v>
      </c>
      <c r="AE142" s="5">
        <v>0</v>
      </c>
      <c r="AF142" s="6">
        <v>0</v>
      </c>
    </row>
    <row r="143" spans="1:32" ht="19.5" customHeight="1">
      <c r="A143" s="44"/>
      <c r="B143" s="17" t="s">
        <v>59</v>
      </c>
      <c r="C143" s="5">
        <v>0</v>
      </c>
      <c r="D143" s="5">
        <v>0</v>
      </c>
      <c r="E143" s="6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8">
        <v>0</v>
      </c>
      <c r="AA143" s="5">
        <v>0</v>
      </c>
      <c r="AB143" s="5">
        <v>0</v>
      </c>
      <c r="AC143" s="8">
        <v>0</v>
      </c>
      <c r="AD143" s="5">
        <v>0</v>
      </c>
      <c r="AE143" s="5">
        <v>0</v>
      </c>
      <c r="AF143" s="6">
        <v>0</v>
      </c>
    </row>
    <row r="144" spans="1:32" ht="19.5" customHeight="1">
      <c r="A144" s="45"/>
      <c r="B144" s="17" t="s">
        <v>4</v>
      </c>
      <c r="C144" s="5">
        <v>175518167</v>
      </c>
      <c r="D144" s="5">
        <v>1177544238</v>
      </c>
      <c r="E144" s="6">
        <v>1353062405</v>
      </c>
      <c r="F144" s="5">
        <v>140551139</v>
      </c>
      <c r="G144" s="5">
        <v>1177544238</v>
      </c>
      <c r="H144" s="5">
        <v>1318095377</v>
      </c>
      <c r="I144" s="5">
        <v>34967028</v>
      </c>
      <c r="J144" s="5">
        <v>0</v>
      </c>
      <c r="K144" s="5">
        <v>34967028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8">
        <v>0</v>
      </c>
      <c r="AA144" s="5">
        <v>0</v>
      </c>
      <c r="AB144" s="5">
        <v>0</v>
      </c>
      <c r="AC144" s="8">
        <v>0</v>
      </c>
      <c r="AD144" s="5">
        <v>0</v>
      </c>
      <c r="AE144" s="5">
        <v>0</v>
      </c>
      <c r="AF144" s="6">
        <v>0</v>
      </c>
    </row>
    <row r="145" spans="1:32" ht="19.5" customHeight="1" thickBot="1">
      <c r="A145" s="22" t="s">
        <v>5</v>
      </c>
      <c r="B145" s="21"/>
      <c r="C145" s="9">
        <v>175518167</v>
      </c>
      <c r="D145" s="9">
        <v>1177544238</v>
      </c>
      <c r="E145" s="9">
        <v>1353062405</v>
      </c>
      <c r="F145" s="9">
        <v>140551139</v>
      </c>
      <c r="G145" s="9">
        <v>1177544238</v>
      </c>
      <c r="H145" s="9">
        <v>1318095377</v>
      </c>
      <c r="I145" s="9">
        <v>34967028</v>
      </c>
      <c r="J145" s="9">
        <v>0</v>
      </c>
      <c r="K145" s="9">
        <v>34967028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</row>
    <row r="146" spans="1:32" ht="19.5" customHeight="1">
      <c r="A146" s="43" t="s">
        <v>47</v>
      </c>
      <c r="B146" s="18" t="s">
        <v>2</v>
      </c>
      <c r="C146" s="5">
        <v>0</v>
      </c>
      <c r="D146" s="5">
        <v>0</v>
      </c>
      <c r="E146" s="6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8">
        <v>0</v>
      </c>
      <c r="AA146" s="5">
        <v>0</v>
      </c>
      <c r="AB146" s="5">
        <v>0</v>
      </c>
      <c r="AC146" s="8">
        <v>0</v>
      </c>
      <c r="AD146" s="5">
        <v>0</v>
      </c>
      <c r="AE146" s="5">
        <v>0</v>
      </c>
      <c r="AF146" s="6">
        <v>0</v>
      </c>
    </row>
    <row r="147" spans="1:32" ht="19.5" customHeight="1">
      <c r="A147" s="44"/>
      <c r="B147" s="17" t="s">
        <v>3</v>
      </c>
      <c r="C147" s="5">
        <v>0</v>
      </c>
      <c r="D147" s="5">
        <v>0</v>
      </c>
      <c r="E147" s="6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8">
        <v>0</v>
      </c>
      <c r="AA147" s="5">
        <v>0</v>
      </c>
      <c r="AB147" s="5">
        <v>0</v>
      </c>
      <c r="AC147" s="8">
        <v>0</v>
      </c>
      <c r="AD147" s="5">
        <v>0</v>
      </c>
      <c r="AE147" s="5">
        <v>0</v>
      </c>
      <c r="AF147" s="6">
        <v>0</v>
      </c>
    </row>
    <row r="148" spans="1:32" ht="19.5" customHeight="1">
      <c r="A148" s="44"/>
      <c r="B148" s="17" t="s">
        <v>59</v>
      </c>
      <c r="C148" s="5">
        <v>0</v>
      </c>
      <c r="D148" s="5">
        <v>0</v>
      </c>
      <c r="E148" s="6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8">
        <v>0</v>
      </c>
      <c r="AA148" s="5">
        <v>0</v>
      </c>
      <c r="AB148" s="5">
        <v>0</v>
      </c>
      <c r="AC148" s="8">
        <v>0</v>
      </c>
      <c r="AD148" s="5">
        <v>0</v>
      </c>
      <c r="AE148" s="5">
        <v>0</v>
      </c>
      <c r="AF148" s="6">
        <v>0</v>
      </c>
    </row>
    <row r="149" spans="1:32" ht="19.5" customHeight="1">
      <c r="A149" s="45"/>
      <c r="B149" s="17" t="s">
        <v>4</v>
      </c>
      <c r="C149" s="5">
        <v>0</v>
      </c>
      <c r="D149" s="5">
        <v>0</v>
      </c>
      <c r="E149" s="6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8">
        <v>0</v>
      </c>
      <c r="AA149" s="5">
        <v>0</v>
      </c>
      <c r="AB149" s="5">
        <v>0</v>
      </c>
      <c r="AC149" s="8">
        <v>0</v>
      </c>
      <c r="AD149" s="5">
        <v>0</v>
      </c>
      <c r="AE149" s="5">
        <v>0</v>
      </c>
      <c r="AF149" s="6">
        <v>0</v>
      </c>
    </row>
    <row r="150" spans="1:32" ht="19.5" customHeight="1" thickBot="1">
      <c r="A150" s="22" t="s">
        <v>5</v>
      </c>
      <c r="B150" s="21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</row>
    <row r="151" spans="1:32" ht="19.5" customHeight="1">
      <c r="A151" s="43" t="s">
        <v>48</v>
      </c>
      <c r="B151" s="18" t="s">
        <v>2</v>
      </c>
      <c r="C151" s="5">
        <v>48654556</v>
      </c>
      <c r="D151" s="5">
        <v>30329737</v>
      </c>
      <c r="E151" s="6">
        <v>78984293</v>
      </c>
      <c r="F151" s="5">
        <v>3784248</v>
      </c>
      <c r="G151" s="5">
        <v>22303263</v>
      </c>
      <c r="H151" s="5">
        <v>26087511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215573</v>
      </c>
      <c r="W151" s="5">
        <v>215573</v>
      </c>
      <c r="X151" s="5">
        <v>44870308</v>
      </c>
      <c r="Y151" s="5">
        <v>7810901</v>
      </c>
      <c r="Z151" s="8">
        <v>52681209</v>
      </c>
      <c r="AA151" s="5">
        <v>0</v>
      </c>
      <c r="AB151" s="5">
        <v>0</v>
      </c>
      <c r="AC151" s="8">
        <v>0</v>
      </c>
      <c r="AD151" s="5">
        <v>0</v>
      </c>
      <c r="AE151" s="5">
        <v>0</v>
      </c>
      <c r="AF151" s="6">
        <v>0</v>
      </c>
    </row>
    <row r="152" spans="1:32" ht="19.5" customHeight="1">
      <c r="A152" s="44"/>
      <c r="B152" s="17" t="s">
        <v>3</v>
      </c>
      <c r="C152" s="5">
        <v>23252870</v>
      </c>
      <c r="D152" s="5">
        <v>3440861</v>
      </c>
      <c r="E152" s="6">
        <v>26693731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23252870</v>
      </c>
      <c r="Y152" s="5">
        <v>3440861</v>
      </c>
      <c r="Z152" s="8">
        <v>26693731</v>
      </c>
      <c r="AA152" s="5">
        <v>0</v>
      </c>
      <c r="AB152" s="5">
        <v>0</v>
      </c>
      <c r="AC152" s="8">
        <v>0</v>
      </c>
      <c r="AD152" s="5">
        <v>0</v>
      </c>
      <c r="AE152" s="5">
        <v>0</v>
      </c>
      <c r="AF152" s="6">
        <v>0</v>
      </c>
    </row>
    <row r="153" spans="1:32" ht="19.5" customHeight="1">
      <c r="A153" s="44"/>
      <c r="B153" s="17" t="s">
        <v>59</v>
      </c>
      <c r="C153" s="5">
        <v>0</v>
      </c>
      <c r="D153" s="5">
        <v>0</v>
      </c>
      <c r="E153" s="6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8">
        <v>0</v>
      </c>
      <c r="AA153" s="5">
        <v>0</v>
      </c>
      <c r="AB153" s="5">
        <v>0</v>
      </c>
      <c r="AC153" s="8">
        <v>0</v>
      </c>
      <c r="AD153" s="5">
        <v>0</v>
      </c>
      <c r="AE153" s="5">
        <v>0</v>
      </c>
      <c r="AF153" s="6">
        <v>0</v>
      </c>
    </row>
    <row r="154" spans="1:32" ht="19.5" customHeight="1">
      <c r="A154" s="45"/>
      <c r="B154" s="17" t="s">
        <v>4</v>
      </c>
      <c r="C154" s="5">
        <v>861142084</v>
      </c>
      <c r="D154" s="5">
        <v>383281574</v>
      </c>
      <c r="E154" s="6">
        <v>1244423658</v>
      </c>
      <c r="F154" s="5">
        <v>222431736</v>
      </c>
      <c r="G154" s="5">
        <v>182946557</v>
      </c>
      <c r="H154" s="5">
        <v>405378293</v>
      </c>
      <c r="I154" s="5">
        <v>4254607</v>
      </c>
      <c r="J154" s="5">
        <v>0</v>
      </c>
      <c r="K154" s="5">
        <v>4254607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187362</v>
      </c>
      <c r="W154" s="5">
        <v>187362</v>
      </c>
      <c r="X154" s="5">
        <v>634455741</v>
      </c>
      <c r="Y154" s="5">
        <v>200147655</v>
      </c>
      <c r="Z154" s="8">
        <v>834603396</v>
      </c>
      <c r="AA154" s="5">
        <v>0</v>
      </c>
      <c r="AB154" s="5">
        <v>0</v>
      </c>
      <c r="AC154" s="8">
        <v>0</v>
      </c>
      <c r="AD154" s="5">
        <v>0</v>
      </c>
      <c r="AE154" s="5">
        <v>0</v>
      </c>
      <c r="AF154" s="6">
        <v>0</v>
      </c>
    </row>
    <row r="155" spans="1:32" ht="19.5" customHeight="1" thickBot="1">
      <c r="A155" s="22" t="s">
        <v>5</v>
      </c>
      <c r="B155" s="21"/>
      <c r="C155" s="9">
        <v>933049510</v>
      </c>
      <c r="D155" s="9">
        <v>417052172</v>
      </c>
      <c r="E155" s="9">
        <v>1350101682</v>
      </c>
      <c r="F155" s="9">
        <v>226215984</v>
      </c>
      <c r="G155" s="9">
        <v>205249820</v>
      </c>
      <c r="H155" s="9">
        <v>431465804</v>
      </c>
      <c r="I155" s="9">
        <v>4254607</v>
      </c>
      <c r="J155" s="9">
        <v>0</v>
      </c>
      <c r="K155" s="9">
        <v>4254607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402935</v>
      </c>
      <c r="W155" s="9">
        <v>402935</v>
      </c>
      <c r="X155" s="9">
        <v>702578919</v>
      </c>
      <c r="Y155" s="9">
        <v>211399417</v>
      </c>
      <c r="Z155" s="9">
        <v>913978336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</row>
    <row r="156" spans="1:32" ht="19.5" customHeight="1">
      <c r="A156" s="43" t="s">
        <v>49</v>
      </c>
      <c r="B156" s="18" t="s">
        <v>2</v>
      </c>
      <c r="C156" s="5">
        <v>0</v>
      </c>
      <c r="D156" s="5">
        <v>0</v>
      </c>
      <c r="E156" s="6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8">
        <v>0</v>
      </c>
      <c r="AA156" s="5">
        <v>0</v>
      </c>
      <c r="AB156" s="5">
        <v>0</v>
      </c>
      <c r="AC156" s="8">
        <v>0</v>
      </c>
      <c r="AD156" s="5">
        <v>0</v>
      </c>
      <c r="AE156" s="5">
        <v>0</v>
      </c>
      <c r="AF156" s="6">
        <v>0</v>
      </c>
    </row>
    <row r="157" spans="1:32" ht="19.5" customHeight="1">
      <c r="A157" s="44" t="s">
        <v>49</v>
      </c>
      <c r="B157" s="17" t="s">
        <v>3</v>
      </c>
      <c r="C157" s="5">
        <v>0</v>
      </c>
      <c r="D157" s="5">
        <v>0</v>
      </c>
      <c r="E157" s="6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8">
        <v>0</v>
      </c>
      <c r="AA157" s="5">
        <v>0</v>
      </c>
      <c r="AB157" s="5">
        <v>0</v>
      </c>
      <c r="AC157" s="8">
        <v>0</v>
      </c>
      <c r="AD157" s="5">
        <v>0</v>
      </c>
      <c r="AE157" s="5">
        <v>0</v>
      </c>
      <c r="AF157" s="6">
        <v>0</v>
      </c>
    </row>
    <row r="158" spans="1:32" ht="19.5" customHeight="1">
      <c r="A158" s="44"/>
      <c r="B158" s="17" t="s">
        <v>59</v>
      </c>
      <c r="C158" s="5">
        <v>0</v>
      </c>
      <c r="D158" s="5">
        <v>0</v>
      </c>
      <c r="E158" s="6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8">
        <v>0</v>
      </c>
      <c r="AA158" s="5">
        <v>0</v>
      </c>
      <c r="AB158" s="5">
        <v>0</v>
      </c>
      <c r="AC158" s="8">
        <v>0</v>
      </c>
      <c r="AD158" s="5">
        <v>0</v>
      </c>
      <c r="AE158" s="5">
        <v>0</v>
      </c>
      <c r="AF158" s="6">
        <v>0</v>
      </c>
    </row>
    <row r="159" spans="1:32" ht="19.5" customHeight="1">
      <c r="A159" s="45"/>
      <c r="B159" s="17" t="s">
        <v>4</v>
      </c>
      <c r="C159" s="5">
        <v>7178684</v>
      </c>
      <c r="D159" s="5">
        <v>236128</v>
      </c>
      <c r="E159" s="6">
        <v>7414812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7178684</v>
      </c>
      <c r="Y159" s="5">
        <v>236128</v>
      </c>
      <c r="Z159" s="8">
        <v>7414812</v>
      </c>
      <c r="AA159" s="5">
        <v>0</v>
      </c>
      <c r="AB159" s="5">
        <v>0</v>
      </c>
      <c r="AC159" s="8">
        <v>0</v>
      </c>
      <c r="AD159" s="5">
        <v>0</v>
      </c>
      <c r="AE159" s="5">
        <v>0</v>
      </c>
      <c r="AF159" s="6">
        <v>0</v>
      </c>
    </row>
    <row r="160" spans="1:32" ht="19.5" customHeight="1" thickBot="1">
      <c r="A160" s="22" t="s">
        <v>5</v>
      </c>
      <c r="B160" s="21"/>
      <c r="C160" s="9">
        <v>7178684</v>
      </c>
      <c r="D160" s="9">
        <v>236128</v>
      </c>
      <c r="E160" s="9">
        <v>7414812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7178684</v>
      </c>
      <c r="Y160" s="9">
        <v>236128</v>
      </c>
      <c r="Z160" s="9">
        <v>7414812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</row>
    <row r="161" spans="1:32" ht="19.5" customHeight="1">
      <c r="A161" s="43" t="s">
        <v>50</v>
      </c>
      <c r="B161" s="18" t="s">
        <v>2</v>
      </c>
      <c r="C161" s="5">
        <v>0</v>
      </c>
      <c r="D161" s="5">
        <v>0</v>
      </c>
      <c r="E161" s="6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8">
        <v>0</v>
      </c>
      <c r="AA161" s="5">
        <v>0</v>
      </c>
      <c r="AB161" s="5">
        <v>0</v>
      </c>
      <c r="AC161" s="8">
        <v>0</v>
      </c>
      <c r="AD161" s="5">
        <v>0</v>
      </c>
      <c r="AE161" s="5">
        <v>0</v>
      </c>
      <c r="AF161" s="6">
        <v>0</v>
      </c>
    </row>
    <row r="162" spans="1:32" ht="19.5" customHeight="1">
      <c r="A162" s="44"/>
      <c r="B162" s="17" t="s">
        <v>3</v>
      </c>
      <c r="C162" s="5">
        <v>0</v>
      </c>
      <c r="D162" s="5">
        <v>0</v>
      </c>
      <c r="E162" s="6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8">
        <v>0</v>
      </c>
      <c r="AA162" s="5">
        <v>0</v>
      </c>
      <c r="AB162" s="5">
        <v>0</v>
      </c>
      <c r="AC162" s="8">
        <v>0</v>
      </c>
      <c r="AD162" s="5">
        <v>0</v>
      </c>
      <c r="AE162" s="5">
        <v>0</v>
      </c>
      <c r="AF162" s="6">
        <v>0</v>
      </c>
    </row>
    <row r="163" spans="1:32" ht="19.5" customHeight="1">
      <c r="A163" s="44"/>
      <c r="B163" s="17" t="s">
        <v>59</v>
      </c>
      <c r="C163" s="5">
        <v>0</v>
      </c>
      <c r="D163" s="5">
        <v>0</v>
      </c>
      <c r="E163" s="6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8">
        <v>0</v>
      </c>
      <c r="AA163" s="5">
        <v>0</v>
      </c>
      <c r="AB163" s="5">
        <v>0</v>
      </c>
      <c r="AC163" s="8">
        <v>0</v>
      </c>
      <c r="AD163" s="5">
        <v>0</v>
      </c>
      <c r="AE163" s="5">
        <v>0</v>
      </c>
      <c r="AF163" s="6">
        <v>0</v>
      </c>
    </row>
    <row r="164" spans="1:32" ht="19.5" customHeight="1">
      <c r="A164" s="45"/>
      <c r="B164" s="17" t="s">
        <v>4</v>
      </c>
      <c r="C164" s="5">
        <v>0</v>
      </c>
      <c r="D164" s="5">
        <v>0</v>
      </c>
      <c r="E164" s="6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8">
        <v>0</v>
      </c>
      <c r="AA164" s="5">
        <v>0</v>
      </c>
      <c r="AB164" s="5">
        <v>0</v>
      </c>
      <c r="AC164" s="8">
        <v>0</v>
      </c>
      <c r="AD164" s="5">
        <v>0</v>
      </c>
      <c r="AE164" s="5">
        <v>0</v>
      </c>
      <c r="AF164" s="6">
        <v>0</v>
      </c>
    </row>
    <row r="165" spans="1:32" ht="19.5" customHeight="1" thickBot="1">
      <c r="A165" s="22" t="s">
        <v>5</v>
      </c>
      <c r="B165" s="21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</row>
    <row r="166" spans="1:32" ht="19.5" customHeight="1">
      <c r="A166" s="43" t="s">
        <v>51</v>
      </c>
      <c r="B166" s="18" t="s">
        <v>2</v>
      </c>
      <c r="C166" s="5">
        <v>0</v>
      </c>
      <c r="D166" s="5">
        <v>0</v>
      </c>
      <c r="E166" s="6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8">
        <v>0</v>
      </c>
      <c r="AA166" s="5">
        <v>0</v>
      </c>
      <c r="AB166" s="5">
        <v>0</v>
      </c>
      <c r="AC166" s="8">
        <v>0</v>
      </c>
      <c r="AD166" s="5">
        <v>0</v>
      </c>
      <c r="AE166" s="5">
        <v>0</v>
      </c>
      <c r="AF166" s="6">
        <v>0</v>
      </c>
    </row>
    <row r="167" spans="1:32" ht="19.5" customHeight="1">
      <c r="A167" s="44"/>
      <c r="B167" s="17" t="s">
        <v>3</v>
      </c>
      <c r="C167" s="5">
        <v>0</v>
      </c>
      <c r="D167" s="5">
        <v>0</v>
      </c>
      <c r="E167" s="6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8">
        <v>0</v>
      </c>
      <c r="AA167" s="5">
        <v>0</v>
      </c>
      <c r="AB167" s="5">
        <v>0</v>
      </c>
      <c r="AC167" s="8">
        <v>0</v>
      </c>
      <c r="AD167" s="5">
        <v>0</v>
      </c>
      <c r="AE167" s="5">
        <v>0</v>
      </c>
      <c r="AF167" s="6">
        <v>0</v>
      </c>
    </row>
    <row r="168" spans="1:32" ht="19.5" customHeight="1">
      <c r="A168" s="44"/>
      <c r="B168" s="17" t="s">
        <v>59</v>
      </c>
      <c r="C168" s="5">
        <v>0</v>
      </c>
      <c r="D168" s="5">
        <v>0</v>
      </c>
      <c r="E168" s="6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8">
        <v>0</v>
      </c>
      <c r="AA168" s="5">
        <v>0</v>
      </c>
      <c r="AB168" s="5">
        <v>0</v>
      </c>
      <c r="AC168" s="8">
        <v>0</v>
      </c>
      <c r="AD168" s="5">
        <v>0</v>
      </c>
      <c r="AE168" s="5">
        <v>0</v>
      </c>
      <c r="AF168" s="6">
        <v>0</v>
      </c>
    </row>
    <row r="169" spans="1:32" ht="19.5" customHeight="1">
      <c r="A169" s="45"/>
      <c r="B169" s="17" t="s">
        <v>4</v>
      </c>
      <c r="C169" s="5">
        <v>1950816</v>
      </c>
      <c r="D169" s="5">
        <v>27311743</v>
      </c>
      <c r="E169" s="6">
        <v>29262559</v>
      </c>
      <c r="F169" s="5">
        <v>68730</v>
      </c>
      <c r="G169" s="5">
        <v>2736198</v>
      </c>
      <c r="H169" s="5">
        <v>2804928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1882086</v>
      </c>
      <c r="Y169" s="5">
        <v>24575545</v>
      </c>
      <c r="Z169" s="8">
        <v>26457631</v>
      </c>
      <c r="AA169" s="5">
        <v>0</v>
      </c>
      <c r="AB169" s="5">
        <v>0</v>
      </c>
      <c r="AC169" s="8">
        <v>0</v>
      </c>
      <c r="AD169" s="5">
        <v>0</v>
      </c>
      <c r="AE169" s="5">
        <v>0</v>
      </c>
      <c r="AF169" s="6">
        <v>0</v>
      </c>
    </row>
    <row r="170" spans="1:32" ht="19.5" customHeight="1" thickBot="1">
      <c r="A170" s="22" t="s">
        <v>5</v>
      </c>
      <c r="B170" s="21"/>
      <c r="C170" s="9">
        <v>1950816</v>
      </c>
      <c r="D170" s="9">
        <v>27311743</v>
      </c>
      <c r="E170" s="9">
        <v>29262559</v>
      </c>
      <c r="F170" s="9">
        <v>68730</v>
      </c>
      <c r="G170" s="9">
        <v>2736198</v>
      </c>
      <c r="H170" s="9">
        <v>2804928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1882086</v>
      </c>
      <c r="Y170" s="9">
        <v>24575545</v>
      </c>
      <c r="Z170" s="9">
        <v>26457631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</row>
    <row r="171" spans="1:32" ht="19.5" customHeight="1">
      <c r="A171" s="43" t="s">
        <v>52</v>
      </c>
      <c r="B171" s="18" t="s">
        <v>2</v>
      </c>
      <c r="C171" s="5">
        <v>0</v>
      </c>
      <c r="D171" s="5">
        <v>0</v>
      </c>
      <c r="E171" s="6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8">
        <v>0</v>
      </c>
      <c r="AA171" s="5">
        <v>0</v>
      </c>
      <c r="AB171" s="5">
        <v>0</v>
      </c>
      <c r="AC171" s="8">
        <v>0</v>
      </c>
      <c r="AD171" s="5">
        <v>0</v>
      </c>
      <c r="AE171" s="5">
        <v>0</v>
      </c>
      <c r="AF171" s="6">
        <v>0</v>
      </c>
    </row>
    <row r="172" spans="1:32" ht="19.5" customHeight="1">
      <c r="A172" s="44"/>
      <c r="B172" s="17" t="s">
        <v>3</v>
      </c>
      <c r="C172" s="5">
        <v>0</v>
      </c>
      <c r="D172" s="5">
        <v>0</v>
      </c>
      <c r="E172" s="6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8">
        <v>0</v>
      </c>
      <c r="AA172" s="5">
        <v>0</v>
      </c>
      <c r="AB172" s="5">
        <v>0</v>
      </c>
      <c r="AC172" s="8">
        <v>0</v>
      </c>
      <c r="AD172" s="5">
        <v>0</v>
      </c>
      <c r="AE172" s="5">
        <v>0</v>
      </c>
      <c r="AF172" s="6">
        <v>0</v>
      </c>
    </row>
    <row r="173" spans="1:32" ht="19.5" customHeight="1">
      <c r="A173" s="44"/>
      <c r="B173" s="17" t="s">
        <v>59</v>
      </c>
      <c r="C173" s="5">
        <v>0</v>
      </c>
      <c r="D173" s="5">
        <v>0</v>
      </c>
      <c r="E173" s="6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8">
        <v>0</v>
      </c>
      <c r="AA173" s="5">
        <v>0</v>
      </c>
      <c r="AB173" s="5">
        <v>0</v>
      </c>
      <c r="AC173" s="8">
        <v>0</v>
      </c>
      <c r="AD173" s="5">
        <v>0</v>
      </c>
      <c r="AE173" s="5">
        <v>0</v>
      </c>
      <c r="AF173" s="6">
        <v>0</v>
      </c>
    </row>
    <row r="174" spans="1:32" ht="19.5" customHeight="1">
      <c r="A174" s="45"/>
      <c r="B174" s="17" t="s">
        <v>4</v>
      </c>
      <c r="C174" s="5">
        <v>0</v>
      </c>
      <c r="D174" s="5">
        <v>10836560</v>
      </c>
      <c r="E174" s="6">
        <v>10836560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10836560</v>
      </c>
      <c r="Z174" s="8">
        <v>10836560</v>
      </c>
      <c r="AA174" s="5">
        <v>0</v>
      </c>
      <c r="AB174" s="5">
        <v>0</v>
      </c>
      <c r="AC174" s="8">
        <v>0</v>
      </c>
      <c r="AD174" s="5">
        <v>0</v>
      </c>
      <c r="AE174" s="5">
        <v>0</v>
      </c>
      <c r="AF174" s="6">
        <v>0</v>
      </c>
    </row>
    <row r="175" spans="1:32" ht="19.5" customHeight="1" thickBot="1">
      <c r="A175" s="22" t="s">
        <v>5</v>
      </c>
      <c r="B175" s="21"/>
      <c r="C175" s="9">
        <v>0</v>
      </c>
      <c r="D175" s="9">
        <v>10836560</v>
      </c>
      <c r="E175" s="9">
        <v>10836560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10836560</v>
      </c>
      <c r="Z175" s="9">
        <v>10836560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</row>
    <row r="176" spans="1:32" ht="19.5" customHeight="1">
      <c r="A176" s="43" t="s">
        <v>53</v>
      </c>
      <c r="B176" s="18" t="s">
        <v>2</v>
      </c>
      <c r="C176" s="5">
        <v>0</v>
      </c>
      <c r="D176" s="5">
        <v>0</v>
      </c>
      <c r="E176" s="6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8">
        <v>0</v>
      </c>
      <c r="AA176" s="5">
        <v>0</v>
      </c>
      <c r="AB176" s="5">
        <v>0</v>
      </c>
      <c r="AC176" s="8">
        <v>0</v>
      </c>
      <c r="AD176" s="5">
        <v>0</v>
      </c>
      <c r="AE176" s="5">
        <v>0</v>
      </c>
      <c r="AF176" s="6">
        <v>0</v>
      </c>
    </row>
    <row r="177" spans="1:32" ht="19.5" customHeight="1">
      <c r="A177" s="44"/>
      <c r="B177" s="17" t="s">
        <v>3</v>
      </c>
      <c r="C177" s="5">
        <v>0</v>
      </c>
      <c r="D177" s="5">
        <v>0</v>
      </c>
      <c r="E177" s="6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8">
        <v>0</v>
      </c>
      <c r="AA177" s="5">
        <v>0</v>
      </c>
      <c r="AB177" s="5">
        <v>0</v>
      </c>
      <c r="AC177" s="8">
        <v>0</v>
      </c>
      <c r="AD177" s="5">
        <v>0</v>
      </c>
      <c r="AE177" s="5">
        <v>0</v>
      </c>
      <c r="AF177" s="6">
        <v>0</v>
      </c>
    </row>
    <row r="178" spans="1:32" ht="19.5" customHeight="1">
      <c r="A178" s="44"/>
      <c r="B178" s="17" t="s">
        <v>59</v>
      </c>
      <c r="C178" s="5">
        <v>0</v>
      </c>
      <c r="D178" s="5">
        <v>0</v>
      </c>
      <c r="E178" s="6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8">
        <v>0</v>
      </c>
      <c r="AA178" s="5">
        <v>0</v>
      </c>
      <c r="AB178" s="5">
        <v>0</v>
      </c>
      <c r="AC178" s="8">
        <v>0</v>
      </c>
      <c r="AD178" s="5">
        <v>0</v>
      </c>
      <c r="AE178" s="5">
        <v>0</v>
      </c>
      <c r="AF178" s="6">
        <v>0</v>
      </c>
    </row>
    <row r="179" spans="1:32" ht="19.5" customHeight="1">
      <c r="A179" s="45"/>
      <c r="B179" s="17" t="s">
        <v>4</v>
      </c>
      <c r="C179" s="5">
        <v>31659255</v>
      </c>
      <c r="D179" s="5">
        <v>8787452</v>
      </c>
      <c r="E179" s="6">
        <v>40446707</v>
      </c>
      <c r="F179" s="5">
        <v>8172271</v>
      </c>
      <c r="G179" s="5">
        <v>3724872</v>
      </c>
      <c r="H179" s="5">
        <v>11897143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23486984</v>
      </c>
      <c r="Y179" s="5">
        <v>5062580</v>
      </c>
      <c r="Z179" s="8">
        <v>28549564</v>
      </c>
      <c r="AA179" s="5">
        <v>0</v>
      </c>
      <c r="AB179" s="5">
        <v>0</v>
      </c>
      <c r="AC179" s="8">
        <v>0</v>
      </c>
      <c r="AD179" s="5">
        <v>0</v>
      </c>
      <c r="AE179" s="5">
        <v>0</v>
      </c>
      <c r="AF179" s="6">
        <v>0</v>
      </c>
    </row>
    <row r="180" spans="1:32" ht="19.5" customHeight="1" thickBot="1">
      <c r="A180" s="22" t="s">
        <v>5</v>
      </c>
      <c r="B180" s="21"/>
      <c r="C180" s="9">
        <v>31659255</v>
      </c>
      <c r="D180" s="9">
        <v>8787452</v>
      </c>
      <c r="E180" s="9">
        <v>40446707</v>
      </c>
      <c r="F180" s="9">
        <v>8172271</v>
      </c>
      <c r="G180" s="9">
        <v>3724872</v>
      </c>
      <c r="H180" s="9">
        <v>11897143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23486984</v>
      </c>
      <c r="Y180" s="9">
        <v>5062580</v>
      </c>
      <c r="Z180" s="9">
        <v>28549564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</row>
    <row r="181" spans="1:32" ht="19.5" customHeight="1">
      <c r="A181" s="43" t="s">
        <v>54</v>
      </c>
      <c r="B181" s="18" t="s">
        <v>2</v>
      </c>
      <c r="C181" s="5">
        <v>0</v>
      </c>
      <c r="D181" s="5">
        <v>0</v>
      </c>
      <c r="E181" s="6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8">
        <v>0</v>
      </c>
      <c r="AA181" s="5">
        <v>0</v>
      </c>
      <c r="AB181" s="5">
        <v>0</v>
      </c>
      <c r="AC181" s="8">
        <v>0</v>
      </c>
      <c r="AD181" s="5">
        <v>0</v>
      </c>
      <c r="AE181" s="5">
        <v>0</v>
      </c>
      <c r="AF181" s="6">
        <v>0</v>
      </c>
    </row>
    <row r="182" spans="1:32" ht="19.5" customHeight="1">
      <c r="A182" s="44"/>
      <c r="B182" s="17" t="s">
        <v>3</v>
      </c>
      <c r="C182" s="5">
        <v>21578050</v>
      </c>
      <c r="D182" s="5">
        <v>12107414</v>
      </c>
      <c r="E182" s="6">
        <v>33685464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21578050</v>
      </c>
      <c r="Y182" s="5">
        <v>12107414</v>
      </c>
      <c r="Z182" s="8">
        <v>33685464</v>
      </c>
      <c r="AA182" s="5">
        <v>0</v>
      </c>
      <c r="AB182" s="5">
        <v>0</v>
      </c>
      <c r="AC182" s="8">
        <v>0</v>
      </c>
      <c r="AD182" s="5">
        <v>0</v>
      </c>
      <c r="AE182" s="5">
        <v>0</v>
      </c>
      <c r="AF182" s="6">
        <v>0</v>
      </c>
    </row>
    <row r="183" spans="1:32" ht="19.5" customHeight="1">
      <c r="A183" s="44"/>
      <c r="B183" s="17" t="s">
        <v>59</v>
      </c>
      <c r="C183" s="5">
        <v>0</v>
      </c>
      <c r="D183" s="5">
        <v>0</v>
      </c>
      <c r="E183" s="6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8">
        <v>0</v>
      </c>
      <c r="AA183" s="5">
        <v>0</v>
      </c>
      <c r="AB183" s="5">
        <v>0</v>
      </c>
      <c r="AC183" s="8">
        <v>0</v>
      </c>
      <c r="AD183" s="5">
        <v>0</v>
      </c>
      <c r="AE183" s="5">
        <v>0</v>
      </c>
      <c r="AF183" s="6">
        <v>0</v>
      </c>
    </row>
    <row r="184" spans="1:32" ht="19.5" customHeight="1">
      <c r="A184" s="45"/>
      <c r="B184" s="17" t="s">
        <v>4</v>
      </c>
      <c r="C184" s="5">
        <v>52001879</v>
      </c>
      <c r="D184" s="5">
        <v>81178711</v>
      </c>
      <c r="E184" s="6">
        <v>133180590</v>
      </c>
      <c r="F184" s="5">
        <v>17638</v>
      </c>
      <c r="G184" s="5">
        <v>567525</v>
      </c>
      <c r="H184" s="5">
        <v>585163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51984241</v>
      </c>
      <c r="Y184" s="5">
        <v>80611186</v>
      </c>
      <c r="Z184" s="8">
        <v>132595427</v>
      </c>
      <c r="AA184" s="5">
        <v>0</v>
      </c>
      <c r="AB184" s="5">
        <v>0</v>
      </c>
      <c r="AC184" s="8">
        <v>0</v>
      </c>
      <c r="AD184" s="5">
        <v>0</v>
      </c>
      <c r="AE184" s="5">
        <v>0</v>
      </c>
      <c r="AF184" s="6">
        <v>0</v>
      </c>
    </row>
    <row r="185" spans="1:32" ht="19.5" customHeight="1" thickBot="1">
      <c r="A185" s="22" t="s">
        <v>5</v>
      </c>
      <c r="B185" s="21"/>
      <c r="C185" s="9">
        <v>73579929</v>
      </c>
      <c r="D185" s="9">
        <v>93286125</v>
      </c>
      <c r="E185" s="9">
        <v>166866054</v>
      </c>
      <c r="F185" s="9">
        <v>17638</v>
      </c>
      <c r="G185" s="9">
        <v>567525</v>
      </c>
      <c r="H185" s="9">
        <v>585163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73562291</v>
      </c>
      <c r="Y185" s="9">
        <v>92718600</v>
      </c>
      <c r="Z185" s="9">
        <v>166280891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</row>
    <row r="186" spans="1:32" ht="19.5" customHeight="1">
      <c r="A186" s="43" t="s">
        <v>55</v>
      </c>
      <c r="B186" s="18" t="s">
        <v>2</v>
      </c>
      <c r="C186" s="5">
        <v>15468597</v>
      </c>
      <c r="D186" s="5">
        <v>0</v>
      </c>
      <c r="E186" s="6">
        <v>15468597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15468597</v>
      </c>
      <c r="Y186" s="5">
        <v>0</v>
      </c>
      <c r="Z186" s="8">
        <v>15468597</v>
      </c>
      <c r="AA186" s="5">
        <v>0</v>
      </c>
      <c r="AB186" s="5">
        <v>0</v>
      </c>
      <c r="AC186" s="8">
        <v>0</v>
      </c>
      <c r="AD186" s="5">
        <v>0</v>
      </c>
      <c r="AE186" s="5">
        <v>0</v>
      </c>
      <c r="AF186" s="6">
        <v>0</v>
      </c>
    </row>
    <row r="187" spans="1:32" ht="19.5" customHeight="1">
      <c r="A187" s="44"/>
      <c r="B187" s="17" t="s">
        <v>3</v>
      </c>
      <c r="C187" s="5">
        <v>24941679</v>
      </c>
      <c r="D187" s="5">
        <v>0</v>
      </c>
      <c r="E187" s="6">
        <v>24941679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24941679</v>
      </c>
      <c r="Y187" s="5">
        <v>0</v>
      </c>
      <c r="Z187" s="8">
        <v>24941679</v>
      </c>
      <c r="AA187" s="5">
        <v>0</v>
      </c>
      <c r="AB187" s="5">
        <v>0</v>
      </c>
      <c r="AC187" s="8">
        <v>0</v>
      </c>
      <c r="AD187" s="5">
        <v>0</v>
      </c>
      <c r="AE187" s="5">
        <v>0</v>
      </c>
      <c r="AF187" s="6">
        <v>0</v>
      </c>
    </row>
    <row r="188" spans="1:32" ht="19.5" customHeight="1">
      <c r="A188" s="44"/>
      <c r="B188" s="17" t="s">
        <v>59</v>
      </c>
      <c r="C188" s="5">
        <v>0</v>
      </c>
      <c r="D188" s="5">
        <v>0</v>
      </c>
      <c r="E188" s="6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8">
        <v>0</v>
      </c>
      <c r="AA188" s="5">
        <v>0</v>
      </c>
      <c r="AB188" s="5">
        <v>0</v>
      </c>
      <c r="AC188" s="8">
        <v>0</v>
      </c>
      <c r="AD188" s="5">
        <v>0</v>
      </c>
      <c r="AE188" s="5">
        <v>0</v>
      </c>
      <c r="AF188" s="6">
        <v>0</v>
      </c>
    </row>
    <row r="189" spans="1:32" ht="19.5" customHeight="1">
      <c r="A189" s="45"/>
      <c r="B189" s="17" t="s">
        <v>4</v>
      </c>
      <c r="C189" s="5">
        <v>214945774</v>
      </c>
      <c r="D189" s="5">
        <v>167861021</v>
      </c>
      <c r="E189" s="6">
        <v>382806795</v>
      </c>
      <c r="F189" s="5">
        <v>3237307</v>
      </c>
      <c r="G189" s="5">
        <v>9693337</v>
      </c>
      <c r="H189" s="5">
        <v>12930644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211708467</v>
      </c>
      <c r="Y189" s="5">
        <v>158167684</v>
      </c>
      <c r="Z189" s="8">
        <v>369876151</v>
      </c>
      <c r="AA189" s="5">
        <v>0</v>
      </c>
      <c r="AB189" s="5">
        <v>0</v>
      </c>
      <c r="AC189" s="8">
        <v>0</v>
      </c>
      <c r="AD189" s="5">
        <v>0</v>
      </c>
      <c r="AE189" s="5">
        <v>0</v>
      </c>
      <c r="AF189" s="6">
        <v>0</v>
      </c>
    </row>
    <row r="190" spans="1:32" ht="19.5" customHeight="1" thickBot="1">
      <c r="A190" s="22" t="s">
        <v>5</v>
      </c>
      <c r="B190" s="21"/>
      <c r="C190" s="9">
        <v>255356050</v>
      </c>
      <c r="D190" s="9">
        <v>167861021</v>
      </c>
      <c r="E190" s="9">
        <v>423217071</v>
      </c>
      <c r="F190" s="9">
        <v>3237307</v>
      </c>
      <c r="G190" s="9">
        <v>9693337</v>
      </c>
      <c r="H190" s="9">
        <v>12930644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252118743</v>
      </c>
      <c r="Y190" s="9">
        <v>158167684</v>
      </c>
      <c r="Z190" s="9">
        <v>410286427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</row>
    <row r="191" spans="1:32" ht="21.75" customHeight="1" thickBot="1">
      <c r="A191" s="20" t="s">
        <v>66</v>
      </c>
      <c r="B191" s="19"/>
      <c r="C191" s="10">
        <v>366925141275</v>
      </c>
      <c r="D191" s="10">
        <v>299608986951</v>
      </c>
      <c r="E191" s="41">
        <v>666534128226</v>
      </c>
      <c r="F191" s="10">
        <v>199485046067</v>
      </c>
      <c r="G191" s="10">
        <v>172113207034</v>
      </c>
      <c r="H191" s="10">
        <v>371598253101</v>
      </c>
      <c r="I191" s="10">
        <v>85135348841</v>
      </c>
      <c r="J191" s="10">
        <v>89112405545</v>
      </c>
      <c r="K191" s="10">
        <v>174247754386</v>
      </c>
      <c r="L191" s="10">
        <v>265186177</v>
      </c>
      <c r="M191" s="10">
        <v>149247566</v>
      </c>
      <c r="N191" s="10">
        <v>414433743</v>
      </c>
      <c r="O191" s="10">
        <v>3645380545</v>
      </c>
      <c r="P191" s="10">
        <v>2452944786</v>
      </c>
      <c r="Q191" s="10">
        <v>6098325331</v>
      </c>
      <c r="R191" s="10">
        <v>56380065</v>
      </c>
      <c r="S191" s="10">
        <v>47241483</v>
      </c>
      <c r="T191" s="10">
        <v>103621548</v>
      </c>
      <c r="U191" s="10">
        <v>1703508878</v>
      </c>
      <c r="V191" s="10">
        <v>712711754</v>
      </c>
      <c r="W191" s="10">
        <v>2416220632</v>
      </c>
      <c r="X191" s="10">
        <v>55015705307</v>
      </c>
      <c r="Y191" s="10">
        <v>22475828557</v>
      </c>
      <c r="Z191" s="10">
        <v>77491533864</v>
      </c>
      <c r="AA191" s="10">
        <v>21025769237</v>
      </c>
      <c r="AB191" s="10">
        <v>11998442002</v>
      </c>
      <c r="AC191" s="10">
        <v>33024211239</v>
      </c>
      <c r="AD191" s="10">
        <v>592816158</v>
      </c>
      <c r="AE191" s="10">
        <v>546958224</v>
      </c>
      <c r="AF191" s="10">
        <v>1139774382</v>
      </c>
    </row>
    <row r="192" spans="1:32" ht="21" customHeight="1">
      <c r="A192" s="46" t="s">
        <v>5</v>
      </c>
      <c r="B192" s="18" t="s">
        <v>2</v>
      </c>
      <c r="C192" s="5">
        <v>119858284812</v>
      </c>
      <c r="D192" s="5">
        <v>83622225715</v>
      </c>
      <c r="E192" s="6">
        <v>203480510527</v>
      </c>
      <c r="F192" s="5">
        <v>90883375539</v>
      </c>
      <c r="G192" s="5">
        <v>62319405911</v>
      </c>
      <c r="H192" s="7">
        <v>153202781450</v>
      </c>
      <c r="I192" s="5">
        <v>21315563984</v>
      </c>
      <c r="J192" s="5">
        <v>17727630782</v>
      </c>
      <c r="K192" s="7">
        <v>39043194766</v>
      </c>
      <c r="L192" s="5">
        <v>79713402</v>
      </c>
      <c r="M192" s="5">
        <v>88399545</v>
      </c>
      <c r="N192" s="7">
        <v>168112947</v>
      </c>
      <c r="O192" s="5">
        <v>1903764046</v>
      </c>
      <c r="P192" s="5">
        <v>1593253915</v>
      </c>
      <c r="Q192" s="7">
        <v>3497017961</v>
      </c>
      <c r="R192" s="5">
        <v>52609240</v>
      </c>
      <c r="S192" s="5">
        <v>34918994</v>
      </c>
      <c r="T192" s="7">
        <v>87528234</v>
      </c>
      <c r="U192" s="5">
        <v>83950821</v>
      </c>
      <c r="V192" s="5">
        <v>54357186</v>
      </c>
      <c r="W192" s="7">
        <v>138308007</v>
      </c>
      <c r="X192" s="5">
        <v>5275958465</v>
      </c>
      <c r="Y192" s="5">
        <v>1528204937</v>
      </c>
      <c r="Z192" s="8">
        <v>6804163402</v>
      </c>
      <c r="AA192" s="5">
        <v>40315975</v>
      </c>
      <c r="AB192" s="5">
        <v>113250017</v>
      </c>
      <c r="AC192" s="8">
        <v>153565992</v>
      </c>
      <c r="AD192" s="5">
        <v>223033340</v>
      </c>
      <c r="AE192" s="5">
        <v>162804428</v>
      </c>
      <c r="AF192" s="6">
        <v>385837768</v>
      </c>
    </row>
    <row r="193" spans="1:32" ht="20" customHeight="1">
      <c r="A193" s="44"/>
      <c r="B193" s="17" t="s">
        <v>3</v>
      </c>
      <c r="C193" s="5">
        <v>55380698959</v>
      </c>
      <c r="D193" s="5">
        <v>40370903112</v>
      </c>
      <c r="E193" s="6">
        <v>95751602071</v>
      </c>
      <c r="F193" s="5">
        <v>16280745975</v>
      </c>
      <c r="G193" s="5">
        <v>15614379545</v>
      </c>
      <c r="H193" s="7">
        <v>31895125520</v>
      </c>
      <c r="I193" s="5">
        <v>12586600224</v>
      </c>
      <c r="J193" s="5">
        <v>11813433091</v>
      </c>
      <c r="K193" s="7">
        <v>24400033315</v>
      </c>
      <c r="L193" s="5">
        <v>7369183</v>
      </c>
      <c r="M193" s="5">
        <v>4574710</v>
      </c>
      <c r="N193" s="7">
        <v>11943893</v>
      </c>
      <c r="O193" s="5">
        <v>506180776</v>
      </c>
      <c r="P193" s="5">
        <v>383488733</v>
      </c>
      <c r="Q193" s="7">
        <v>889669509</v>
      </c>
      <c r="R193" s="5">
        <v>3770825</v>
      </c>
      <c r="S193" s="5">
        <v>10289170</v>
      </c>
      <c r="T193" s="7">
        <v>14059995</v>
      </c>
      <c r="U193" s="5">
        <v>3015970</v>
      </c>
      <c r="V193" s="5">
        <v>7863977</v>
      </c>
      <c r="W193" s="7">
        <v>10879947</v>
      </c>
      <c r="X193" s="5">
        <v>5991529277</v>
      </c>
      <c r="Y193" s="5">
        <v>1297094534</v>
      </c>
      <c r="Z193" s="8">
        <v>7288623811</v>
      </c>
      <c r="AA193" s="5">
        <v>19652943323</v>
      </c>
      <c r="AB193" s="5">
        <v>10855625556</v>
      </c>
      <c r="AC193" s="8">
        <v>30508568879</v>
      </c>
      <c r="AD193" s="5">
        <v>348543406</v>
      </c>
      <c r="AE193" s="5">
        <v>384153796</v>
      </c>
      <c r="AF193" s="6">
        <v>732697202</v>
      </c>
    </row>
    <row r="194" spans="1:32" ht="20" customHeight="1">
      <c r="A194" s="44"/>
      <c r="B194" s="17" t="s">
        <v>59</v>
      </c>
      <c r="C194" s="5">
        <v>3798271084</v>
      </c>
      <c r="D194" s="5">
        <v>3477514501</v>
      </c>
      <c r="E194" s="6">
        <v>7275785585</v>
      </c>
      <c r="F194" s="5">
        <v>1611419087</v>
      </c>
      <c r="G194" s="5">
        <v>1755763395</v>
      </c>
      <c r="H194" s="7">
        <v>3367182482</v>
      </c>
      <c r="I194" s="5">
        <v>575129360</v>
      </c>
      <c r="J194" s="5">
        <v>544853725</v>
      </c>
      <c r="K194" s="7">
        <v>1119983085</v>
      </c>
      <c r="L194" s="5">
        <v>2879590</v>
      </c>
      <c r="M194" s="5">
        <v>2899815</v>
      </c>
      <c r="N194" s="7">
        <v>5779405</v>
      </c>
      <c r="O194" s="5">
        <v>51096063</v>
      </c>
      <c r="P194" s="5">
        <v>10074690</v>
      </c>
      <c r="Q194" s="7">
        <v>61170753</v>
      </c>
      <c r="R194" s="5">
        <v>0</v>
      </c>
      <c r="S194" s="5">
        <v>0</v>
      </c>
      <c r="T194" s="7">
        <v>0</v>
      </c>
      <c r="U194" s="5">
        <v>0</v>
      </c>
      <c r="V194" s="5">
        <v>0</v>
      </c>
      <c r="W194" s="7">
        <v>0</v>
      </c>
      <c r="X194" s="5">
        <v>203997633</v>
      </c>
      <c r="Y194" s="5">
        <v>134356447</v>
      </c>
      <c r="Z194" s="8">
        <v>338354080</v>
      </c>
      <c r="AA194" s="5">
        <v>1332509939</v>
      </c>
      <c r="AB194" s="5">
        <v>1029566429</v>
      </c>
      <c r="AC194" s="8">
        <v>2362076368</v>
      </c>
      <c r="AD194" s="5">
        <v>21239412</v>
      </c>
      <c r="AE194" s="5">
        <v>0</v>
      </c>
      <c r="AF194" s="6">
        <v>21239412</v>
      </c>
    </row>
    <row r="195" spans="1:32" ht="21.75" customHeight="1" thickBot="1">
      <c r="A195" s="45"/>
      <c r="B195" s="17" t="s">
        <v>4</v>
      </c>
      <c r="C195" s="5">
        <v>187887886420</v>
      </c>
      <c r="D195" s="5">
        <v>172138343623</v>
      </c>
      <c r="E195" s="6">
        <v>360026230043</v>
      </c>
      <c r="F195" s="5">
        <v>90709505466</v>
      </c>
      <c r="G195" s="5">
        <v>92423658183</v>
      </c>
      <c r="H195" s="7">
        <v>183133163649</v>
      </c>
      <c r="I195" s="5">
        <v>50658055273</v>
      </c>
      <c r="J195" s="5">
        <v>59026487947</v>
      </c>
      <c r="K195" s="7">
        <v>109684543220</v>
      </c>
      <c r="L195" s="5">
        <v>175224002</v>
      </c>
      <c r="M195" s="5">
        <v>53373496</v>
      </c>
      <c r="N195" s="7">
        <v>228597498</v>
      </c>
      <c r="O195" s="5">
        <v>1184339660</v>
      </c>
      <c r="P195" s="5">
        <v>466127448</v>
      </c>
      <c r="Q195" s="7">
        <v>1650467108</v>
      </c>
      <c r="R195" s="5">
        <v>0</v>
      </c>
      <c r="S195" s="5">
        <v>2033319</v>
      </c>
      <c r="T195" s="7">
        <v>2033319</v>
      </c>
      <c r="U195" s="5">
        <v>1616542087</v>
      </c>
      <c r="V195" s="5">
        <v>650490591</v>
      </c>
      <c r="W195" s="7">
        <v>2267032678</v>
      </c>
      <c r="X195" s="5">
        <v>43544219932</v>
      </c>
      <c r="Y195" s="5">
        <v>19516172639</v>
      </c>
      <c r="Z195" s="8">
        <v>63060392571</v>
      </c>
      <c r="AA195" s="5">
        <v>0</v>
      </c>
      <c r="AB195" s="5">
        <v>0</v>
      </c>
      <c r="AC195" s="8">
        <v>0</v>
      </c>
      <c r="AD195" s="5">
        <v>0</v>
      </c>
      <c r="AE195" s="5">
        <v>0</v>
      </c>
      <c r="AF195" s="6">
        <v>0</v>
      </c>
    </row>
    <row r="196" spans="1:32" ht="21.75" customHeight="1" thickBot="1">
      <c r="A196" s="53" t="s">
        <v>61</v>
      </c>
      <c r="B196" s="54"/>
      <c r="C196" s="37">
        <f>123511*32.386*1000</f>
        <v>4000027246.0000005</v>
      </c>
      <c r="D196" s="37">
        <f>60101*32.386*1000</f>
        <v>1946430986.0000002</v>
      </c>
      <c r="E196" s="39">
        <f>C196+D196</f>
        <v>5946458232.000001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362925114029</v>
      </c>
      <c r="D197" s="27">
        <f t="shared" ref="D197" si="0">D191-D196</f>
        <v>297662555965</v>
      </c>
      <c r="E197" s="27">
        <f>E191-E196</f>
        <v>660587669994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67</v>
      </c>
      <c r="B199" s="13" t="s">
        <v>2</v>
      </c>
      <c r="C199" s="14">
        <v>5315721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24600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404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5537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5346262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0393D-98A4-45D9-818B-751CE2AFE066}">
  <sheetPr>
    <pageSetUpPr fitToPage="1"/>
  </sheetPr>
  <dimension ref="A1:AF216"/>
  <sheetViews>
    <sheetView topLeftCell="A188" workbookViewId="0">
      <selection activeCell="A186" sqref="A1:XFD1048576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9.90625" style="4" bestFit="1" customWidth="1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74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v>99239435669</v>
      </c>
      <c r="D6" s="5">
        <v>93576909919</v>
      </c>
      <c r="E6" s="6">
        <v>192816345588</v>
      </c>
      <c r="F6" s="5">
        <v>69476493484</v>
      </c>
      <c r="G6" s="5">
        <v>68943160220</v>
      </c>
      <c r="H6" s="5">
        <v>138419653704</v>
      </c>
      <c r="I6" s="5">
        <v>25532864691</v>
      </c>
      <c r="J6" s="5">
        <v>21926547807</v>
      </c>
      <c r="K6" s="5">
        <v>47459412498</v>
      </c>
      <c r="L6" s="5">
        <v>610058</v>
      </c>
      <c r="M6" s="5">
        <v>7850531</v>
      </c>
      <c r="N6" s="5">
        <v>8460589</v>
      </c>
      <c r="O6" s="5">
        <v>2577341626</v>
      </c>
      <c r="P6" s="5">
        <v>2218535797</v>
      </c>
      <c r="Q6" s="5">
        <v>4795877423</v>
      </c>
      <c r="R6" s="5">
        <v>72438423</v>
      </c>
      <c r="S6" s="5">
        <v>48860530</v>
      </c>
      <c r="T6" s="5">
        <v>121298953</v>
      </c>
      <c r="U6" s="5">
        <v>43313122</v>
      </c>
      <c r="V6" s="5">
        <v>57166160</v>
      </c>
      <c r="W6" s="5">
        <v>100479282</v>
      </c>
      <c r="X6" s="5">
        <v>1535847869</v>
      </c>
      <c r="Y6" s="5">
        <v>349943926</v>
      </c>
      <c r="Z6" s="8">
        <v>1885791795</v>
      </c>
      <c r="AA6" s="5">
        <v>0</v>
      </c>
      <c r="AB6" s="5">
        <v>15076750</v>
      </c>
      <c r="AC6" s="8">
        <v>15076750</v>
      </c>
      <c r="AD6" s="5">
        <v>526396</v>
      </c>
      <c r="AE6" s="5">
        <v>9768198</v>
      </c>
      <c r="AF6" s="6">
        <v>10294594</v>
      </c>
    </row>
    <row r="7" spans="1:32" ht="19.5" customHeight="1">
      <c r="A7" s="44"/>
      <c r="B7" s="17" t="s">
        <v>3</v>
      </c>
      <c r="C7" s="5">
        <v>37088627081</v>
      </c>
      <c r="D7" s="5">
        <v>37247590599</v>
      </c>
      <c r="E7" s="6">
        <v>74336217680</v>
      </c>
      <c r="F7" s="5">
        <v>15314563991</v>
      </c>
      <c r="G7" s="5">
        <v>18035311958</v>
      </c>
      <c r="H7" s="5">
        <v>33349875949</v>
      </c>
      <c r="I7" s="5">
        <v>17863229570</v>
      </c>
      <c r="J7" s="5">
        <v>18037597281</v>
      </c>
      <c r="K7" s="5">
        <v>35900826851</v>
      </c>
      <c r="L7" s="5">
        <v>0</v>
      </c>
      <c r="M7" s="5">
        <v>0</v>
      </c>
      <c r="N7" s="5">
        <v>0</v>
      </c>
      <c r="O7" s="5">
        <v>713711319</v>
      </c>
      <c r="P7" s="5">
        <v>366441395</v>
      </c>
      <c r="Q7" s="5">
        <v>1080152714</v>
      </c>
      <c r="R7" s="5">
        <v>17400747</v>
      </c>
      <c r="S7" s="5">
        <v>9407740</v>
      </c>
      <c r="T7" s="5">
        <v>26808487</v>
      </c>
      <c r="U7" s="5">
        <v>3640190</v>
      </c>
      <c r="V7" s="5">
        <v>1194348</v>
      </c>
      <c r="W7" s="5">
        <v>4834538</v>
      </c>
      <c r="X7" s="5">
        <v>1331726609</v>
      </c>
      <c r="Y7" s="5">
        <v>162473893</v>
      </c>
      <c r="Z7" s="8">
        <v>1494200502</v>
      </c>
      <c r="AA7" s="5">
        <v>1803080681</v>
      </c>
      <c r="AB7" s="5">
        <v>635163984</v>
      </c>
      <c r="AC7" s="8">
        <v>2438244665</v>
      </c>
      <c r="AD7" s="5">
        <v>41273974</v>
      </c>
      <c r="AE7" s="5">
        <v>0</v>
      </c>
      <c r="AF7" s="6">
        <v>41273974</v>
      </c>
    </row>
    <row r="8" spans="1:32" ht="19.5" customHeight="1">
      <c r="A8" s="44"/>
      <c r="B8" s="17" t="s">
        <v>59</v>
      </c>
      <c r="C8" s="5">
        <v>3208259770</v>
      </c>
      <c r="D8" s="5">
        <v>5399689332</v>
      </c>
      <c r="E8" s="6">
        <v>8607949102</v>
      </c>
      <c r="F8" s="5">
        <v>2316946840</v>
      </c>
      <c r="G8" s="5">
        <v>4883238208</v>
      </c>
      <c r="H8" s="5">
        <v>7200185048</v>
      </c>
      <c r="I8" s="5">
        <v>460346894</v>
      </c>
      <c r="J8" s="5">
        <v>369418426</v>
      </c>
      <c r="K8" s="5">
        <v>829765320</v>
      </c>
      <c r="L8" s="5">
        <v>0</v>
      </c>
      <c r="M8" s="5">
        <v>0</v>
      </c>
      <c r="N8" s="5">
        <v>0</v>
      </c>
      <c r="O8" s="5">
        <v>26287051</v>
      </c>
      <c r="P8" s="5">
        <v>2831818</v>
      </c>
      <c r="Q8" s="5">
        <v>29118869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5">
        <v>404678985</v>
      </c>
      <c r="AB8" s="5">
        <v>144200880</v>
      </c>
      <c r="AC8" s="8">
        <v>548879865</v>
      </c>
      <c r="AD8" s="5">
        <v>0</v>
      </c>
      <c r="AE8" s="5">
        <v>0</v>
      </c>
      <c r="AF8" s="6">
        <v>0</v>
      </c>
    </row>
    <row r="9" spans="1:32" ht="19.5" customHeight="1">
      <c r="A9" s="45"/>
      <c r="B9" s="17" t="s">
        <v>4</v>
      </c>
      <c r="C9" s="5">
        <v>138006900602</v>
      </c>
      <c r="D9" s="5">
        <v>155340576121</v>
      </c>
      <c r="E9" s="6">
        <v>293347476723</v>
      </c>
      <c r="F9" s="5">
        <v>64275193519</v>
      </c>
      <c r="G9" s="5">
        <v>84581648463</v>
      </c>
      <c r="H9" s="5">
        <v>148856841982</v>
      </c>
      <c r="I9" s="5">
        <v>55530069135</v>
      </c>
      <c r="J9" s="5">
        <v>66187642304</v>
      </c>
      <c r="K9" s="5">
        <v>121717711439</v>
      </c>
      <c r="L9" s="5">
        <v>0</v>
      </c>
      <c r="M9" s="5">
        <v>127321</v>
      </c>
      <c r="N9" s="5">
        <v>127321</v>
      </c>
      <c r="O9" s="5">
        <v>502530643</v>
      </c>
      <c r="P9" s="5">
        <v>512767197</v>
      </c>
      <c r="Q9" s="5">
        <v>1015297840</v>
      </c>
      <c r="R9" s="5">
        <v>0</v>
      </c>
      <c r="S9" s="5">
        <v>5717</v>
      </c>
      <c r="T9" s="5">
        <v>5717</v>
      </c>
      <c r="U9" s="5">
        <v>256137053</v>
      </c>
      <c r="V9" s="5">
        <v>219800625</v>
      </c>
      <c r="W9" s="5">
        <v>475937678</v>
      </c>
      <c r="X9" s="5">
        <v>17442970252</v>
      </c>
      <c r="Y9" s="5">
        <v>3838584494</v>
      </c>
      <c r="Z9" s="8">
        <v>21281554746</v>
      </c>
      <c r="AA9" s="5">
        <v>0</v>
      </c>
      <c r="AB9" s="5">
        <v>0</v>
      </c>
      <c r="AC9" s="8">
        <v>0</v>
      </c>
      <c r="AD9" s="5">
        <v>0</v>
      </c>
      <c r="AE9" s="5">
        <v>0</v>
      </c>
      <c r="AF9" s="6">
        <v>0</v>
      </c>
    </row>
    <row r="10" spans="1:32" ht="19.5" customHeight="1" thickBot="1">
      <c r="A10" s="22" t="s">
        <v>5</v>
      </c>
      <c r="B10" s="21"/>
      <c r="C10" s="9">
        <v>277543223122</v>
      </c>
      <c r="D10" s="9">
        <v>291564765971</v>
      </c>
      <c r="E10" s="9">
        <v>569107989093</v>
      </c>
      <c r="F10" s="9">
        <v>151383197834</v>
      </c>
      <c r="G10" s="9">
        <v>176443358849</v>
      </c>
      <c r="H10" s="9">
        <v>327826556683</v>
      </c>
      <c r="I10" s="9">
        <v>99386510290</v>
      </c>
      <c r="J10" s="9">
        <v>106521205818</v>
      </c>
      <c r="K10" s="9">
        <v>205907716108</v>
      </c>
      <c r="L10" s="9">
        <v>610058</v>
      </c>
      <c r="M10" s="9">
        <v>7977852</v>
      </c>
      <c r="N10" s="9">
        <v>8587910</v>
      </c>
      <c r="O10" s="9">
        <v>3819870639</v>
      </c>
      <c r="P10" s="9">
        <v>3100576207</v>
      </c>
      <c r="Q10" s="9">
        <v>6920446846</v>
      </c>
      <c r="R10" s="9">
        <v>89839170</v>
      </c>
      <c r="S10" s="9">
        <v>58273987</v>
      </c>
      <c r="T10" s="9">
        <v>148113157</v>
      </c>
      <c r="U10" s="9">
        <v>303090365</v>
      </c>
      <c r="V10" s="9">
        <v>278161133</v>
      </c>
      <c r="W10" s="9">
        <v>581251498</v>
      </c>
      <c r="X10" s="9">
        <v>20310544730</v>
      </c>
      <c r="Y10" s="9">
        <v>4351002313</v>
      </c>
      <c r="Z10" s="9">
        <v>24661547043</v>
      </c>
      <c r="AA10" s="9">
        <v>2207759666</v>
      </c>
      <c r="AB10" s="9">
        <v>794441614</v>
      </c>
      <c r="AC10" s="9">
        <v>3002201280</v>
      </c>
      <c r="AD10" s="9">
        <v>41800370</v>
      </c>
      <c r="AE10" s="9">
        <v>9768198</v>
      </c>
      <c r="AF10" s="9">
        <v>51568568</v>
      </c>
    </row>
    <row r="11" spans="1:32" ht="19.5" customHeight="1">
      <c r="A11" s="43" t="s">
        <v>24</v>
      </c>
      <c r="B11" s="18" t="s">
        <v>2</v>
      </c>
      <c r="C11" s="5">
        <v>61016653</v>
      </c>
      <c r="D11" s="5">
        <v>4031933</v>
      </c>
      <c r="E11" s="6">
        <v>65048586</v>
      </c>
      <c r="F11" s="5">
        <v>0</v>
      </c>
      <c r="G11" s="5">
        <v>3528010</v>
      </c>
      <c r="H11" s="5">
        <v>3528010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61016653</v>
      </c>
      <c r="Y11" s="5">
        <v>503923</v>
      </c>
      <c r="Z11" s="8">
        <v>61520576</v>
      </c>
      <c r="AA11" s="5">
        <v>0</v>
      </c>
      <c r="AB11" s="5">
        <v>0</v>
      </c>
      <c r="AC11" s="8">
        <v>0</v>
      </c>
      <c r="AD11" s="5">
        <v>0</v>
      </c>
      <c r="AE11" s="5">
        <v>0</v>
      </c>
      <c r="AF11" s="6">
        <v>0</v>
      </c>
    </row>
    <row r="12" spans="1:32" ht="19.5" customHeight="1">
      <c r="A12" s="44"/>
      <c r="B12" s="17" t="s">
        <v>3</v>
      </c>
      <c r="C12" s="5">
        <v>970482</v>
      </c>
      <c r="D12" s="5">
        <v>0</v>
      </c>
      <c r="E12" s="6">
        <v>970482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970482</v>
      </c>
      <c r="Y12" s="5">
        <v>0</v>
      </c>
      <c r="Z12" s="8">
        <v>970482</v>
      </c>
      <c r="AA12" s="5">
        <v>0</v>
      </c>
      <c r="AB12" s="5">
        <v>0</v>
      </c>
      <c r="AC12" s="8">
        <v>0</v>
      </c>
      <c r="AD12" s="5">
        <v>0</v>
      </c>
      <c r="AE12" s="5">
        <v>0</v>
      </c>
      <c r="AF12" s="6">
        <v>0</v>
      </c>
    </row>
    <row r="13" spans="1:32" ht="19.5" customHeight="1">
      <c r="A13" s="44"/>
      <c r="B13" s="17" t="s">
        <v>59</v>
      </c>
      <c r="C13" s="5">
        <v>19216180</v>
      </c>
      <c r="D13" s="5">
        <v>0</v>
      </c>
      <c r="E13" s="6">
        <v>19216180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19216180</v>
      </c>
      <c r="Y13" s="5">
        <v>0</v>
      </c>
      <c r="Z13" s="8">
        <v>19216180</v>
      </c>
      <c r="AA13" s="5">
        <v>0</v>
      </c>
      <c r="AB13" s="5">
        <v>0</v>
      </c>
      <c r="AC13" s="8">
        <v>0</v>
      </c>
      <c r="AD13" s="5">
        <v>0</v>
      </c>
      <c r="AE13" s="5">
        <v>0</v>
      </c>
      <c r="AF13" s="6">
        <v>0</v>
      </c>
    </row>
    <row r="14" spans="1:32" ht="19.5" customHeight="1">
      <c r="A14" s="45"/>
      <c r="B14" s="17" t="s">
        <v>4</v>
      </c>
      <c r="C14" s="5">
        <v>2038913751</v>
      </c>
      <c r="D14" s="5">
        <v>249399273</v>
      </c>
      <c r="E14" s="6">
        <v>2288313024</v>
      </c>
      <c r="F14" s="5">
        <v>169726364</v>
      </c>
      <c r="G14" s="5">
        <v>242865751</v>
      </c>
      <c r="H14" s="5">
        <v>412592115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6684325</v>
      </c>
      <c r="V14" s="5">
        <v>0</v>
      </c>
      <c r="W14" s="5">
        <v>6684325</v>
      </c>
      <c r="X14" s="5">
        <v>1862503062</v>
      </c>
      <c r="Y14" s="5">
        <v>6533522</v>
      </c>
      <c r="Z14" s="8">
        <v>1869036584</v>
      </c>
      <c r="AA14" s="5">
        <v>0</v>
      </c>
      <c r="AB14" s="5">
        <v>0</v>
      </c>
      <c r="AC14" s="8">
        <v>0</v>
      </c>
      <c r="AD14" s="5">
        <v>0</v>
      </c>
      <c r="AE14" s="5">
        <v>0</v>
      </c>
      <c r="AF14" s="6">
        <v>0</v>
      </c>
    </row>
    <row r="15" spans="1:32" ht="19.5" customHeight="1" thickBot="1">
      <c r="A15" s="22" t="s">
        <v>5</v>
      </c>
      <c r="B15" s="21"/>
      <c r="C15" s="9">
        <v>2120117066</v>
      </c>
      <c r="D15" s="9">
        <v>253431206</v>
      </c>
      <c r="E15" s="9">
        <v>2373548272</v>
      </c>
      <c r="F15" s="9">
        <v>169726364</v>
      </c>
      <c r="G15" s="9">
        <v>246393761</v>
      </c>
      <c r="H15" s="9">
        <v>416120125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6684325</v>
      </c>
      <c r="V15" s="9">
        <v>0</v>
      </c>
      <c r="W15" s="9">
        <v>6684325</v>
      </c>
      <c r="X15" s="9">
        <v>1943706377</v>
      </c>
      <c r="Y15" s="9">
        <v>7037445</v>
      </c>
      <c r="Z15" s="9">
        <v>1950743822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</row>
    <row r="16" spans="1:32" ht="19.5" customHeight="1">
      <c r="A16" s="43" t="s">
        <v>7</v>
      </c>
      <c r="B16" s="18" t="s">
        <v>2</v>
      </c>
      <c r="C16" s="5">
        <v>228247080</v>
      </c>
      <c r="D16" s="5">
        <v>124065205</v>
      </c>
      <c r="E16" s="6">
        <v>352312285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6953763</v>
      </c>
      <c r="Y16" s="5">
        <v>0</v>
      </c>
      <c r="Z16" s="8">
        <v>6953763</v>
      </c>
      <c r="AA16" s="5">
        <v>1958550</v>
      </c>
      <c r="AB16" s="5">
        <v>28</v>
      </c>
      <c r="AC16" s="8">
        <v>1958578</v>
      </c>
      <c r="AD16" s="5">
        <v>219334767</v>
      </c>
      <c r="AE16" s="5">
        <v>124065177</v>
      </c>
      <c r="AF16" s="6">
        <v>343399944</v>
      </c>
    </row>
    <row r="17" spans="1:32" ht="19.5" customHeight="1">
      <c r="A17" s="44"/>
      <c r="B17" s="17" t="s">
        <v>3</v>
      </c>
      <c r="C17" s="5">
        <v>614273286</v>
      </c>
      <c r="D17" s="5">
        <v>278538059</v>
      </c>
      <c r="E17" s="6">
        <v>892811345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347854</v>
      </c>
      <c r="Y17" s="5">
        <v>1728702</v>
      </c>
      <c r="Z17" s="8">
        <v>2076556</v>
      </c>
      <c r="AA17" s="5">
        <v>270244676</v>
      </c>
      <c r="AB17" s="5">
        <v>128011511</v>
      </c>
      <c r="AC17" s="8">
        <v>398256187</v>
      </c>
      <c r="AD17" s="5">
        <v>343680756</v>
      </c>
      <c r="AE17" s="5">
        <v>148797846</v>
      </c>
      <c r="AF17" s="6">
        <v>492478602</v>
      </c>
    </row>
    <row r="18" spans="1:32" ht="19.5" customHeight="1">
      <c r="A18" s="44"/>
      <c r="B18" s="17" t="s">
        <v>59</v>
      </c>
      <c r="C18" s="5">
        <v>2593111</v>
      </c>
      <c r="D18" s="5">
        <v>0</v>
      </c>
      <c r="E18" s="6">
        <v>2593111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8">
        <v>0</v>
      </c>
      <c r="AA18" s="5">
        <v>0</v>
      </c>
      <c r="AB18" s="5">
        <v>0</v>
      </c>
      <c r="AC18" s="8">
        <v>0</v>
      </c>
      <c r="AD18" s="5">
        <v>2593111</v>
      </c>
      <c r="AE18" s="5">
        <v>0</v>
      </c>
      <c r="AF18" s="6">
        <v>2593111</v>
      </c>
    </row>
    <row r="19" spans="1:32" ht="19.5" customHeight="1">
      <c r="A19" s="45"/>
      <c r="B19" s="17" t="s">
        <v>4</v>
      </c>
      <c r="C19" s="5">
        <v>4207431</v>
      </c>
      <c r="D19" s="5">
        <v>1176735</v>
      </c>
      <c r="E19" s="6">
        <v>5384166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4207431</v>
      </c>
      <c r="Y19" s="5">
        <v>1176735</v>
      </c>
      <c r="Z19" s="8">
        <v>5384166</v>
      </c>
      <c r="AA19" s="5">
        <v>0</v>
      </c>
      <c r="AB19" s="5">
        <v>0</v>
      </c>
      <c r="AC19" s="8">
        <v>0</v>
      </c>
      <c r="AD19" s="5">
        <v>0</v>
      </c>
      <c r="AE19" s="5">
        <v>0</v>
      </c>
      <c r="AF19" s="6">
        <v>0</v>
      </c>
    </row>
    <row r="20" spans="1:32" ht="19.5" customHeight="1" thickBot="1">
      <c r="A20" s="22" t="s">
        <v>5</v>
      </c>
      <c r="B20" s="21"/>
      <c r="C20" s="9">
        <v>849320908</v>
      </c>
      <c r="D20" s="9">
        <v>403779999</v>
      </c>
      <c r="E20" s="9">
        <v>1253100907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11509048</v>
      </c>
      <c r="Y20" s="9">
        <v>2905437</v>
      </c>
      <c r="Z20" s="9">
        <v>14414485</v>
      </c>
      <c r="AA20" s="9">
        <v>272203226</v>
      </c>
      <c r="AB20" s="9">
        <v>128011539</v>
      </c>
      <c r="AC20" s="9">
        <v>400214765</v>
      </c>
      <c r="AD20" s="9">
        <v>565608634</v>
      </c>
      <c r="AE20" s="9">
        <v>272863023</v>
      </c>
      <c r="AF20" s="9">
        <v>838471657</v>
      </c>
    </row>
    <row r="21" spans="1:32" ht="19.5" customHeight="1">
      <c r="A21" s="43" t="s">
        <v>8</v>
      </c>
      <c r="B21" s="18" t="s">
        <v>2</v>
      </c>
      <c r="C21" s="5">
        <v>2856380775</v>
      </c>
      <c r="D21" s="5">
        <v>936296862</v>
      </c>
      <c r="E21" s="6">
        <v>3792677637</v>
      </c>
      <c r="F21" s="5">
        <v>12016996</v>
      </c>
      <c r="G21" s="5">
        <v>7008149</v>
      </c>
      <c r="H21" s="5">
        <v>19025145</v>
      </c>
      <c r="I21" s="5">
        <v>311754220</v>
      </c>
      <c r="J21" s="5">
        <v>175094158</v>
      </c>
      <c r="K21" s="5">
        <v>486848378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267523</v>
      </c>
      <c r="V21" s="5">
        <v>254501</v>
      </c>
      <c r="W21" s="5">
        <v>522024</v>
      </c>
      <c r="X21" s="5">
        <v>2523853141</v>
      </c>
      <c r="Y21" s="5">
        <v>593601374</v>
      </c>
      <c r="Z21" s="8">
        <v>3117454515</v>
      </c>
      <c r="AA21" s="5">
        <v>8483975</v>
      </c>
      <c r="AB21" s="5">
        <v>160338680</v>
      </c>
      <c r="AC21" s="8">
        <v>168822655</v>
      </c>
      <c r="AD21" s="5">
        <v>4920</v>
      </c>
      <c r="AE21" s="5">
        <v>0</v>
      </c>
      <c r="AF21" s="6">
        <v>4920</v>
      </c>
    </row>
    <row r="22" spans="1:32" ht="19.5" customHeight="1">
      <c r="A22" s="44"/>
      <c r="B22" s="17" t="s">
        <v>3</v>
      </c>
      <c r="C22" s="5">
        <v>8926029760</v>
      </c>
      <c r="D22" s="5">
        <v>6257460787</v>
      </c>
      <c r="E22" s="6">
        <v>15183490547</v>
      </c>
      <c r="F22" s="5">
        <v>31957598</v>
      </c>
      <c r="G22" s="5">
        <v>4019507</v>
      </c>
      <c r="H22" s="5">
        <v>35977105</v>
      </c>
      <c r="I22" s="5">
        <v>1257204</v>
      </c>
      <c r="J22" s="5">
        <v>0</v>
      </c>
      <c r="K22" s="5">
        <v>1257204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1920210084</v>
      </c>
      <c r="Y22" s="5">
        <v>172818777</v>
      </c>
      <c r="Z22" s="8">
        <v>2093028861</v>
      </c>
      <c r="AA22" s="5">
        <v>6972604874</v>
      </c>
      <c r="AB22" s="5">
        <v>6080622503</v>
      </c>
      <c r="AC22" s="8">
        <v>13053227377</v>
      </c>
      <c r="AD22" s="5">
        <v>0</v>
      </c>
      <c r="AE22" s="5">
        <v>0</v>
      </c>
      <c r="AF22" s="6">
        <v>0</v>
      </c>
    </row>
    <row r="23" spans="1:32" ht="19.5" customHeight="1">
      <c r="A23" s="44"/>
      <c r="B23" s="17" t="s">
        <v>59</v>
      </c>
      <c r="C23" s="5">
        <v>306091732</v>
      </c>
      <c r="D23" s="5">
        <v>211087405</v>
      </c>
      <c r="E23" s="6">
        <v>517179137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1572053</v>
      </c>
      <c r="Y23" s="5">
        <v>0</v>
      </c>
      <c r="Z23" s="8">
        <v>1572053</v>
      </c>
      <c r="AA23" s="5">
        <v>304519679</v>
      </c>
      <c r="AB23" s="5">
        <v>211087405</v>
      </c>
      <c r="AC23" s="8">
        <v>515607084</v>
      </c>
      <c r="AD23" s="5">
        <v>0</v>
      </c>
      <c r="AE23" s="5">
        <v>0</v>
      </c>
      <c r="AF23" s="6">
        <v>0</v>
      </c>
    </row>
    <row r="24" spans="1:32" ht="19.5" customHeight="1">
      <c r="A24" s="45"/>
      <c r="B24" s="17" t="s">
        <v>4</v>
      </c>
      <c r="C24" s="5">
        <v>6657243102</v>
      </c>
      <c r="D24" s="5">
        <v>2808272975</v>
      </c>
      <c r="E24" s="6">
        <v>9465516077</v>
      </c>
      <c r="F24" s="5">
        <v>258786675</v>
      </c>
      <c r="G24" s="5">
        <v>921255845</v>
      </c>
      <c r="H24" s="5">
        <v>1180042520</v>
      </c>
      <c r="I24" s="5">
        <v>4015088690</v>
      </c>
      <c r="J24" s="5">
        <v>399070742</v>
      </c>
      <c r="K24" s="5">
        <v>4414159432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4452035</v>
      </c>
      <c r="V24" s="5">
        <v>1733776</v>
      </c>
      <c r="W24" s="5">
        <v>6185811</v>
      </c>
      <c r="X24" s="5">
        <v>2378915702</v>
      </c>
      <c r="Y24" s="5">
        <v>1486212612</v>
      </c>
      <c r="Z24" s="8">
        <v>3865128314</v>
      </c>
      <c r="AA24" s="5">
        <v>0</v>
      </c>
      <c r="AB24" s="5">
        <v>0</v>
      </c>
      <c r="AC24" s="8">
        <v>0</v>
      </c>
      <c r="AD24" s="5">
        <v>0</v>
      </c>
      <c r="AE24" s="5">
        <v>0</v>
      </c>
      <c r="AF24" s="6">
        <v>0</v>
      </c>
    </row>
    <row r="25" spans="1:32" ht="19.5" customHeight="1" thickBot="1">
      <c r="A25" s="22" t="s">
        <v>5</v>
      </c>
      <c r="B25" s="21"/>
      <c r="C25" s="9">
        <v>18745745369</v>
      </c>
      <c r="D25" s="9">
        <v>10213118029</v>
      </c>
      <c r="E25" s="9">
        <v>28958863398</v>
      </c>
      <c r="F25" s="9">
        <v>302761269</v>
      </c>
      <c r="G25" s="9">
        <v>932283501</v>
      </c>
      <c r="H25" s="9">
        <v>1235044770</v>
      </c>
      <c r="I25" s="9">
        <v>4328100114</v>
      </c>
      <c r="J25" s="9">
        <v>574164900</v>
      </c>
      <c r="K25" s="9">
        <v>4902265014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4719558</v>
      </c>
      <c r="V25" s="9">
        <v>1988277</v>
      </c>
      <c r="W25" s="9">
        <v>6707835</v>
      </c>
      <c r="X25" s="9">
        <v>6824550980</v>
      </c>
      <c r="Y25" s="9">
        <v>2252632763</v>
      </c>
      <c r="Z25" s="9">
        <v>9077183743</v>
      </c>
      <c r="AA25" s="9">
        <v>7285608528</v>
      </c>
      <c r="AB25" s="9">
        <v>6452048588</v>
      </c>
      <c r="AC25" s="9">
        <v>13737657116</v>
      </c>
      <c r="AD25" s="9">
        <v>4920</v>
      </c>
      <c r="AE25" s="9">
        <v>0</v>
      </c>
      <c r="AF25" s="9">
        <v>4920</v>
      </c>
    </row>
    <row r="26" spans="1:32" ht="19.5" customHeight="1">
      <c r="A26" s="43" t="s">
        <v>25</v>
      </c>
      <c r="B26" s="18" t="s">
        <v>2</v>
      </c>
      <c r="C26" s="5">
        <v>6590140</v>
      </c>
      <c r="D26" s="5">
        <v>10328365</v>
      </c>
      <c r="E26" s="6">
        <v>16918505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8">
        <v>0</v>
      </c>
      <c r="AA26" s="5">
        <v>0</v>
      </c>
      <c r="AB26" s="5">
        <v>0</v>
      </c>
      <c r="AC26" s="8">
        <v>0</v>
      </c>
      <c r="AD26" s="5">
        <v>6590140</v>
      </c>
      <c r="AE26" s="5">
        <v>10328365</v>
      </c>
      <c r="AF26" s="6">
        <v>16918505</v>
      </c>
    </row>
    <row r="27" spans="1:32" ht="19.5" customHeight="1">
      <c r="A27" s="44"/>
      <c r="B27" s="17" t="s">
        <v>3</v>
      </c>
      <c r="C27" s="5">
        <v>32778650</v>
      </c>
      <c r="D27" s="5">
        <v>21707610</v>
      </c>
      <c r="E27" s="6">
        <v>54486260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5393838</v>
      </c>
      <c r="Z27" s="8">
        <v>5393838</v>
      </c>
      <c r="AA27" s="5">
        <v>0</v>
      </c>
      <c r="AB27" s="5">
        <v>0</v>
      </c>
      <c r="AC27" s="8">
        <v>0</v>
      </c>
      <c r="AD27" s="5">
        <v>32778650</v>
      </c>
      <c r="AE27" s="5">
        <v>16313772</v>
      </c>
      <c r="AF27" s="6">
        <v>49092422</v>
      </c>
    </row>
    <row r="28" spans="1:32" ht="19.5" customHeight="1">
      <c r="A28" s="44"/>
      <c r="B28" s="17" t="s">
        <v>59</v>
      </c>
      <c r="C28" s="5">
        <v>0</v>
      </c>
      <c r="D28" s="5">
        <v>0</v>
      </c>
      <c r="E28" s="6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8">
        <v>0</v>
      </c>
      <c r="AA28" s="5">
        <v>0</v>
      </c>
      <c r="AB28" s="5">
        <v>0</v>
      </c>
      <c r="AC28" s="8">
        <v>0</v>
      </c>
      <c r="AD28" s="5">
        <v>0</v>
      </c>
      <c r="AE28" s="5">
        <v>0</v>
      </c>
      <c r="AF28" s="6">
        <v>0</v>
      </c>
    </row>
    <row r="29" spans="1:32" ht="19.5" customHeight="1">
      <c r="A29" s="45"/>
      <c r="B29" s="17" t="s">
        <v>4</v>
      </c>
      <c r="C29" s="5">
        <v>0</v>
      </c>
      <c r="D29" s="5">
        <v>8100252</v>
      </c>
      <c r="E29" s="6">
        <v>8100252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8100252</v>
      </c>
      <c r="Z29" s="8">
        <v>8100252</v>
      </c>
      <c r="AA29" s="5">
        <v>0</v>
      </c>
      <c r="AB29" s="5">
        <v>0</v>
      </c>
      <c r="AC29" s="8">
        <v>0</v>
      </c>
      <c r="AD29" s="5">
        <v>0</v>
      </c>
      <c r="AE29" s="5">
        <v>0</v>
      </c>
      <c r="AF29" s="6">
        <v>0</v>
      </c>
    </row>
    <row r="30" spans="1:32" ht="19.5" customHeight="1" thickBot="1">
      <c r="A30" s="22" t="s">
        <v>5</v>
      </c>
      <c r="B30" s="21"/>
      <c r="C30" s="9">
        <v>39368790</v>
      </c>
      <c r="D30" s="9">
        <v>40136227</v>
      </c>
      <c r="E30" s="9">
        <v>79505017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13494090</v>
      </c>
      <c r="Z30" s="9">
        <v>13494090</v>
      </c>
      <c r="AA30" s="9">
        <v>0</v>
      </c>
      <c r="AB30" s="9">
        <v>0</v>
      </c>
      <c r="AC30" s="9">
        <v>0</v>
      </c>
      <c r="AD30" s="9">
        <v>39368790</v>
      </c>
      <c r="AE30" s="9">
        <v>26642137</v>
      </c>
      <c r="AF30" s="9">
        <v>66010927</v>
      </c>
    </row>
    <row r="31" spans="1:32" ht="19.5" customHeight="1">
      <c r="A31" s="43" t="s">
        <v>26</v>
      </c>
      <c r="B31" s="18" t="s">
        <v>2</v>
      </c>
      <c r="C31" s="5">
        <v>14470157</v>
      </c>
      <c r="D31" s="5">
        <v>7002464</v>
      </c>
      <c r="E31" s="6">
        <v>21472621</v>
      </c>
      <c r="F31" s="5">
        <v>14114420</v>
      </c>
      <c r="G31" s="5">
        <v>6894938</v>
      </c>
      <c r="H31" s="5">
        <v>21009358</v>
      </c>
      <c r="I31" s="5">
        <v>355737</v>
      </c>
      <c r="J31" s="5">
        <v>107526</v>
      </c>
      <c r="K31" s="5">
        <v>463263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8">
        <v>0</v>
      </c>
      <c r="AA31" s="5">
        <v>0</v>
      </c>
      <c r="AB31" s="5">
        <v>0</v>
      </c>
      <c r="AC31" s="8">
        <v>0</v>
      </c>
      <c r="AD31" s="5">
        <v>0</v>
      </c>
      <c r="AE31" s="5">
        <v>0</v>
      </c>
      <c r="AF31" s="6">
        <v>0</v>
      </c>
    </row>
    <row r="32" spans="1:32" ht="19.5" customHeight="1">
      <c r="A32" s="44"/>
      <c r="B32" s="17" t="s">
        <v>3</v>
      </c>
      <c r="C32" s="5">
        <v>167603249</v>
      </c>
      <c r="D32" s="5">
        <v>80462721</v>
      </c>
      <c r="E32" s="6">
        <v>248065970</v>
      </c>
      <c r="F32" s="5">
        <v>33873768</v>
      </c>
      <c r="G32" s="5">
        <v>34667969</v>
      </c>
      <c r="H32" s="5">
        <v>68541737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133729481</v>
      </c>
      <c r="Y32" s="5">
        <v>45794752</v>
      </c>
      <c r="Z32" s="8">
        <v>179524233</v>
      </c>
      <c r="AA32" s="5">
        <v>0</v>
      </c>
      <c r="AB32" s="5">
        <v>0</v>
      </c>
      <c r="AC32" s="8">
        <v>0</v>
      </c>
      <c r="AD32" s="5">
        <v>0</v>
      </c>
      <c r="AE32" s="5">
        <v>0</v>
      </c>
      <c r="AF32" s="6">
        <v>0</v>
      </c>
    </row>
    <row r="33" spans="1:32" ht="19.5" customHeight="1">
      <c r="A33" s="44"/>
      <c r="B33" s="17" t="s">
        <v>59</v>
      </c>
      <c r="C33" s="5">
        <v>0</v>
      </c>
      <c r="D33" s="5">
        <v>0</v>
      </c>
      <c r="E33" s="6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8">
        <v>0</v>
      </c>
      <c r="AA33" s="5">
        <v>0</v>
      </c>
      <c r="AB33" s="5">
        <v>0</v>
      </c>
      <c r="AC33" s="8">
        <v>0</v>
      </c>
      <c r="AD33" s="5">
        <v>0</v>
      </c>
      <c r="AE33" s="5">
        <v>0</v>
      </c>
      <c r="AF33" s="6">
        <v>0</v>
      </c>
    </row>
    <row r="34" spans="1:32" ht="19.5" customHeight="1">
      <c r="A34" s="45"/>
      <c r="B34" s="17" t="s">
        <v>4</v>
      </c>
      <c r="C34" s="5">
        <v>3042642276</v>
      </c>
      <c r="D34" s="5">
        <v>1081382963</v>
      </c>
      <c r="E34" s="6">
        <v>4124025239</v>
      </c>
      <c r="F34" s="5">
        <v>385174210</v>
      </c>
      <c r="G34" s="5">
        <v>391270988</v>
      </c>
      <c r="H34" s="5">
        <v>776445198</v>
      </c>
      <c r="I34" s="5">
        <v>3711751</v>
      </c>
      <c r="J34" s="5">
        <v>0</v>
      </c>
      <c r="K34" s="5">
        <v>3711751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2653756315</v>
      </c>
      <c r="Y34" s="5">
        <v>690111975</v>
      </c>
      <c r="Z34" s="8">
        <v>3343868290</v>
      </c>
      <c r="AA34" s="5">
        <v>0</v>
      </c>
      <c r="AB34" s="5">
        <v>0</v>
      </c>
      <c r="AC34" s="8">
        <v>0</v>
      </c>
      <c r="AD34" s="5">
        <v>0</v>
      </c>
      <c r="AE34" s="5">
        <v>0</v>
      </c>
      <c r="AF34" s="6">
        <v>0</v>
      </c>
    </row>
    <row r="35" spans="1:32" ht="19.5" customHeight="1" thickBot="1">
      <c r="A35" s="22" t="s">
        <v>5</v>
      </c>
      <c r="B35" s="21"/>
      <c r="C35" s="9">
        <v>3224715682</v>
      </c>
      <c r="D35" s="9">
        <v>1168848148</v>
      </c>
      <c r="E35" s="9">
        <v>4393563830</v>
      </c>
      <c r="F35" s="9">
        <v>433162398</v>
      </c>
      <c r="G35" s="9">
        <v>432833895</v>
      </c>
      <c r="H35" s="9">
        <v>865996293</v>
      </c>
      <c r="I35" s="9">
        <v>4067488</v>
      </c>
      <c r="J35" s="9">
        <v>107526</v>
      </c>
      <c r="K35" s="9">
        <v>4175014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2787485796</v>
      </c>
      <c r="Y35" s="9">
        <v>735906727</v>
      </c>
      <c r="Z35" s="9">
        <v>3523392523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</row>
    <row r="36" spans="1:32" ht="19.5" customHeight="1">
      <c r="A36" s="43" t="s">
        <v>27</v>
      </c>
      <c r="B36" s="18" t="s">
        <v>2</v>
      </c>
      <c r="C36" s="5">
        <v>3586000</v>
      </c>
      <c r="D36" s="5">
        <v>40910074</v>
      </c>
      <c r="E36" s="6">
        <v>44496074</v>
      </c>
      <c r="F36" s="5">
        <v>815518</v>
      </c>
      <c r="G36" s="5">
        <v>2021492</v>
      </c>
      <c r="H36" s="5">
        <v>2837010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2118682</v>
      </c>
      <c r="Y36" s="5">
        <v>14760629</v>
      </c>
      <c r="Z36" s="8">
        <v>16879311</v>
      </c>
      <c r="AA36" s="5">
        <v>651800</v>
      </c>
      <c r="AB36" s="5">
        <v>24127953</v>
      </c>
      <c r="AC36" s="8">
        <v>24779753</v>
      </c>
      <c r="AD36" s="5">
        <v>0</v>
      </c>
      <c r="AE36" s="5">
        <v>0</v>
      </c>
      <c r="AF36" s="6">
        <v>0</v>
      </c>
    </row>
    <row r="37" spans="1:32" ht="19.5" customHeight="1">
      <c r="A37" s="44"/>
      <c r="B37" s="17" t="s">
        <v>3</v>
      </c>
      <c r="C37" s="5">
        <v>5083675527</v>
      </c>
      <c r="D37" s="5">
        <v>3111954379</v>
      </c>
      <c r="E37" s="6">
        <v>8195629906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129784336</v>
      </c>
      <c r="Y37" s="5">
        <v>27002461</v>
      </c>
      <c r="Z37" s="8">
        <v>156786797</v>
      </c>
      <c r="AA37" s="5">
        <v>4953891191</v>
      </c>
      <c r="AB37" s="5">
        <v>3084951918</v>
      </c>
      <c r="AC37" s="8">
        <v>8038843109</v>
      </c>
      <c r="AD37" s="5">
        <v>0</v>
      </c>
      <c r="AE37" s="5">
        <v>0</v>
      </c>
      <c r="AF37" s="6">
        <v>0</v>
      </c>
    </row>
    <row r="38" spans="1:32" ht="19.5" customHeight="1">
      <c r="A38" s="44"/>
      <c r="B38" s="17" t="s">
        <v>59</v>
      </c>
      <c r="C38" s="5">
        <v>364105305</v>
      </c>
      <c r="D38" s="5">
        <v>429587850</v>
      </c>
      <c r="E38" s="6">
        <v>793693155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8">
        <v>0</v>
      </c>
      <c r="AA38" s="5">
        <v>364105305</v>
      </c>
      <c r="AB38" s="5">
        <v>429587850</v>
      </c>
      <c r="AC38" s="8">
        <v>793693155</v>
      </c>
      <c r="AD38" s="5">
        <v>0</v>
      </c>
      <c r="AE38" s="5">
        <v>0</v>
      </c>
      <c r="AF38" s="6">
        <v>0</v>
      </c>
    </row>
    <row r="39" spans="1:32" ht="19.5" customHeight="1">
      <c r="A39" s="45"/>
      <c r="B39" s="17" t="s">
        <v>4</v>
      </c>
      <c r="C39" s="5">
        <v>403175551</v>
      </c>
      <c r="D39" s="5">
        <v>534252719</v>
      </c>
      <c r="E39" s="6">
        <v>937428270</v>
      </c>
      <c r="F39" s="5">
        <v>128292187</v>
      </c>
      <c r="G39" s="5">
        <v>361872234</v>
      </c>
      <c r="H39" s="5">
        <v>490164421</v>
      </c>
      <c r="I39" s="5">
        <v>0</v>
      </c>
      <c r="J39" s="5">
        <v>3325502</v>
      </c>
      <c r="K39" s="5">
        <v>3325502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199218</v>
      </c>
      <c r="W39" s="5">
        <v>199218</v>
      </c>
      <c r="X39" s="5">
        <v>274883364</v>
      </c>
      <c r="Y39" s="5">
        <v>168855765</v>
      </c>
      <c r="Z39" s="8">
        <v>443739129</v>
      </c>
      <c r="AA39" s="5">
        <v>0</v>
      </c>
      <c r="AB39" s="5">
        <v>0</v>
      </c>
      <c r="AC39" s="8">
        <v>0</v>
      </c>
      <c r="AD39" s="5">
        <v>0</v>
      </c>
      <c r="AE39" s="5">
        <v>0</v>
      </c>
      <c r="AF39" s="6">
        <v>0</v>
      </c>
    </row>
    <row r="40" spans="1:32" ht="19.5" customHeight="1" thickBot="1">
      <c r="A40" s="22" t="s">
        <v>5</v>
      </c>
      <c r="B40" s="21"/>
      <c r="C40" s="9">
        <v>5854542383</v>
      </c>
      <c r="D40" s="9">
        <v>4116705022</v>
      </c>
      <c r="E40" s="9">
        <v>9971247405</v>
      </c>
      <c r="F40" s="9">
        <v>129107705</v>
      </c>
      <c r="G40" s="9">
        <v>363893726</v>
      </c>
      <c r="H40" s="9">
        <v>493001431</v>
      </c>
      <c r="I40" s="9">
        <v>0</v>
      </c>
      <c r="J40" s="9">
        <v>3325502</v>
      </c>
      <c r="K40" s="9">
        <v>3325502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199218</v>
      </c>
      <c r="W40" s="9">
        <v>199218</v>
      </c>
      <c r="X40" s="9">
        <v>406786382</v>
      </c>
      <c r="Y40" s="9">
        <v>210618855</v>
      </c>
      <c r="Z40" s="9">
        <v>617405237</v>
      </c>
      <c r="AA40" s="9">
        <v>5318648296</v>
      </c>
      <c r="AB40" s="9">
        <v>3538667721</v>
      </c>
      <c r="AC40" s="9">
        <v>8857316017</v>
      </c>
      <c r="AD40" s="9">
        <v>0</v>
      </c>
      <c r="AE40" s="9">
        <v>0</v>
      </c>
      <c r="AF40" s="9">
        <v>0</v>
      </c>
    </row>
    <row r="41" spans="1:32" ht="19.5" customHeight="1">
      <c r="A41" s="43" t="s">
        <v>28</v>
      </c>
      <c r="B41" s="18" t="s">
        <v>2</v>
      </c>
      <c r="C41" s="5">
        <v>0</v>
      </c>
      <c r="D41" s="5">
        <v>0</v>
      </c>
      <c r="E41" s="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5">
        <v>0</v>
      </c>
      <c r="AB41" s="5">
        <v>0</v>
      </c>
      <c r="AC41" s="8">
        <v>0</v>
      </c>
      <c r="AD41" s="5">
        <v>0</v>
      </c>
      <c r="AE41" s="5">
        <v>0</v>
      </c>
      <c r="AF41" s="6">
        <v>0</v>
      </c>
    </row>
    <row r="42" spans="1:32" ht="19.5" customHeight="1">
      <c r="A42" s="44"/>
      <c r="B42" s="17" t="s">
        <v>3</v>
      </c>
      <c r="C42" s="5">
        <v>24188596</v>
      </c>
      <c r="D42" s="5">
        <v>0</v>
      </c>
      <c r="E42" s="6">
        <v>24188596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24188596</v>
      </c>
      <c r="Y42" s="5">
        <v>0</v>
      </c>
      <c r="Z42" s="8">
        <v>24188596</v>
      </c>
      <c r="AA42" s="5">
        <v>0</v>
      </c>
      <c r="AB42" s="5">
        <v>0</v>
      </c>
      <c r="AC42" s="8">
        <v>0</v>
      </c>
      <c r="AD42" s="5">
        <v>0</v>
      </c>
      <c r="AE42" s="5">
        <v>0</v>
      </c>
      <c r="AF42" s="6">
        <v>0</v>
      </c>
    </row>
    <row r="43" spans="1:32" ht="19.5" customHeight="1">
      <c r="A43" s="44"/>
      <c r="B43" s="17" t="s">
        <v>59</v>
      </c>
      <c r="C43" s="5">
        <v>0</v>
      </c>
      <c r="D43" s="5">
        <v>0</v>
      </c>
      <c r="E43" s="6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5">
        <v>0</v>
      </c>
      <c r="AB43" s="5">
        <v>0</v>
      </c>
      <c r="AC43" s="8">
        <v>0</v>
      </c>
      <c r="AD43" s="5">
        <v>0</v>
      </c>
      <c r="AE43" s="5">
        <v>0</v>
      </c>
      <c r="AF43" s="6">
        <v>0</v>
      </c>
    </row>
    <row r="44" spans="1:32" ht="19.5" customHeight="1">
      <c r="A44" s="45"/>
      <c r="B44" s="17" t="s">
        <v>4</v>
      </c>
      <c r="C44" s="5">
        <v>13267630</v>
      </c>
      <c r="D44" s="5">
        <v>132879596</v>
      </c>
      <c r="E44" s="6">
        <v>146147226</v>
      </c>
      <c r="F44" s="5">
        <v>7159009</v>
      </c>
      <c r="G44" s="5">
        <v>127151342</v>
      </c>
      <c r="H44" s="5">
        <v>134310351</v>
      </c>
      <c r="I44" s="5">
        <v>0</v>
      </c>
      <c r="J44" s="5">
        <v>0</v>
      </c>
      <c r="K44" s="5">
        <v>0</v>
      </c>
      <c r="L44" s="5">
        <v>0</v>
      </c>
      <c r="M44" s="5">
        <v>3970275</v>
      </c>
      <c r="N44" s="5">
        <v>3970275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6108621</v>
      </c>
      <c r="V44" s="5">
        <v>0</v>
      </c>
      <c r="W44" s="5">
        <v>6108621</v>
      </c>
      <c r="X44" s="5">
        <v>0</v>
      </c>
      <c r="Y44" s="5">
        <v>1757979</v>
      </c>
      <c r="Z44" s="8">
        <v>1757979</v>
      </c>
      <c r="AA44" s="5">
        <v>0</v>
      </c>
      <c r="AB44" s="5">
        <v>0</v>
      </c>
      <c r="AC44" s="8">
        <v>0</v>
      </c>
      <c r="AD44" s="5">
        <v>0</v>
      </c>
      <c r="AE44" s="5">
        <v>0</v>
      </c>
      <c r="AF44" s="6">
        <v>0</v>
      </c>
    </row>
    <row r="45" spans="1:32" ht="19.5" customHeight="1" thickBot="1">
      <c r="A45" s="22" t="s">
        <v>5</v>
      </c>
      <c r="B45" s="21"/>
      <c r="C45" s="9">
        <v>37456226</v>
      </c>
      <c r="D45" s="9">
        <v>132879596</v>
      </c>
      <c r="E45" s="9">
        <v>170335822</v>
      </c>
      <c r="F45" s="9">
        <v>7159009</v>
      </c>
      <c r="G45" s="9">
        <v>127151342</v>
      </c>
      <c r="H45" s="9">
        <v>134310351</v>
      </c>
      <c r="I45" s="9">
        <v>0</v>
      </c>
      <c r="J45" s="9">
        <v>0</v>
      </c>
      <c r="K45" s="9">
        <v>0</v>
      </c>
      <c r="L45" s="9">
        <v>0</v>
      </c>
      <c r="M45" s="9">
        <v>3970275</v>
      </c>
      <c r="N45" s="9">
        <v>3970275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6108621</v>
      </c>
      <c r="V45" s="9">
        <v>0</v>
      </c>
      <c r="W45" s="9">
        <v>6108621</v>
      </c>
      <c r="X45" s="9">
        <v>24188596</v>
      </c>
      <c r="Y45" s="9">
        <v>1757979</v>
      </c>
      <c r="Z45" s="9">
        <v>25946575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</row>
    <row r="46" spans="1:32" ht="19.5" customHeight="1">
      <c r="A46" s="43" t="s">
        <v>29</v>
      </c>
      <c r="B46" s="18" t="s">
        <v>2</v>
      </c>
      <c r="C46" s="5">
        <v>0</v>
      </c>
      <c r="D46" s="5">
        <v>0</v>
      </c>
      <c r="E46" s="6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5">
        <v>0</v>
      </c>
      <c r="AB46" s="5">
        <v>0</v>
      </c>
      <c r="AC46" s="8">
        <v>0</v>
      </c>
      <c r="AD46" s="5">
        <v>0</v>
      </c>
      <c r="AE46" s="5">
        <v>0</v>
      </c>
      <c r="AF46" s="6">
        <v>0</v>
      </c>
    </row>
    <row r="47" spans="1:32" ht="19.5" customHeight="1">
      <c r="A47" s="44"/>
      <c r="B47" s="17" t="s">
        <v>3</v>
      </c>
      <c r="C47" s="5">
        <v>0</v>
      </c>
      <c r="D47" s="5">
        <v>0</v>
      </c>
      <c r="E47" s="6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5">
        <v>0</v>
      </c>
      <c r="AB47" s="5">
        <v>0</v>
      </c>
      <c r="AC47" s="8">
        <v>0</v>
      </c>
      <c r="AD47" s="5">
        <v>0</v>
      </c>
      <c r="AE47" s="5">
        <v>0</v>
      </c>
      <c r="AF47" s="6">
        <v>0</v>
      </c>
    </row>
    <row r="48" spans="1:32" ht="19.5" customHeight="1">
      <c r="A48" s="44"/>
      <c r="B48" s="17" t="s">
        <v>59</v>
      </c>
      <c r="C48" s="5">
        <v>0</v>
      </c>
      <c r="D48" s="5">
        <v>0</v>
      </c>
      <c r="E48" s="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5">
        <v>0</v>
      </c>
      <c r="AB48" s="5">
        <v>0</v>
      </c>
      <c r="AC48" s="8">
        <v>0</v>
      </c>
      <c r="AD48" s="5">
        <v>0</v>
      </c>
      <c r="AE48" s="5">
        <v>0</v>
      </c>
      <c r="AF48" s="6">
        <v>0</v>
      </c>
    </row>
    <row r="49" spans="1:32" ht="19.5" customHeight="1">
      <c r="A49" s="45"/>
      <c r="B49" s="17" t="s">
        <v>4</v>
      </c>
      <c r="C49" s="5">
        <v>36711950</v>
      </c>
      <c r="D49" s="5">
        <v>114412390</v>
      </c>
      <c r="E49" s="6">
        <v>151124340</v>
      </c>
      <c r="F49" s="5">
        <v>36711950</v>
      </c>
      <c r="G49" s="5">
        <v>114412390</v>
      </c>
      <c r="H49" s="5">
        <v>151124340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8">
        <v>0</v>
      </c>
      <c r="AA49" s="5">
        <v>0</v>
      </c>
      <c r="AB49" s="5">
        <v>0</v>
      </c>
      <c r="AC49" s="8">
        <v>0</v>
      </c>
      <c r="AD49" s="5">
        <v>0</v>
      </c>
      <c r="AE49" s="5">
        <v>0</v>
      </c>
      <c r="AF49" s="6">
        <v>0</v>
      </c>
    </row>
    <row r="50" spans="1:32" ht="19.5" customHeight="1" thickBot="1">
      <c r="A50" s="22" t="s">
        <v>5</v>
      </c>
      <c r="B50" s="21"/>
      <c r="C50" s="9">
        <v>36711950</v>
      </c>
      <c r="D50" s="9">
        <v>114412390</v>
      </c>
      <c r="E50" s="9">
        <v>151124340</v>
      </c>
      <c r="F50" s="9">
        <v>36711950</v>
      </c>
      <c r="G50" s="9">
        <v>114412390</v>
      </c>
      <c r="H50" s="9">
        <v>151124340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</row>
    <row r="51" spans="1:32" ht="19.5" customHeight="1">
      <c r="A51" s="43" t="s">
        <v>30</v>
      </c>
      <c r="B51" s="18" t="s">
        <v>2</v>
      </c>
      <c r="C51" s="5">
        <v>14983767</v>
      </c>
      <c r="D51" s="5">
        <v>18556017</v>
      </c>
      <c r="E51" s="6">
        <v>33539784</v>
      </c>
      <c r="F51" s="5">
        <v>0</v>
      </c>
      <c r="G51" s="5">
        <v>5705124</v>
      </c>
      <c r="H51" s="5">
        <v>5705124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4220387</v>
      </c>
      <c r="Y51" s="5">
        <v>940622</v>
      </c>
      <c r="Z51" s="8">
        <v>5161009</v>
      </c>
      <c r="AA51" s="5">
        <v>10763380</v>
      </c>
      <c r="AB51" s="5">
        <v>11910271</v>
      </c>
      <c r="AC51" s="8">
        <v>22673651</v>
      </c>
      <c r="AD51" s="5">
        <v>0</v>
      </c>
      <c r="AE51" s="5">
        <v>0</v>
      </c>
      <c r="AF51" s="6">
        <v>0</v>
      </c>
    </row>
    <row r="52" spans="1:32" ht="19.5" customHeight="1">
      <c r="A52" s="44"/>
      <c r="B52" s="17" t="s">
        <v>3</v>
      </c>
      <c r="C52" s="5">
        <v>3430041251</v>
      </c>
      <c r="D52" s="5">
        <v>1778448214</v>
      </c>
      <c r="E52" s="6">
        <v>5208489465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28147601</v>
      </c>
      <c r="Y52" s="5">
        <v>0</v>
      </c>
      <c r="Z52" s="8">
        <v>28147601</v>
      </c>
      <c r="AA52" s="5">
        <v>3401893650</v>
      </c>
      <c r="AB52" s="5">
        <v>1778448214</v>
      </c>
      <c r="AC52" s="8">
        <v>5180341864</v>
      </c>
      <c r="AD52" s="5">
        <v>0</v>
      </c>
      <c r="AE52" s="5">
        <v>0</v>
      </c>
      <c r="AF52" s="6">
        <v>0</v>
      </c>
    </row>
    <row r="53" spans="1:32" ht="19.5" customHeight="1">
      <c r="A53" s="44"/>
      <c r="B53" s="17" t="s">
        <v>59</v>
      </c>
      <c r="C53" s="5">
        <v>236130579</v>
      </c>
      <c r="D53" s="5">
        <v>125673213</v>
      </c>
      <c r="E53" s="6">
        <v>361803792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8">
        <v>0</v>
      </c>
      <c r="AA53" s="5">
        <v>236130579</v>
      </c>
      <c r="AB53" s="5">
        <v>125673213</v>
      </c>
      <c r="AC53" s="8">
        <v>361803792</v>
      </c>
      <c r="AD53" s="5">
        <v>0</v>
      </c>
      <c r="AE53" s="5">
        <v>0</v>
      </c>
      <c r="AF53" s="6">
        <v>0</v>
      </c>
    </row>
    <row r="54" spans="1:32" ht="19.5" customHeight="1">
      <c r="A54" s="45"/>
      <c r="B54" s="17" t="s">
        <v>4</v>
      </c>
      <c r="C54" s="5">
        <v>1060001701</v>
      </c>
      <c r="D54" s="5">
        <v>591625940</v>
      </c>
      <c r="E54" s="6">
        <v>1651627641</v>
      </c>
      <c r="F54" s="5">
        <v>126624752</v>
      </c>
      <c r="G54" s="5">
        <v>312698386</v>
      </c>
      <c r="H54" s="5">
        <v>439323138</v>
      </c>
      <c r="I54" s="5">
        <v>0</v>
      </c>
      <c r="J54" s="5">
        <v>4749494</v>
      </c>
      <c r="K54" s="5">
        <v>4749494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933376949</v>
      </c>
      <c r="Y54" s="5">
        <v>274178060</v>
      </c>
      <c r="Z54" s="8">
        <v>1207555009</v>
      </c>
      <c r="AA54" s="5">
        <v>0</v>
      </c>
      <c r="AB54" s="5">
        <v>0</v>
      </c>
      <c r="AC54" s="8">
        <v>0</v>
      </c>
      <c r="AD54" s="5">
        <v>0</v>
      </c>
      <c r="AE54" s="5">
        <v>0</v>
      </c>
      <c r="AF54" s="6">
        <v>0</v>
      </c>
    </row>
    <row r="55" spans="1:32" ht="19.5" customHeight="1" thickBot="1">
      <c r="A55" s="22" t="s">
        <v>5</v>
      </c>
      <c r="B55" s="21"/>
      <c r="C55" s="9">
        <v>4741157298</v>
      </c>
      <c r="D55" s="9">
        <v>2514303384</v>
      </c>
      <c r="E55" s="9">
        <v>7255460682</v>
      </c>
      <c r="F55" s="9">
        <v>126624752</v>
      </c>
      <c r="G55" s="9">
        <v>318403510</v>
      </c>
      <c r="H55" s="9">
        <v>445028262</v>
      </c>
      <c r="I55" s="9">
        <v>0</v>
      </c>
      <c r="J55" s="9">
        <v>4749494</v>
      </c>
      <c r="K55" s="9">
        <v>4749494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965744937</v>
      </c>
      <c r="Y55" s="9">
        <v>275118682</v>
      </c>
      <c r="Z55" s="9">
        <v>1240863619</v>
      </c>
      <c r="AA55" s="9">
        <v>3648787609</v>
      </c>
      <c r="AB55" s="9">
        <v>1916031698</v>
      </c>
      <c r="AC55" s="9">
        <v>5564819307</v>
      </c>
      <c r="AD55" s="9">
        <v>0</v>
      </c>
      <c r="AE55" s="9">
        <v>0</v>
      </c>
      <c r="AF55" s="9">
        <v>0</v>
      </c>
    </row>
    <row r="56" spans="1:32" ht="19.5" customHeight="1">
      <c r="A56" s="43" t="s">
        <v>31</v>
      </c>
      <c r="B56" s="18" t="s">
        <v>2</v>
      </c>
      <c r="C56" s="5">
        <v>52932204</v>
      </c>
      <c r="D56" s="5">
        <v>29716201</v>
      </c>
      <c r="E56" s="6">
        <v>82648405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52932204</v>
      </c>
      <c r="Y56" s="5">
        <v>19251213</v>
      </c>
      <c r="Z56" s="8">
        <v>72183417</v>
      </c>
      <c r="AA56" s="5">
        <v>0</v>
      </c>
      <c r="AB56" s="5">
        <v>10464988</v>
      </c>
      <c r="AC56" s="8">
        <v>10464988</v>
      </c>
      <c r="AD56" s="5">
        <v>0</v>
      </c>
      <c r="AE56" s="5">
        <v>0</v>
      </c>
      <c r="AF56" s="6">
        <v>0</v>
      </c>
    </row>
    <row r="57" spans="1:32" ht="19.5" customHeight="1">
      <c r="A57" s="44"/>
      <c r="B57" s="17" t="s">
        <v>3</v>
      </c>
      <c r="C57" s="5">
        <v>648517098</v>
      </c>
      <c r="D57" s="5">
        <v>1160830492</v>
      </c>
      <c r="E57" s="6">
        <v>1809347590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154960083</v>
      </c>
      <c r="Y57" s="5">
        <v>28290765</v>
      </c>
      <c r="Z57" s="8">
        <v>183250848</v>
      </c>
      <c r="AA57" s="5">
        <v>493557015</v>
      </c>
      <c r="AB57" s="5">
        <v>1132539727</v>
      </c>
      <c r="AC57" s="8">
        <v>1626096742</v>
      </c>
      <c r="AD57" s="5">
        <v>0</v>
      </c>
      <c r="AE57" s="5">
        <v>0</v>
      </c>
      <c r="AF57" s="6">
        <v>0</v>
      </c>
    </row>
    <row r="58" spans="1:32" ht="19.5" customHeight="1">
      <c r="A58" s="44"/>
      <c r="B58" s="17" t="s">
        <v>59</v>
      </c>
      <c r="C58" s="5">
        <v>29574351</v>
      </c>
      <c r="D58" s="5">
        <v>49492797</v>
      </c>
      <c r="E58" s="6">
        <v>79067148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29574351</v>
      </c>
      <c r="Y58" s="5">
        <v>0</v>
      </c>
      <c r="Z58" s="8">
        <v>29574351</v>
      </c>
      <c r="AA58" s="5">
        <v>0</v>
      </c>
      <c r="AB58" s="5">
        <v>49492797</v>
      </c>
      <c r="AC58" s="8">
        <v>49492797</v>
      </c>
      <c r="AD58" s="5">
        <v>0</v>
      </c>
      <c r="AE58" s="5">
        <v>0</v>
      </c>
      <c r="AF58" s="6">
        <v>0</v>
      </c>
    </row>
    <row r="59" spans="1:32" ht="19.5" customHeight="1">
      <c r="A59" s="45"/>
      <c r="B59" s="17" t="s">
        <v>4</v>
      </c>
      <c r="C59" s="5">
        <v>457893099</v>
      </c>
      <c r="D59" s="5">
        <v>491710536</v>
      </c>
      <c r="E59" s="6">
        <v>949603635</v>
      </c>
      <c r="F59" s="5">
        <v>29821805</v>
      </c>
      <c r="G59" s="5">
        <v>128952047</v>
      </c>
      <c r="H59" s="5">
        <v>158773852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428071294</v>
      </c>
      <c r="Y59" s="5">
        <v>362758489</v>
      </c>
      <c r="Z59" s="8">
        <v>790829783</v>
      </c>
      <c r="AA59" s="5">
        <v>0</v>
      </c>
      <c r="AB59" s="5">
        <v>0</v>
      </c>
      <c r="AC59" s="8">
        <v>0</v>
      </c>
      <c r="AD59" s="5">
        <v>0</v>
      </c>
      <c r="AE59" s="5">
        <v>0</v>
      </c>
      <c r="AF59" s="6">
        <v>0</v>
      </c>
    </row>
    <row r="60" spans="1:32" ht="19.5" customHeight="1" thickBot="1">
      <c r="A60" s="22" t="s">
        <v>5</v>
      </c>
      <c r="B60" s="21"/>
      <c r="C60" s="9">
        <v>1188916752</v>
      </c>
      <c r="D60" s="9">
        <v>1731750026</v>
      </c>
      <c r="E60" s="9">
        <v>2920666778</v>
      </c>
      <c r="F60" s="9">
        <v>29821805</v>
      </c>
      <c r="G60" s="9">
        <v>128952047</v>
      </c>
      <c r="H60" s="9">
        <v>158773852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665537932</v>
      </c>
      <c r="Y60" s="9">
        <v>410300467</v>
      </c>
      <c r="Z60" s="9">
        <v>1075838399</v>
      </c>
      <c r="AA60" s="9">
        <v>493557015</v>
      </c>
      <c r="AB60" s="9">
        <v>1192497512</v>
      </c>
      <c r="AC60" s="9">
        <v>1686054527</v>
      </c>
      <c r="AD60" s="9">
        <v>0</v>
      </c>
      <c r="AE60" s="9">
        <v>0</v>
      </c>
      <c r="AF60" s="9">
        <v>0</v>
      </c>
    </row>
    <row r="61" spans="1:32" ht="19.5" customHeight="1">
      <c r="A61" s="43" t="s">
        <v>32</v>
      </c>
      <c r="B61" s="18" t="s">
        <v>2</v>
      </c>
      <c r="C61" s="5">
        <v>0</v>
      </c>
      <c r="D61" s="5">
        <v>0</v>
      </c>
      <c r="E61" s="6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8">
        <v>0</v>
      </c>
      <c r="AA61" s="5">
        <v>0</v>
      </c>
      <c r="AB61" s="5">
        <v>0</v>
      </c>
      <c r="AC61" s="8">
        <v>0</v>
      </c>
      <c r="AD61" s="5">
        <v>0</v>
      </c>
      <c r="AE61" s="5">
        <v>0</v>
      </c>
      <c r="AF61" s="6">
        <v>0</v>
      </c>
    </row>
    <row r="62" spans="1:32" ht="19.5" customHeight="1">
      <c r="A62" s="44"/>
      <c r="B62" s="17" t="s">
        <v>3</v>
      </c>
      <c r="C62" s="5">
        <v>0</v>
      </c>
      <c r="D62" s="5">
        <v>0</v>
      </c>
      <c r="E62" s="6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8">
        <v>0</v>
      </c>
      <c r="AA62" s="5">
        <v>0</v>
      </c>
      <c r="AB62" s="5">
        <v>0</v>
      </c>
      <c r="AC62" s="8">
        <v>0</v>
      </c>
      <c r="AD62" s="5">
        <v>0</v>
      </c>
      <c r="AE62" s="5">
        <v>0</v>
      </c>
      <c r="AF62" s="6">
        <v>0</v>
      </c>
    </row>
    <row r="63" spans="1:32" ht="19.5" customHeight="1">
      <c r="A63" s="44"/>
      <c r="B63" s="17" t="s">
        <v>59</v>
      </c>
      <c r="C63" s="5">
        <v>0</v>
      </c>
      <c r="D63" s="5">
        <v>0</v>
      </c>
      <c r="E63" s="6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8">
        <v>0</v>
      </c>
      <c r="AA63" s="5">
        <v>0</v>
      </c>
      <c r="AB63" s="5">
        <v>0</v>
      </c>
      <c r="AC63" s="8">
        <v>0</v>
      </c>
      <c r="AD63" s="5">
        <v>0</v>
      </c>
      <c r="AE63" s="5">
        <v>0</v>
      </c>
      <c r="AF63" s="6">
        <v>0</v>
      </c>
    </row>
    <row r="64" spans="1:32" ht="19.5" customHeight="1">
      <c r="A64" s="45"/>
      <c r="B64" s="17" t="s">
        <v>4</v>
      </c>
      <c r="C64" s="5">
        <v>4447655</v>
      </c>
      <c r="D64" s="5">
        <v>21195060</v>
      </c>
      <c r="E64" s="6">
        <v>25642715</v>
      </c>
      <c r="F64" s="5">
        <v>4447655</v>
      </c>
      <c r="G64" s="5">
        <v>21195060</v>
      </c>
      <c r="H64" s="5">
        <v>25642715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8">
        <v>0</v>
      </c>
      <c r="AA64" s="5">
        <v>0</v>
      </c>
      <c r="AB64" s="5">
        <v>0</v>
      </c>
      <c r="AC64" s="8">
        <v>0</v>
      </c>
      <c r="AD64" s="5">
        <v>0</v>
      </c>
      <c r="AE64" s="5">
        <v>0</v>
      </c>
      <c r="AF64" s="6">
        <v>0</v>
      </c>
    </row>
    <row r="65" spans="1:32" ht="19.5" customHeight="1" thickBot="1">
      <c r="A65" s="22" t="s">
        <v>5</v>
      </c>
      <c r="B65" s="21"/>
      <c r="C65" s="9">
        <v>4447655</v>
      </c>
      <c r="D65" s="9">
        <v>21195060</v>
      </c>
      <c r="E65" s="9">
        <v>25642715</v>
      </c>
      <c r="F65" s="9">
        <v>4447655</v>
      </c>
      <c r="G65" s="9">
        <v>21195060</v>
      </c>
      <c r="H65" s="9">
        <v>25642715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</row>
    <row r="66" spans="1:32" ht="19.5" customHeight="1">
      <c r="A66" s="43" t="s">
        <v>33</v>
      </c>
      <c r="B66" s="18" t="s">
        <v>2</v>
      </c>
      <c r="C66" s="5">
        <v>0</v>
      </c>
      <c r="D66" s="5">
        <v>0</v>
      </c>
      <c r="E66" s="6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8">
        <v>0</v>
      </c>
      <c r="AA66" s="5">
        <v>0</v>
      </c>
      <c r="AB66" s="5">
        <v>0</v>
      </c>
      <c r="AC66" s="8">
        <v>0</v>
      </c>
      <c r="AD66" s="5">
        <v>0</v>
      </c>
      <c r="AE66" s="5">
        <v>0</v>
      </c>
      <c r="AF66" s="6">
        <v>0</v>
      </c>
    </row>
    <row r="67" spans="1:32" ht="19.5" customHeight="1">
      <c r="A67" s="44"/>
      <c r="B67" s="17" t="s">
        <v>3</v>
      </c>
      <c r="C67" s="5">
        <v>0</v>
      </c>
      <c r="D67" s="5">
        <v>0</v>
      </c>
      <c r="E67" s="6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8">
        <v>0</v>
      </c>
      <c r="AA67" s="5">
        <v>0</v>
      </c>
      <c r="AB67" s="5">
        <v>0</v>
      </c>
      <c r="AC67" s="8">
        <v>0</v>
      </c>
      <c r="AD67" s="5">
        <v>0</v>
      </c>
      <c r="AE67" s="5">
        <v>0</v>
      </c>
      <c r="AF67" s="6">
        <v>0</v>
      </c>
    </row>
    <row r="68" spans="1:32" ht="19.5" customHeight="1">
      <c r="A68" s="44"/>
      <c r="B68" s="17" t="s">
        <v>59</v>
      </c>
      <c r="C68" s="5">
        <v>0</v>
      </c>
      <c r="D68" s="5">
        <v>0</v>
      </c>
      <c r="E68" s="6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8">
        <v>0</v>
      </c>
      <c r="AA68" s="5">
        <v>0</v>
      </c>
      <c r="AB68" s="5">
        <v>0</v>
      </c>
      <c r="AC68" s="8">
        <v>0</v>
      </c>
      <c r="AD68" s="5">
        <v>0</v>
      </c>
      <c r="AE68" s="5">
        <v>0</v>
      </c>
      <c r="AF68" s="6">
        <v>0</v>
      </c>
    </row>
    <row r="69" spans="1:32" ht="19.5" customHeight="1">
      <c r="A69" s="45"/>
      <c r="B69" s="17" t="s">
        <v>4</v>
      </c>
      <c r="C69" s="5">
        <v>12055117</v>
      </c>
      <c r="D69" s="5">
        <v>241773</v>
      </c>
      <c r="E69" s="6">
        <v>12296890</v>
      </c>
      <c r="F69" s="5">
        <v>5834761</v>
      </c>
      <c r="G69" s="5">
        <v>241773</v>
      </c>
      <c r="H69" s="5">
        <v>6076534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6220356</v>
      </c>
      <c r="V69" s="5">
        <v>0</v>
      </c>
      <c r="W69" s="5">
        <v>6220356</v>
      </c>
      <c r="X69" s="5">
        <v>0</v>
      </c>
      <c r="Y69" s="5">
        <v>0</v>
      </c>
      <c r="Z69" s="8">
        <v>0</v>
      </c>
      <c r="AA69" s="5">
        <v>0</v>
      </c>
      <c r="AB69" s="5">
        <v>0</v>
      </c>
      <c r="AC69" s="8">
        <v>0</v>
      </c>
      <c r="AD69" s="5">
        <v>0</v>
      </c>
      <c r="AE69" s="5">
        <v>0</v>
      </c>
      <c r="AF69" s="6">
        <v>0</v>
      </c>
    </row>
    <row r="70" spans="1:32" ht="19.5" customHeight="1" thickBot="1">
      <c r="A70" s="22" t="s">
        <v>5</v>
      </c>
      <c r="B70" s="21"/>
      <c r="C70" s="9">
        <v>12055117</v>
      </c>
      <c r="D70" s="9">
        <v>241773</v>
      </c>
      <c r="E70" s="9">
        <v>12296890</v>
      </c>
      <c r="F70" s="9">
        <v>5834761</v>
      </c>
      <c r="G70" s="9">
        <v>241773</v>
      </c>
      <c r="H70" s="9">
        <v>6076534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6220356</v>
      </c>
      <c r="V70" s="9">
        <v>0</v>
      </c>
      <c r="W70" s="9">
        <v>6220356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</row>
    <row r="71" spans="1:32" ht="19.5" customHeight="1">
      <c r="A71" s="43" t="s">
        <v>34</v>
      </c>
      <c r="B71" s="18" t="s">
        <v>2</v>
      </c>
      <c r="C71" s="5">
        <v>310127</v>
      </c>
      <c r="D71" s="5">
        <v>0</v>
      </c>
      <c r="E71" s="6">
        <v>310127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310127</v>
      </c>
      <c r="Y71" s="5">
        <v>0</v>
      </c>
      <c r="Z71" s="8">
        <v>310127</v>
      </c>
      <c r="AA71" s="5">
        <v>0</v>
      </c>
      <c r="AB71" s="5">
        <v>0</v>
      </c>
      <c r="AC71" s="8">
        <v>0</v>
      </c>
      <c r="AD71" s="5">
        <v>0</v>
      </c>
      <c r="AE71" s="5">
        <v>0</v>
      </c>
      <c r="AF71" s="6">
        <v>0</v>
      </c>
    </row>
    <row r="72" spans="1:32" ht="19.5" customHeight="1">
      <c r="A72" s="44"/>
      <c r="B72" s="17" t="s">
        <v>3</v>
      </c>
      <c r="C72" s="5">
        <v>0</v>
      </c>
      <c r="D72" s="5">
        <v>0</v>
      </c>
      <c r="E72" s="6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8">
        <v>0</v>
      </c>
      <c r="AA72" s="5">
        <v>0</v>
      </c>
      <c r="AB72" s="5">
        <v>0</v>
      </c>
      <c r="AC72" s="8">
        <v>0</v>
      </c>
      <c r="AD72" s="5">
        <v>0</v>
      </c>
      <c r="AE72" s="5">
        <v>0</v>
      </c>
      <c r="AF72" s="6">
        <v>0</v>
      </c>
    </row>
    <row r="73" spans="1:32" ht="19.5" customHeight="1">
      <c r="A73" s="44"/>
      <c r="B73" s="17" t="s">
        <v>59</v>
      </c>
      <c r="C73" s="5">
        <v>0</v>
      </c>
      <c r="D73" s="5">
        <v>0</v>
      </c>
      <c r="E73" s="6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5">
        <v>0</v>
      </c>
      <c r="AB73" s="5">
        <v>0</v>
      </c>
      <c r="AC73" s="8">
        <v>0</v>
      </c>
      <c r="AD73" s="5">
        <v>0</v>
      </c>
      <c r="AE73" s="5">
        <v>0</v>
      </c>
      <c r="AF73" s="6">
        <v>0</v>
      </c>
    </row>
    <row r="74" spans="1:32" ht="19.5" customHeight="1">
      <c r="A74" s="45"/>
      <c r="B74" s="17" t="s">
        <v>4</v>
      </c>
      <c r="C74" s="5">
        <v>7206748</v>
      </c>
      <c r="D74" s="5">
        <v>1127061</v>
      </c>
      <c r="E74" s="6">
        <v>8333809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7206748</v>
      </c>
      <c r="Y74" s="5">
        <v>1127061</v>
      </c>
      <c r="Z74" s="8">
        <v>8333809</v>
      </c>
      <c r="AA74" s="5">
        <v>0</v>
      </c>
      <c r="AB74" s="5">
        <v>0</v>
      </c>
      <c r="AC74" s="8">
        <v>0</v>
      </c>
      <c r="AD74" s="5">
        <v>0</v>
      </c>
      <c r="AE74" s="5">
        <v>0</v>
      </c>
      <c r="AF74" s="6">
        <v>0</v>
      </c>
    </row>
    <row r="75" spans="1:32" ht="19.5" customHeight="1" thickBot="1">
      <c r="A75" s="22" t="s">
        <v>5</v>
      </c>
      <c r="B75" s="21"/>
      <c r="C75" s="9">
        <v>7516875</v>
      </c>
      <c r="D75" s="9">
        <v>1127061</v>
      </c>
      <c r="E75" s="9">
        <v>8643936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7516875</v>
      </c>
      <c r="Y75" s="9">
        <v>1127061</v>
      </c>
      <c r="Z75" s="9">
        <v>8643936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</row>
    <row r="76" spans="1:32" ht="19.5" customHeight="1">
      <c r="A76" s="43" t="s">
        <v>35</v>
      </c>
      <c r="B76" s="18" t="s">
        <v>2</v>
      </c>
      <c r="C76" s="5">
        <v>0</v>
      </c>
      <c r="D76" s="5">
        <v>0</v>
      </c>
      <c r="E76" s="6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5">
        <v>0</v>
      </c>
      <c r="AB76" s="5">
        <v>0</v>
      </c>
      <c r="AC76" s="8">
        <v>0</v>
      </c>
      <c r="AD76" s="5">
        <v>0</v>
      </c>
      <c r="AE76" s="5">
        <v>0</v>
      </c>
      <c r="AF76" s="6">
        <v>0</v>
      </c>
    </row>
    <row r="77" spans="1:32" ht="19.5" customHeight="1">
      <c r="A77" s="44"/>
      <c r="B77" s="17" t="s">
        <v>3</v>
      </c>
      <c r="C77" s="5">
        <v>0</v>
      </c>
      <c r="D77" s="5">
        <v>0</v>
      </c>
      <c r="E77" s="6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5">
        <v>0</v>
      </c>
      <c r="AB77" s="5">
        <v>0</v>
      </c>
      <c r="AC77" s="8">
        <v>0</v>
      </c>
      <c r="AD77" s="5">
        <v>0</v>
      </c>
      <c r="AE77" s="5">
        <v>0</v>
      </c>
      <c r="AF77" s="6">
        <v>0</v>
      </c>
    </row>
    <row r="78" spans="1:32" ht="19.5" customHeight="1">
      <c r="A78" s="44"/>
      <c r="B78" s="17" t="s">
        <v>59</v>
      </c>
      <c r="C78" s="5">
        <v>0</v>
      </c>
      <c r="D78" s="5">
        <v>0</v>
      </c>
      <c r="E78" s="6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5">
        <v>0</v>
      </c>
      <c r="AB78" s="5">
        <v>0</v>
      </c>
      <c r="AC78" s="8">
        <v>0</v>
      </c>
      <c r="AD78" s="5">
        <v>0</v>
      </c>
      <c r="AE78" s="5">
        <v>0</v>
      </c>
      <c r="AF78" s="6">
        <v>0</v>
      </c>
    </row>
    <row r="79" spans="1:32" ht="19.5" customHeight="1">
      <c r="A79" s="45"/>
      <c r="B79" s="17" t="s">
        <v>4</v>
      </c>
      <c r="C79" s="5">
        <v>8738845</v>
      </c>
      <c r="D79" s="5">
        <v>21783682</v>
      </c>
      <c r="E79" s="6">
        <v>30522527</v>
      </c>
      <c r="F79" s="5">
        <v>8738845</v>
      </c>
      <c r="G79" s="5">
        <v>21783682</v>
      </c>
      <c r="H79" s="5">
        <v>30522527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8">
        <v>0</v>
      </c>
      <c r="AA79" s="5">
        <v>0</v>
      </c>
      <c r="AB79" s="5">
        <v>0</v>
      </c>
      <c r="AC79" s="8">
        <v>0</v>
      </c>
      <c r="AD79" s="5">
        <v>0</v>
      </c>
      <c r="AE79" s="5">
        <v>0</v>
      </c>
      <c r="AF79" s="6">
        <v>0</v>
      </c>
    </row>
    <row r="80" spans="1:32" ht="19.5" customHeight="1" thickBot="1">
      <c r="A80" s="22" t="s">
        <v>5</v>
      </c>
      <c r="B80" s="21"/>
      <c r="C80" s="9">
        <v>8738845</v>
      </c>
      <c r="D80" s="9">
        <v>21783682</v>
      </c>
      <c r="E80" s="9">
        <v>30522527</v>
      </c>
      <c r="F80" s="9">
        <v>8738845</v>
      </c>
      <c r="G80" s="9">
        <v>21783682</v>
      </c>
      <c r="H80" s="9">
        <v>30522527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</row>
    <row r="81" spans="1:32" ht="19.5" customHeight="1">
      <c r="A81" s="43" t="s">
        <v>36</v>
      </c>
      <c r="B81" s="18" t="s">
        <v>2</v>
      </c>
      <c r="C81" s="5">
        <v>0</v>
      </c>
      <c r="D81" s="5">
        <v>0</v>
      </c>
      <c r="E81" s="6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8">
        <v>0</v>
      </c>
      <c r="AA81" s="5">
        <v>0</v>
      </c>
      <c r="AB81" s="5">
        <v>0</v>
      </c>
      <c r="AC81" s="8">
        <v>0</v>
      </c>
      <c r="AD81" s="5">
        <v>0</v>
      </c>
      <c r="AE81" s="5">
        <v>0</v>
      </c>
      <c r="AF81" s="6">
        <v>0</v>
      </c>
    </row>
    <row r="82" spans="1:32" ht="19.5" customHeight="1">
      <c r="A82" s="44"/>
      <c r="B82" s="17" t="s">
        <v>3</v>
      </c>
      <c r="C82" s="5">
        <v>0</v>
      </c>
      <c r="D82" s="5">
        <v>0</v>
      </c>
      <c r="E82" s="6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8">
        <v>0</v>
      </c>
      <c r="AA82" s="5">
        <v>0</v>
      </c>
      <c r="AB82" s="5">
        <v>0</v>
      </c>
      <c r="AC82" s="8">
        <v>0</v>
      </c>
      <c r="AD82" s="5">
        <v>0</v>
      </c>
      <c r="AE82" s="5">
        <v>0</v>
      </c>
      <c r="AF82" s="6">
        <v>0</v>
      </c>
    </row>
    <row r="83" spans="1:32" ht="19.5" customHeight="1">
      <c r="A83" s="44"/>
      <c r="B83" s="17" t="s">
        <v>59</v>
      </c>
      <c r="C83" s="5">
        <v>0</v>
      </c>
      <c r="D83" s="5">
        <v>0</v>
      </c>
      <c r="E83" s="6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8">
        <v>0</v>
      </c>
      <c r="AA83" s="5">
        <v>0</v>
      </c>
      <c r="AB83" s="5">
        <v>0</v>
      </c>
      <c r="AC83" s="8">
        <v>0</v>
      </c>
      <c r="AD83" s="5">
        <v>0</v>
      </c>
      <c r="AE83" s="5">
        <v>0</v>
      </c>
      <c r="AF83" s="6">
        <v>0</v>
      </c>
    </row>
    <row r="84" spans="1:32" ht="19.5" customHeight="1">
      <c r="A84" s="45"/>
      <c r="B84" s="17" t="s">
        <v>4</v>
      </c>
      <c r="C84" s="5">
        <v>0</v>
      </c>
      <c r="D84" s="5">
        <v>24360493</v>
      </c>
      <c r="E84" s="6">
        <v>24360493</v>
      </c>
      <c r="F84" s="5">
        <v>0</v>
      </c>
      <c r="G84" s="5">
        <v>24360493</v>
      </c>
      <c r="H84" s="5">
        <v>24360493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8">
        <v>0</v>
      </c>
      <c r="AA84" s="5">
        <v>0</v>
      </c>
      <c r="AB84" s="5">
        <v>0</v>
      </c>
      <c r="AC84" s="8">
        <v>0</v>
      </c>
      <c r="AD84" s="5">
        <v>0</v>
      </c>
      <c r="AE84" s="5">
        <v>0</v>
      </c>
      <c r="AF84" s="6">
        <v>0</v>
      </c>
    </row>
    <row r="85" spans="1:32" ht="19.5" customHeight="1" thickBot="1">
      <c r="A85" s="22" t="s">
        <v>5</v>
      </c>
      <c r="B85" s="21"/>
      <c r="C85" s="9">
        <v>0</v>
      </c>
      <c r="D85" s="9">
        <v>24360493</v>
      </c>
      <c r="E85" s="9">
        <v>24360493</v>
      </c>
      <c r="F85" s="9">
        <v>0</v>
      </c>
      <c r="G85" s="9">
        <v>24360493</v>
      </c>
      <c r="H85" s="9">
        <v>24360493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</row>
    <row r="86" spans="1:32" ht="19.5" customHeight="1">
      <c r="A86" s="43" t="s">
        <v>37</v>
      </c>
      <c r="B86" s="18" t="s">
        <v>2</v>
      </c>
      <c r="C86" s="5">
        <v>4539279</v>
      </c>
      <c r="D86" s="5">
        <v>0</v>
      </c>
      <c r="E86" s="6">
        <v>4539279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4539279</v>
      </c>
      <c r="Y86" s="5">
        <v>0</v>
      </c>
      <c r="Z86" s="8">
        <v>4539279</v>
      </c>
      <c r="AA86" s="5">
        <v>0</v>
      </c>
      <c r="AB86" s="5">
        <v>0</v>
      </c>
      <c r="AC86" s="8">
        <v>0</v>
      </c>
      <c r="AD86" s="5">
        <v>0</v>
      </c>
      <c r="AE86" s="5">
        <v>0</v>
      </c>
      <c r="AF86" s="6">
        <v>0</v>
      </c>
    </row>
    <row r="87" spans="1:32" ht="19.5" customHeight="1">
      <c r="A87" s="44"/>
      <c r="B87" s="17" t="s">
        <v>3</v>
      </c>
      <c r="C87" s="5">
        <v>0</v>
      </c>
      <c r="D87" s="5">
        <v>0</v>
      </c>
      <c r="E87" s="6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8">
        <v>0</v>
      </c>
      <c r="AA87" s="5">
        <v>0</v>
      </c>
      <c r="AB87" s="5">
        <v>0</v>
      </c>
      <c r="AC87" s="8">
        <v>0</v>
      </c>
      <c r="AD87" s="5">
        <v>0</v>
      </c>
      <c r="AE87" s="5">
        <v>0</v>
      </c>
      <c r="AF87" s="6">
        <v>0</v>
      </c>
    </row>
    <row r="88" spans="1:32" ht="19.5" customHeight="1">
      <c r="A88" s="44"/>
      <c r="B88" s="17" t="s">
        <v>59</v>
      </c>
      <c r="C88" s="5">
        <v>0</v>
      </c>
      <c r="D88" s="5">
        <v>0</v>
      </c>
      <c r="E88" s="6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8">
        <v>0</v>
      </c>
      <c r="AA88" s="5">
        <v>0</v>
      </c>
      <c r="AB88" s="5">
        <v>0</v>
      </c>
      <c r="AC88" s="8">
        <v>0</v>
      </c>
      <c r="AD88" s="5">
        <v>0</v>
      </c>
      <c r="AE88" s="5">
        <v>0</v>
      </c>
      <c r="AF88" s="6">
        <v>0</v>
      </c>
    </row>
    <row r="89" spans="1:32" ht="19.5" customHeight="1">
      <c r="A89" s="45"/>
      <c r="B89" s="17" t="s">
        <v>4</v>
      </c>
      <c r="C89" s="5">
        <v>6603802</v>
      </c>
      <c r="D89" s="5">
        <v>8584616</v>
      </c>
      <c r="E89" s="6">
        <v>15188418</v>
      </c>
      <c r="F89" s="5">
        <v>6603802</v>
      </c>
      <c r="G89" s="5">
        <v>8584616</v>
      </c>
      <c r="H89" s="5">
        <v>15188418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8">
        <v>0</v>
      </c>
      <c r="AA89" s="5">
        <v>0</v>
      </c>
      <c r="AB89" s="5">
        <v>0</v>
      </c>
      <c r="AC89" s="8">
        <v>0</v>
      </c>
      <c r="AD89" s="5">
        <v>0</v>
      </c>
      <c r="AE89" s="5">
        <v>0</v>
      </c>
      <c r="AF89" s="6">
        <v>0</v>
      </c>
    </row>
    <row r="90" spans="1:32" ht="19.5" customHeight="1" thickBot="1">
      <c r="A90" s="22" t="s">
        <v>5</v>
      </c>
      <c r="B90" s="21"/>
      <c r="C90" s="9">
        <v>11143081</v>
      </c>
      <c r="D90" s="9">
        <v>8584616</v>
      </c>
      <c r="E90" s="9">
        <v>19727697</v>
      </c>
      <c r="F90" s="9">
        <v>6603802</v>
      </c>
      <c r="G90" s="9">
        <v>8584616</v>
      </c>
      <c r="H90" s="9">
        <v>15188418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4539279</v>
      </c>
      <c r="Y90" s="9">
        <v>0</v>
      </c>
      <c r="Z90" s="9">
        <v>4539279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</row>
    <row r="91" spans="1:32" ht="19.5" customHeight="1">
      <c r="A91" s="43" t="s">
        <v>38</v>
      </c>
      <c r="B91" s="18" t="s">
        <v>2</v>
      </c>
      <c r="C91" s="5">
        <v>5180599663</v>
      </c>
      <c r="D91" s="5">
        <v>3286727853</v>
      </c>
      <c r="E91" s="6">
        <v>8467327516</v>
      </c>
      <c r="F91" s="5">
        <v>3019270297</v>
      </c>
      <c r="G91" s="5">
        <v>2542463610</v>
      </c>
      <c r="H91" s="5">
        <v>5561733907</v>
      </c>
      <c r="I91" s="5">
        <v>80944990</v>
      </c>
      <c r="J91" s="5">
        <v>76281936</v>
      </c>
      <c r="K91" s="5">
        <v>157226926</v>
      </c>
      <c r="L91" s="5">
        <v>64425410</v>
      </c>
      <c r="M91" s="5">
        <v>65006957</v>
      </c>
      <c r="N91" s="5">
        <v>129432367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14723334</v>
      </c>
      <c r="V91" s="5">
        <v>13260123</v>
      </c>
      <c r="W91" s="5">
        <v>27983457</v>
      </c>
      <c r="X91" s="5">
        <v>1995264489</v>
      </c>
      <c r="Y91" s="5">
        <v>553798457</v>
      </c>
      <c r="Z91" s="8">
        <v>2549062946</v>
      </c>
      <c r="AA91" s="5">
        <v>1634000</v>
      </c>
      <c r="AB91" s="5">
        <v>1305280</v>
      </c>
      <c r="AC91" s="8">
        <v>2939280</v>
      </c>
      <c r="AD91" s="5">
        <v>4337143</v>
      </c>
      <c r="AE91" s="5">
        <v>34611490</v>
      </c>
      <c r="AF91" s="6">
        <v>38948633</v>
      </c>
    </row>
    <row r="92" spans="1:32" ht="19.5" customHeight="1">
      <c r="A92" s="44"/>
      <c r="B92" s="17" t="s">
        <v>3</v>
      </c>
      <c r="C92" s="5">
        <v>13109180891</v>
      </c>
      <c r="D92" s="5">
        <v>2075527944</v>
      </c>
      <c r="E92" s="6">
        <v>15184708835</v>
      </c>
      <c r="F92" s="5">
        <v>288415202</v>
      </c>
      <c r="G92" s="5">
        <v>323460003</v>
      </c>
      <c r="H92" s="5">
        <v>611875205</v>
      </c>
      <c r="I92" s="5">
        <v>18265120</v>
      </c>
      <c r="J92" s="5">
        <v>25283726</v>
      </c>
      <c r="K92" s="5">
        <v>43548846</v>
      </c>
      <c r="L92" s="5">
        <v>3212314</v>
      </c>
      <c r="M92" s="5">
        <v>2936165</v>
      </c>
      <c r="N92" s="5">
        <v>6148479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807298</v>
      </c>
      <c r="V92" s="5">
        <v>469620</v>
      </c>
      <c r="W92" s="5">
        <v>1276918</v>
      </c>
      <c r="X92" s="5">
        <v>2716794393</v>
      </c>
      <c r="Y92" s="5">
        <v>439067609</v>
      </c>
      <c r="Z92" s="8">
        <v>3155862002</v>
      </c>
      <c r="AA92" s="5">
        <v>10081028037</v>
      </c>
      <c r="AB92" s="5">
        <v>1277726024</v>
      </c>
      <c r="AC92" s="8">
        <v>11358754061</v>
      </c>
      <c r="AD92" s="5">
        <v>658527</v>
      </c>
      <c r="AE92" s="5">
        <v>6584797</v>
      </c>
      <c r="AF92" s="6">
        <v>7243324</v>
      </c>
    </row>
    <row r="93" spans="1:32" ht="19.5" customHeight="1">
      <c r="A93" s="44"/>
      <c r="B93" s="17" t="s">
        <v>59</v>
      </c>
      <c r="C93" s="5">
        <v>1097230358</v>
      </c>
      <c r="D93" s="5">
        <v>249510229</v>
      </c>
      <c r="E93" s="6">
        <v>1346740587</v>
      </c>
      <c r="F93" s="5">
        <v>4613991</v>
      </c>
      <c r="G93" s="5">
        <v>0</v>
      </c>
      <c r="H93" s="5">
        <v>4613991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260750077</v>
      </c>
      <c r="Y93" s="5">
        <v>173987914</v>
      </c>
      <c r="Z93" s="8">
        <v>434737991</v>
      </c>
      <c r="AA93" s="5">
        <v>831866290</v>
      </c>
      <c r="AB93" s="5">
        <v>75522315</v>
      </c>
      <c r="AC93" s="8">
        <v>907388605</v>
      </c>
      <c r="AD93" s="5">
        <v>0</v>
      </c>
      <c r="AE93" s="5">
        <v>0</v>
      </c>
      <c r="AF93" s="6">
        <v>0</v>
      </c>
    </row>
    <row r="94" spans="1:32" ht="19.5" customHeight="1">
      <c r="A94" s="45"/>
      <c r="B94" s="17" t="s">
        <v>4</v>
      </c>
      <c r="C94" s="5">
        <v>38231715076</v>
      </c>
      <c r="D94" s="5">
        <v>12686569151</v>
      </c>
      <c r="E94" s="6">
        <v>50918284227</v>
      </c>
      <c r="F94" s="5">
        <v>5178128536</v>
      </c>
      <c r="G94" s="5">
        <v>5538444262</v>
      </c>
      <c r="H94" s="5">
        <v>10716572798</v>
      </c>
      <c r="I94" s="5">
        <v>56911767</v>
      </c>
      <c r="J94" s="5">
        <v>59688889</v>
      </c>
      <c r="K94" s="5">
        <v>116600656</v>
      </c>
      <c r="L94" s="5">
        <v>45485470</v>
      </c>
      <c r="M94" s="5">
        <v>48187173</v>
      </c>
      <c r="N94" s="5">
        <v>93672643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25403027</v>
      </c>
      <c r="V94" s="5">
        <v>350601</v>
      </c>
      <c r="W94" s="5">
        <v>25753628</v>
      </c>
      <c r="X94" s="5">
        <v>32925786276</v>
      </c>
      <c r="Y94" s="5">
        <v>7039898226</v>
      </c>
      <c r="Z94" s="8">
        <v>39965684502</v>
      </c>
      <c r="AA94" s="5">
        <v>0</v>
      </c>
      <c r="AB94" s="5">
        <v>0</v>
      </c>
      <c r="AC94" s="8">
        <v>0</v>
      </c>
      <c r="AD94" s="5">
        <v>0</v>
      </c>
      <c r="AE94" s="5">
        <v>0</v>
      </c>
      <c r="AF94" s="6">
        <v>0</v>
      </c>
    </row>
    <row r="95" spans="1:32" ht="19.5" customHeight="1" thickBot="1">
      <c r="A95" s="22" t="s">
        <v>5</v>
      </c>
      <c r="B95" s="21"/>
      <c r="C95" s="9">
        <v>57618725988</v>
      </c>
      <c r="D95" s="9">
        <v>18298335177</v>
      </c>
      <c r="E95" s="9">
        <v>75917061165</v>
      </c>
      <c r="F95" s="9">
        <v>8490428026</v>
      </c>
      <c r="G95" s="9">
        <v>8404367875</v>
      </c>
      <c r="H95" s="9">
        <v>16894795901</v>
      </c>
      <c r="I95" s="9">
        <v>156121877</v>
      </c>
      <c r="J95" s="9">
        <v>161254551</v>
      </c>
      <c r="K95" s="9">
        <v>317376428</v>
      </c>
      <c r="L95" s="9">
        <v>113123194</v>
      </c>
      <c r="M95" s="9">
        <v>116130295</v>
      </c>
      <c r="N95" s="9">
        <v>229253489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40933659</v>
      </c>
      <c r="V95" s="9">
        <v>14080344</v>
      </c>
      <c r="W95" s="9">
        <v>55014003</v>
      </c>
      <c r="X95" s="9">
        <v>37898595235</v>
      </c>
      <c r="Y95" s="9">
        <v>8206752206</v>
      </c>
      <c r="Z95" s="9">
        <v>46105347441</v>
      </c>
      <c r="AA95" s="9">
        <v>10914528327</v>
      </c>
      <c r="AB95" s="9">
        <v>1354553619</v>
      </c>
      <c r="AC95" s="9">
        <v>12269081946</v>
      </c>
      <c r="AD95" s="9">
        <v>4995670</v>
      </c>
      <c r="AE95" s="9">
        <v>41196287</v>
      </c>
      <c r="AF95" s="9">
        <v>46191957</v>
      </c>
    </row>
    <row r="96" spans="1:32" ht="19.5" customHeight="1">
      <c r="A96" s="43" t="s">
        <v>39</v>
      </c>
      <c r="B96" s="18" t="s">
        <v>2</v>
      </c>
      <c r="C96" s="5">
        <v>109808</v>
      </c>
      <c r="D96" s="5">
        <v>32532670</v>
      </c>
      <c r="E96" s="6">
        <v>32642478</v>
      </c>
      <c r="F96" s="5">
        <v>0</v>
      </c>
      <c r="G96" s="5">
        <v>32532670</v>
      </c>
      <c r="H96" s="5">
        <v>32532670</v>
      </c>
      <c r="I96" s="5">
        <v>109808</v>
      </c>
      <c r="J96" s="5">
        <v>0</v>
      </c>
      <c r="K96" s="5">
        <v>109808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8">
        <v>0</v>
      </c>
      <c r="AA96" s="5">
        <v>0</v>
      </c>
      <c r="AB96" s="5">
        <v>0</v>
      </c>
      <c r="AC96" s="8">
        <v>0</v>
      </c>
      <c r="AD96" s="5">
        <v>0</v>
      </c>
      <c r="AE96" s="5">
        <v>0</v>
      </c>
      <c r="AF96" s="6">
        <v>0</v>
      </c>
    </row>
    <row r="97" spans="1:32" ht="19.5" customHeight="1">
      <c r="A97" s="44"/>
      <c r="B97" s="17" t="s">
        <v>3</v>
      </c>
      <c r="C97" s="5">
        <v>363929899</v>
      </c>
      <c r="D97" s="5">
        <v>34234156</v>
      </c>
      <c r="E97" s="6">
        <v>398164055</v>
      </c>
      <c r="F97" s="5">
        <v>359790055</v>
      </c>
      <c r="G97" s="5">
        <v>32157069</v>
      </c>
      <c r="H97" s="5">
        <v>391947124</v>
      </c>
      <c r="I97" s="5">
        <v>4139844</v>
      </c>
      <c r="J97" s="5">
        <v>2077087</v>
      </c>
      <c r="K97" s="5">
        <v>6216931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8">
        <v>0</v>
      </c>
      <c r="AA97" s="5">
        <v>0</v>
      </c>
      <c r="AB97" s="5">
        <v>0</v>
      </c>
      <c r="AC97" s="8">
        <v>0</v>
      </c>
      <c r="AD97" s="5">
        <v>0</v>
      </c>
      <c r="AE97" s="5">
        <v>0</v>
      </c>
      <c r="AF97" s="6">
        <v>0</v>
      </c>
    </row>
    <row r="98" spans="1:32" ht="19.5" customHeight="1">
      <c r="A98" s="44"/>
      <c r="B98" s="17" t="s">
        <v>59</v>
      </c>
      <c r="C98" s="5">
        <v>0</v>
      </c>
      <c r="D98" s="5">
        <v>0</v>
      </c>
      <c r="E98" s="6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8">
        <v>0</v>
      </c>
      <c r="AA98" s="5">
        <v>0</v>
      </c>
      <c r="AB98" s="5">
        <v>0</v>
      </c>
      <c r="AC98" s="8">
        <v>0</v>
      </c>
      <c r="AD98" s="5">
        <v>0</v>
      </c>
      <c r="AE98" s="5">
        <v>0</v>
      </c>
      <c r="AF98" s="6">
        <v>0</v>
      </c>
    </row>
    <row r="99" spans="1:32" ht="19.5" customHeight="1">
      <c r="A99" s="45"/>
      <c r="B99" s="17" t="s">
        <v>4</v>
      </c>
      <c r="C99" s="5">
        <v>467288398</v>
      </c>
      <c r="D99" s="5">
        <v>1115006331</v>
      </c>
      <c r="E99" s="6">
        <v>1582294729</v>
      </c>
      <c r="F99" s="5">
        <v>467288398</v>
      </c>
      <c r="G99" s="5">
        <v>1114637167</v>
      </c>
      <c r="H99" s="5">
        <v>1581925565</v>
      </c>
      <c r="I99" s="5">
        <v>0</v>
      </c>
      <c r="J99" s="5">
        <v>369164</v>
      </c>
      <c r="K99" s="5">
        <v>369164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5">
        <v>0</v>
      </c>
      <c r="AB99" s="5">
        <v>0</v>
      </c>
      <c r="AC99" s="8">
        <v>0</v>
      </c>
      <c r="AD99" s="5">
        <v>0</v>
      </c>
      <c r="AE99" s="5">
        <v>0</v>
      </c>
      <c r="AF99" s="6">
        <v>0</v>
      </c>
    </row>
    <row r="100" spans="1:32" ht="19.5" customHeight="1" thickBot="1">
      <c r="A100" s="22" t="s">
        <v>5</v>
      </c>
      <c r="B100" s="21"/>
      <c r="C100" s="9">
        <v>831328105</v>
      </c>
      <c r="D100" s="9">
        <v>1181773157</v>
      </c>
      <c r="E100" s="9">
        <v>2013101262</v>
      </c>
      <c r="F100" s="9">
        <v>827078453</v>
      </c>
      <c r="G100" s="9">
        <v>1179326906</v>
      </c>
      <c r="H100" s="9">
        <v>2006405359</v>
      </c>
      <c r="I100" s="9">
        <v>4249652</v>
      </c>
      <c r="J100" s="9">
        <v>2446251</v>
      </c>
      <c r="K100" s="9">
        <v>6695903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</row>
    <row r="101" spans="1:32" ht="19.5" customHeight="1">
      <c r="A101" s="43" t="s">
        <v>6</v>
      </c>
      <c r="B101" s="18" t="s">
        <v>2</v>
      </c>
      <c r="C101" s="5">
        <v>2145974735</v>
      </c>
      <c r="D101" s="5">
        <v>1610774093</v>
      </c>
      <c r="E101" s="6">
        <v>3756748828</v>
      </c>
      <c r="F101" s="5">
        <v>1919412118</v>
      </c>
      <c r="G101" s="5">
        <v>1541314259</v>
      </c>
      <c r="H101" s="5">
        <v>3460726377</v>
      </c>
      <c r="I101" s="5">
        <v>202754174</v>
      </c>
      <c r="J101" s="5">
        <v>62911234</v>
      </c>
      <c r="K101" s="5">
        <v>265665408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23808443</v>
      </c>
      <c r="V101" s="5">
        <v>0</v>
      </c>
      <c r="W101" s="5">
        <v>23808443</v>
      </c>
      <c r="X101" s="5">
        <v>0</v>
      </c>
      <c r="Y101" s="5">
        <v>6548600</v>
      </c>
      <c r="Z101" s="8">
        <v>6548600</v>
      </c>
      <c r="AA101" s="5">
        <v>0</v>
      </c>
      <c r="AB101" s="5">
        <v>0</v>
      </c>
      <c r="AC101" s="8">
        <v>0</v>
      </c>
      <c r="AD101" s="5">
        <v>0</v>
      </c>
      <c r="AE101" s="5">
        <v>0</v>
      </c>
      <c r="AF101" s="6">
        <v>0</v>
      </c>
    </row>
    <row r="102" spans="1:32" ht="19.5" customHeight="1">
      <c r="A102" s="44"/>
      <c r="B102" s="17" t="s">
        <v>3</v>
      </c>
      <c r="C102" s="5">
        <v>707058021</v>
      </c>
      <c r="D102" s="5">
        <v>645116256</v>
      </c>
      <c r="E102" s="6">
        <v>1352174277</v>
      </c>
      <c r="F102" s="5">
        <v>581873194</v>
      </c>
      <c r="G102" s="5">
        <v>489664203</v>
      </c>
      <c r="H102" s="5">
        <v>1071537397</v>
      </c>
      <c r="I102" s="5">
        <v>43284988</v>
      </c>
      <c r="J102" s="5">
        <v>25846581</v>
      </c>
      <c r="K102" s="5">
        <v>69131569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1007450</v>
      </c>
      <c r="W102" s="5">
        <v>1007450</v>
      </c>
      <c r="X102" s="5">
        <v>16033589</v>
      </c>
      <c r="Y102" s="5">
        <v>57943222</v>
      </c>
      <c r="Z102" s="8">
        <v>73976811</v>
      </c>
      <c r="AA102" s="5">
        <v>65866250</v>
      </c>
      <c r="AB102" s="5">
        <v>70654800</v>
      </c>
      <c r="AC102" s="8">
        <v>136521050</v>
      </c>
      <c r="AD102" s="5">
        <v>0</v>
      </c>
      <c r="AE102" s="5">
        <v>0</v>
      </c>
      <c r="AF102" s="6">
        <v>0</v>
      </c>
    </row>
    <row r="103" spans="1:32" ht="19.5" customHeight="1">
      <c r="A103" s="44"/>
      <c r="B103" s="17" t="s">
        <v>59</v>
      </c>
      <c r="C103" s="5">
        <v>76844019</v>
      </c>
      <c r="D103" s="5">
        <v>30860649</v>
      </c>
      <c r="E103" s="6">
        <v>107704668</v>
      </c>
      <c r="F103" s="5">
        <v>7124253</v>
      </c>
      <c r="G103" s="5">
        <v>16969186</v>
      </c>
      <c r="H103" s="5">
        <v>24093439</v>
      </c>
      <c r="I103" s="5">
        <v>5430266</v>
      </c>
      <c r="J103" s="5">
        <v>513713</v>
      </c>
      <c r="K103" s="5">
        <v>5943979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5">
        <v>64289500</v>
      </c>
      <c r="AB103" s="5">
        <v>13377750</v>
      </c>
      <c r="AC103" s="8">
        <v>77667250</v>
      </c>
      <c r="AD103" s="5">
        <v>0</v>
      </c>
      <c r="AE103" s="5">
        <v>0</v>
      </c>
      <c r="AF103" s="6">
        <v>0</v>
      </c>
    </row>
    <row r="104" spans="1:32" ht="19.5" customHeight="1">
      <c r="A104" s="45"/>
      <c r="B104" s="17" t="s">
        <v>4</v>
      </c>
      <c r="C104" s="5">
        <v>12908446677</v>
      </c>
      <c r="D104" s="5">
        <v>11281266087</v>
      </c>
      <c r="E104" s="6">
        <v>24189712764</v>
      </c>
      <c r="F104" s="5">
        <v>12047577816</v>
      </c>
      <c r="G104" s="5">
        <v>10755209600</v>
      </c>
      <c r="H104" s="5">
        <v>22802787416</v>
      </c>
      <c r="I104" s="5">
        <v>478968571</v>
      </c>
      <c r="J104" s="5">
        <v>243990379</v>
      </c>
      <c r="K104" s="5">
        <v>722958950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796075</v>
      </c>
      <c r="V104" s="5">
        <v>918627</v>
      </c>
      <c r="W104" s="5">
        <v>1714702</v>
      </c>
      <c r="X104" s="5">
        <v>381104215</v>
      </c>
      <c r="Y104" s="5">
        <v>281147481</v>
      </c>
      <c r="Z104" s="8">
        <v>662251696</v>
      </c>
      <c r="AA104" s="5">
        <v>0</v>
      </c>
      <c r="AB104" s="5">
        <v>0</v>
      </c>
      <c r="AC104" s="8">
        <v>0</v>
      </c>
      <c r="AD104" s="5">
        <v>0</v>
      </c>
      <c r="AE104" s="5">
        <v>0</v>
      </c>
      <c r="AF104" s="6">
        <v>0</v>
      </c>
    </row>
    <row r="105" spans="1:32" ht="19.5" customHeight="1" thickBot="1">
      <c r="A105" s="22" t="s">
        <v>5</v>
      </c>
      <c r="B105" s="21"/>
      <c r="C105" s="9">
        <v>15838323452</v>
      </c>
      <c r="D105" s="9">
        <v>13568017085</v>
      </c>
      <c r="E105" s="9">
        <v>29406340537</v>
      </c>
      <c r="F105" s="9">
        <v>14555987381</v>
      </c>
      <c r="G105" s="9">
        <v>12803157248</v>
      </c>
      <c r="H105" s="9">
        <v>27359144629</v>
      </c>
      <c r="I105" s="9">
        <v>730437999</v>
      </c>
      <c r="J105" s="9">
        <v>333261907</v>
      </c>
      <c r="K105" s="9">
        <v>1063699906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24604518</v>
      </c>
      <c r="V105" s="9">
        <v>1926077</v>
      </c>
      <c r="W105" s="9">
        <v>26530595</v>
      </c>
      <c r="X105" s="9">
        <v>397137804</v>
      </c>
      <c r="Y105" s="9">
        <v>345639303</v>
      </c>
      <c r="Z105" s="9">
        <v>742777107</v>
      </c>
      <c r="AA105" s="9">
        <v>130155750</v>
      </c>
      <c r="AB105" s="9">
        <v>84032550</v>
      </c>
      <c r="AC105" s="9">
        <v>214188300</v>
      </c>
      <c r="AD105" s="9">
        <v>0</v>
      </c>
      <c r="AE105" s="9">
        <v>0</v>
      </c>
      <c r="AF105" s="9">
        <v>0</v>
      </c>
    </row>
    <row r="106" spans="1:32" ht="19.5" customHeight="1">
      <c r="A106" s="43" t="s">
        <v>40</v>
      </c>
      <c r="B106" s="18" t="s">
        <v>2</v>
      </c>
      <c r="C106" s="5">
        <v>11277133</v>
      </c>
      <c r="D106" s="5">
        <v>5135320</v>
      </c>
      <c r="E106" s="6">
        <v>16412453</v>
      </c>
      <c r="F106" s="5">
        <v>11277133</v>
      </c>
      <c r="G106" s="5">
        <v>5135320</v>
      </c>
      <c r="H106" s="5">
        <v>16412453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5">
        <v>0</v>
      </c>
      <c r="AB106" s="5">
        <v>0</v>
      </c>
      <c r="AC106" s="8">
        <v>0</v>
      </c>
      <c r="AD106" s="5">
        <v>0</v>
      </c>
      <c r="AE106" s="5">
        <v>0</v>
      </c>
      <c r="AF106" s="6">
        <v>0</v>
      </c>
    </row>
    <row r="107" spans="1:32" ht="19.5" customHeight="1">
      <c r="A107" s="44"/>
      <c r="B107" s="17" t="s">
        <v>3</v>
      </c>
      <c r="C107" s="5">
        <v>7688942</v>
      </c>
      <c r="D107" s="5">
        <v>0</v>
      </c>
      <c r="E107" s="6">
        <v>7688942</v>
      </c>
      <c r="F107" s="5">
        <v>7688942</v>
      </c>
      <c r="G107" s="5">
        <v>0</v>
      </c>
      <c r="H107" s="5">
        <v>7688942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5">
        <v>0</v>
      </c>
      <c r="AB107" s="5">
        <v>0</v>
      </c>
      <c r="AC107" s="8">
        <v>0</v>
      </c>
      <c r="AD107" s="5">
        <v>0</v>
      </c>
      <c r="AE107" s="5">
        <v>0</v>
      </c>
      <c r="AF107" s="6">
        <v>0</v>
      </c>
    </row>
    <row r="108" spans="1:32" ht="19.5" customHeight="1">
      <c r="A108" s="44"/>
      <c r="B108" s="17" t="s">
        <v>59</v>
      </c>
      <c r="C108" s="5">
        <v>0</v>
      </c>
      <c r="D108" s="5">
        <v>0</v>
      </c>
      <c r="E108" s="6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5">
        <v>0</v>
      </c>
      <c r="AB108" s="5">
        <v>0</v>
      </c>
      <c r="AC108" s="8">
        <v>0</v>
      </c>
      <c r="AD108" s="5">
        <v>0</v>
      </c>
      <c r="AE108" s="5">
        <v>0</v>
      </c>
      <c r="AF108" s="6">
        <v>0</v>
      </c>
    </row>
    <row r="109" spans="1:32" ht="19.5" customHeight="1">
      <c r="A109" s="45"/>
      <c r="B109" s="17" t="s">
        <v>4</v>
      </c>
      <c r="C109" s="5">
        <v>1081807360</v>
      </c>
      <c r="D109" s="5">
        <v>922655560</v>
      </c>
      <c r="E109" s="6">
        <v>2004462920</v>
      </c>
      <c r="F109" s="5">
        <v>906865005</v>
      </c>
      <c r="G109" s="5">
        <v>922024991</v>
      </c>
      <c r="H109" s="5">
        <v>1828889996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174942355</v>
      </c>
      <c r="Y109" s="5">
        <v>630569</v>
      </c>
      <c r="Z109" s="8">
        <v>175572924</v>
      </c>
      <c r="AA109" s="5">
        <v>0</v>
      </c>
      <c r="AB109" s="5">
        <v>0</v>
      </c>
      <c r="AC109" s="8">
        <v>0</v>
      </c>
      <c r="AD109" s="5">
        <v>0</v>
      </c>
      <c r="AE109" s="5">
        <v>0</v>
      </c>
      <c r="AF109" s="6">
        <v>0</v>
      </c>
    </row>
    <row r="110" spans="1:32" ht="19.5" customHeight="1" thickBot="1">
      <c r="A110" s="22" t="s">
        <v>5</v>
      </c>
      <c r="B110" s="21"/>
      <c r="C110" s="9">
        <v>1100773435</v>
      </c>
      <c r="D110" s="9">
        <v>927790880</v>
      </c>
      <c r="E110" s="9">
        <v>2028564315</v>
      </c>
      <c r="F110" s="9">
        <v>925831080</v>
      </c>
      <c r="G110" s="9">
        <v>927160311</v>
      </c>
      <c r="H110" s="9">
        <v>1852991391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174942355</v>
      </c>
      <c r="Y110" s="9">
        <v>630569</v>
      </c>
      <c r="Z110" s="9">
        <v>175572924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</row>
    <row r="111" spans="1:32" ht="19.5" customHeight="1">
      <c r="A111" s="43" t="s">
        <v>41</v>
      </c>
      <c r="B111" s="18" t="s">
        <v>2</v>
      </c>
      <c r="C111" s="5">
        <v>292070953</v>
      </c>
      <c r="D111" s="5">
        <v>157048854</v>
      </c>
      <c r="E111" s="6">
        <v>449119807</v>
      </c>
      <c r="F111" s="5">
        <v>7918916</v>
      </c>
      <c r="G111" s="5">
        <v>20423125</v>
      </c>
      <c r="H111" s="5">
        <v>28342041</v>
      </c>
      <c r="I111" s="5">
        <v>920847</v>
      </c>
      <c r="J111" s="5">
        <v>0</v>
      </c>
      <c r="K111" s="5">
        <v>920847</v>
      </c>
      <c r="L111" s="5">
        <v>291036</v>
      </c>
      <c r="M111" s="5">
        <v>0</v>
      </c>
      <c r="N111" s="5">
        <v>291036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893138</v>
      </c>
      <c r="V111" s="5">
        <v>8954024</v>
      </c>
      <c r="W111" s="5">
        <v>9847162</v>
      </c>
      <c r="X111" s="5">
        <v>279772226</v>
      </c>
      <c r="Y111" s="5">
        <v>22011602</v>
      </c>
      <c r="Z111" s="8">
        <v>301783828</v>
      </c>
      <c r="AA111" s="5">
        <v>2274790</v>
      </c>
      <c r="AB111" s="5">
        <v>105660103</v>
      </c>
      <c r="AC111" s="8">
        <v>107934893</v>
      </c>
      <c r="AD111" s="5">
        <v>0</v>
      </c>
      <c r="AE111" s="5">
        <v>0</v>
      </c>
      <c r="AF111" s="6">
        <v>0</v>
      </c>
    </row>
    <row r="112" spans="1:32" ht="19.5" customHeight="1">
      <c r="A112" s="44"/>
      <c r="B112" s="17" t="s">
        <v>3</v>
      </c>
      <c r="C112" s="5">
        <v>1177481199</v>
      </c>
      <c r="D112" s="5">
        <v>3634560208</v>
      </c>
      <c r="E112" s="6">
        <v>4812041407</v>
      </c>
      <c r="F112" s="5">
        <v>112177</v>
      </c>
      <c r="G112" s="5">
        <v>0</v>
      </c>
      <c r="H112" s="5">
        <v>112177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491743851</v>
      </c>
      <c r="Y112" s="5">
        <v>0</v>
      </c>
      <c r="Z112" s="8">
        <v>491743851</v>
      </c>
      <c r="AA112" s="5">
        <v>685625171</v>
      </c>
      <c r="AB112" s="5">
        <v>3634560208</v>
      </c>
      <c r="AC112" s="8">
        <v>4320185379</v>
      </c>
      <c r="AD112" s="5">
        <v>0</v>
      </c>
      <c r="AE112" s="5">
        <v>0</v>
      </c>
      <c r="AF112" s="6">
        <v>0</v>
      </c>
    </row>
    <row r="113" spans="1:32" ht="19.5" customHeight="1">
      <c r="A113" s="44"/>
      <c r="B113" s="17" t="s">
        <v>59</v>
      </c>
      <c r="C113" s="5">
        <v>47275874</v>
      </c>
      <c r="D113" s="5">
        <v>286504511</v>
      </c>
      <c r="E113" s="6">
        <v>333780385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16869764</v>
      </c>
      <c r="Y113" s="5">
        <v>0</v>
      </c>
      <c r="Z113" s="8">
        <v>16869764</v>
      </c>
      <c r="AA113" s="5">
        <v>30406110</v>
      </c>
      <c r="AB113" s="5">
        <v>286504511</v>
      </c>
      <c r="AC113" s="8">
        <v>316910621</v>
      </c>
      <c r="AD113" s="5">
        <v>0</v>
      </c>
      <c r="AE113" s="5">
        <v>0</v>
      </c>
      <c r="AF113" s="6">
        <v>0</v>
      </c>
    </row>
    <row r="114" spans="1:32" ht="19.5" customHeight="1">
      <c r="A114" s="45"/>
      <c r="B114" s="17" t="s">
        <v>4</v>
      </c>
      <c r="C114" s="5">
        <v>361673709</v>
      </c>
      <c r="D114" s="5">
        <v>495586517</v>
      </c>
      <c r="E114" s="6">
        <v>857260226</v>
      </c>
      <c r="F114" s="5">
        <v>75060090</v>
      </c>
      <c r="G114" s="5">
        <v>296652995</v>
      </c>
      <c r="H114" s="5">
        <v>371713085</v>
      </c>
      <c r="I114" s="5">
        <v>0</v>
      </c>
      <c r="J114" s="5">
        <v>35331784</v>
      </c>
      <c r="K114" s="5">
        <v>35331784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11189377</v>
      </c>
      <c r="V114" s="5">
        <v>148562098</v>
      </c>
      <c r="W114" s="5">
        <v>159751475</v>
      </c>
      <c r="X114" s="5">
        <v>275424242</v>
      </c>
      <c r="Y114" s="5">
        <v>15039640</v>
      </c>
      <c r="Z114" s="8">
        <v>290463882</v>
      </c>
      <c r="AA114" s="5">
        <v>0</v>
      </c>
      <c r="AB114" s="5">
        <v>0</v>
      </c>
      <c r="AC114" s="8">
        <v>0</v>
      </c>
      <c r="AD114" s="5">
        <v>0</v>
      </c>
      <c r="AE114" s="5">
        <v>0</v>
      </c>
      <c r="AF114" s="6">
        <v>0</v>
      </c>
    </row>
    <row r="115" spans="1:32" ht="19.5" customHeight="1" thickBot="1">
      <c r="A115" s="22" t="s">
        <v>5</v>
      </c>
      <c r="B115" s="21"/>
      <c r="C115" s="9">
        <v>1878501735</v>
      </c>
      <c r="D115" s="9">
        <v>4573700090</v>
      </c>
      <c r="E115" s="9">
        <v>6452201825</v>
      </c>
      <c r="F115" s="9">
        <v>83091183</v>
      </c>
      <c r="G115" s="9">
        <v>317076120</v>
      </c>
      <c r="H115" s="9">
        <v>400167303</v>
      </c>
      <c r="I115" s="9">
        <v>920847</v>
      </c>
      <c r="J115" s="9">
        <v>35331784</v>
      </c>
      <c r="K115" s="9">
        <v>36252631</v>
      </c>
      <c r="L115" s="9">
        <v>291036</v>
      </c>
      <c r="M115" s="9">
        <v>0</v>
      </c>
      <c r="N115" s="9">
        <v>291036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12082515</v>
      </c>
      <c r="V115" s="9">
        <v>157516122</v>
      </c>
      <c r="W115" s="9">
        <v>169598637</v>
      </c>
      <c r="X115" s="9">
        <v>1063810083</v>
      </c>
      <c r="Y115" s="9">
        <v>37051242</v>
      </c>
      <c r="Z115" s="9">
        <v>1100861325</v>
      </c>
      <c r="AA115" s="9">
        <v>718306071</v>
      </c>
      <c r="AB115" s="9">
        <v>4026724822</v>
      </c>
      <c r="AC115" s="9">
        <v>4745030893</v>
      </c>
      <c r="AD115" s="9">
        <v>0</v>
      </c>
      <c r="AE115" s="9">
        <v>0</v>
      </c>
      <c r="AF115" s="9">
        <v>0</v>
      </c>
    </row>
    <row r="116" spans="1:32" ht="19.5" customHeight="1">
      <c r="A116" s="43" t="s">
        <v>42</v>
      </c>
      <c r="B116" s="18" t="s">
        <v>2</v>
      </c>
      <c r="C116" s="5">
        <v>25534149</v>
      </c>
      <c r="D116" s="5">
        <v>24014171</v>
      </c>
      <c r="E116" s="6">
        <v>49548320</v>
      </c>
      <c r="F116" s="5">
        <v>25534149</v>
      </c>
      <c r="G116" s="5">
        <v>24014171</v>
      </c>
      <c r="H116" s="5">
        <v>49548320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8">
        <v>0</v>
      </c>
      <c r="AA116" s="5">
        <v>0</v>
      </c>
      <c r="AB116" s="5">
        <v>0</v>
      </c>
      <c r="AC116" s="8">
        <v>0</v>
      </c>
      <c r="AD116" s="5">
        <v>0</v>
      </c>
      <c r="AE116" s="5">
        <v>0</v>
      </c>
      <c r="AF116" s="6">
        <v>0</v>
      </c>
    </row>
    <row r="117" spans="1:32" ht="19.5" customHeight="1">
      <c r="A117" s="44"/>
      <c r="B117" s="17" t="s">
        <v>3</v>
      </c>
      <c r="C117" s="5">
        <v>0</v>
      </c>
      <c r="D117" s="5">
        <v>0</v>
      </c>
      <c r="E117" s="6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8">
        <v>0</v>
      </c>
      <c r="AA117" s="5">
        <v>0</v>
      </c>
      <c r="AB117" s="5">
        <v>0</v>
      </c>
      <c r="AC117" s="8">
        <v>0</v>
      </c>
      <c r="AD117" s="5">
        <v>0</v>
      </c>
      <c r="AE117" s="5">
        <v>0</v>
      </c>
      <c r="AF117" s="6">
        <v>0</v>
      </c>
    </row>
    <row r="118" spans="1:32" ht="19.5" customHeight="1">
      <c r="A118" s="44"/>
      <c r="B118" s="17" t="s">
        <v>59</v>
      </c>
      <c r="C118" s="5">
        <v>0</v>
      </c>
      <c r="D118" s="5">
        <v>0</v>
      </c>
      <c r="E118" s="6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8">
        <v>0</v>
      </c>
      <c r="AA118" s="5">
        <v>0</v>
      </c>
      <c r="AB118" s="5">
        <v>0</v>
      </c>
      <c r="AC118" s="8">
        <v>0</v>
      </c>
      <c r="AD118" s="5">
        <v>0</v>
      </c>
      <c r="AE118" s="5">
        <v>0</v>
      </c>
      <c r="AF118" s="6">
        <v>0</v>
      </c>
    </row>
    <row r="119" spans="1:32" ht="19.5" customHeight="1">
      <c r="A119" s="45"/>
      <c r="B119" s="17" t="s">
        <v>4</v>
      </c>
      <c r="C119" s="5">
        <v>1924778</v>
      </c>
      <c r="D119" s="5">
        <v>3871428</v>
      </c>
      <c r="E119" s="6">
        <v>5796206</v>
      </c>
      <c r="F119" s="5">
        <v>1924778</v>
      </c>
      <c r="G119" s="5">
        <v>3871428</v>
      </c>
      <c r="H119" s="5">
        <v>5796206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8">
        <v>0</v>
      </c>
      <c r="AA119" s="5">
        <v>0</v>
      </c>
      <c r="AB119" s="5">
        <v>0</v>
      </c>
      <c r="AC119" s="8">
        <v>0</v>
      </c>
      <c r="AD119" s="5">
        <v>0</v>
      </c>
      <c r="AE119" s="5">
        <v>0</v>
      </c>
      <c r="AF119" s="6">
        <v>0</v>
      </c>
    </row>
    <row r="120" spans="1:32" ht="19.5" customHeight="1" thickBot="1">
      <c r="A120" s="22" t="s">
        <v>5</v>
      </c>
      <c r="B120" s="21"/>
      <c r="C120" s="9">
        <v>27458927</v>
      </c>
      <c r="D120" s="9">
        <v>27885599</v>
      </c>
      <c r="E120" s="9">
        <v>55344526</v>
      </c>
      <c r="F120" s="9">
        <v>27458927</v>
      </c>
      <c r="G120" s="9">
        <v>27885599</v>
      </c>
      <c r="H120" s="9">
        <v>55344526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</row>
    <row r="121" spans="1:32" ht="19.5" customHeight="1">
      <c r="A121" s="43" t="s">
        <v>43</v>
      </c>
      <c r="B121" s="18" t="s">
        <v>2</v>
      </c>
      <c r="C121" s="5">
        <v>0</v>
      </c>
      <c r="D121" s="5">
        <v>97037</v>
      </c>
      <c r="E121" s="6">
        <v>97037</v>
      </c>
      <c r="F121" s="5">
        <v>0</v>
      </c>
      <c r="G121" s="5">
        <v>97037</v>
      </c>
      <c r="H121" s="5">
        <v>97037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8">
        <v>0</v>
      </c>
      <c r="AA121" s="5">
        <v>0</v>
      </c>
      <c r="AB121" s="5">
        <v>0</v>
      </c>
      <c r="AC121" s="8">
        <v>0</v>
      </c>
      <c r="AD121" s="5">
        <v>0</v>
      </c>
      <c r="AE121" s="5">
        <v>0</v>
      </c>
      <c r="AF121" s="6">
        <v>0</v>
      </c>
    </row>
    <row r="122" spans="1:32" ht="19.5" customHeight="1">
      <c r="A122" s="44"/>
      <c r="B122" s="17" t="s">
        <v>3</v>
      </c>
      <c r="C122" s="5">
        <v>0</v>
      </c>
      <c r="D122" s="5">
        <v>0</v>
      </c>
      <c r="E122" s="6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8">
        <v>0</v>
      </c>
      <c r="AA122" s="5">
        <v>0</v>
      </c>
      <c r="AB122" s="5">
        <v>0</v>
      </c>
      <c r="AC122" s="8">
        <v>0</v>
      </c>
      <c r="AD122" s="5">
        <v>0</v>
      </c>
      <c r="AE122" s="5">
        <v>0</v>
      </c>
      <c r="AF122" s="6">
        <v>0</v>
      </c>
    </row>
    <row r="123" spans="1:32" ht="19.5" customHeight="1">
      <c r="A123" s="44"/>
      <c r="B123" s="17" t="s">
        <v>59</v>
      </c>
      <c r="C123" s="5">
        <v>0</v>
      </c>
      <c r="D123" s="5">
        <v>0</v>
      </c>
      <c r="E123" s="6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8">
        <v>0</v>
      </c>
      <c r="AA123" s="5">
        <v>0</v>
      </c>
      <c r="AB123" s="5">
        <v>0</v>
      </c>
      <c r="AC123" s="8">
        <v>0</v>
      </c>
      <c r="AD123" s="5">
        <v>0</v>
      </c>
      <c r="AE123" s="5">
        <v>0</v>
      </c>
      <c r="AF123" s="6">
        <v>0</v>
      </c>
    </row>
    <row r="124" spans="1:32" ht="19.5" customHeight="1">
      <c r="A124" s="45"/>
      <c r="B124" s="17" t="s">
        <v>4</v>
      </c>
      <c r="C124" s="5">
        <v>6875370</v>
      </c>
      <c r="D124" s="5">
        <v>236465183</v>
      </c>
      <c r="E124" s="6">
        <v>243340553</v>
      </c>
      <c r="F124" s="5">
        <v>1108220</v>
      </c>
      <c r="G124" s="5">
        <v>228834765</v>
      </c>
      <c r="H124" s="5">
        <v>229942985</v>
      </c>
      <c r="I124" s="5">
        <v>0</v>
      </c>
      <c r="J124" s="5">
        <v>0</v>
      </c>
      <c r="K124" s="5">
        <v>0</v>
      </c>
      <c r="L124" s="5">
        <v>2506382</v>
      </c>
      <c r="M124" s="5">
        <v>6144526</v>
      </c>
      <c r="N124" s="5">
        <v>8650908</v>
      </c>
      <c r="O124" s="5">
        <v>3260768</v>
      </c>
      <c r="P124" s="5">
        <v>1485892</v>
      </c>
      <c r="Q124" s="5">
        <v>4746660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8">
        <v>0</v>
      </c>
      <c r="AA124" s="5">
        <v>0</v>
      </c>
      <c r="AB124" s="5">
        <v>0</v>
      </c>
      <c r="AC124" s="8">
        <v>0</v>
      </c>
      <c r="AD124" s="5">
        <v>0</v>
      </c>
      <c r="AE124" s="5">
        <v>0</v>
      </c>
      <c r="AF124" s="6">
        <v>0</v>
      </c>
    </row>
    <row r="125" spans="1:32" ht="19.5" customHeight="1" thickBot="1">
      <c r="A125" s="22" t="s">
        <v>5</v>
      </c>
      <c r="B125" s="21"/>
      <c r="C125" s="9">
        <v>6875370</v>
      </c>
      <c r="D125" s="9">
        <v>236562220</v>
      </c>
      <c r="E125" s="9">
        <v>243437590</v>
      </c>
      <c r="F125" s="9">
        <v>1108220</v>
      </c>
      <c r="G125" s="9">
        <v>228931802</v>
      </c>
      <c r="H125" s="9">
        <v>230040022</v>
      </c>
      <c r="I125" s="9">
        <v>0</v>
      </c>
      <c r="J125" s="9">
        <v>0</v>
      </c>
      <c r="K125" s="9">
        <v>0</v>
      </c>
      <c r="L125" s="9">
        <v>2506382</v>
      </c>
      <c r="M125" s="9">
        <v>6144526</v>
      </c>
      <c r="N125" s="9">
        <v>8650908</v>
      </c>
      <c r="O125" s="9">
        <v>3260768</v>
      </c>
      <c r="P125" s="9">
        <v>1485892</v>
      </c>
      <c r="Q125" s="9">
        <v>4746660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</row>
    <row r="126" spans="1:32" ht="19.5" customHeight="1">
      <c r="A126" s="43" t="s">
        <v>44</v>
      </c>
      <c r="B126" s="18" t="s">
        <v>2</v>
      </c>
      <c r="C126" s="5">
        <v>0</v>
      </c>
      <c r="D126" s="5">
        <v>0</v>
      </c>
      <c r="E126" s="6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8">
        <v>0</v>
      </c>
      <c r="AA126" s="5">
        <v>0</v>
      </c>
      <c r="AB126" s="5">
        <v>0</v>
      </c>
      <c r="AC126" s="8">
        <v>0</v>
      </c>
      <c r="AD126" s="5">
        <v>0</v>
      </c>
      <c r="AE126" s="5">
        <v>0</v>
      </c>
      <c r="AF126" s="6">
        <v>0</v>
      </c>
    </row>
    <row r="127" spans="1:32" ht="19.5" customHeight="1">
      <c r="A127" s="44"/>
      <c r="B127" s="17" t="s">
        <v>3</v>
      </c>
      <c r="C127" s="5">
        <v>6410380</v>
      </c>
      <c r="D127" s="5">
        <v>0</v>
      </c>
      <c r="E127" s="6">
        <v>6410380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6410380</v>
      </c>
      <c r="Y127" s="5">
        <v>0</v>
      </c>
      <c r="Z127" s="8">
        <v>6410380</v>
      </c>
      <c r="AA127" s="5">
        <v>0</v>
      </c>
      <c r="AB127" s="5">
        <v>0</v>
      </c>
      <c r="AC127" s="8">
        <v>0</v>
      </c>
      <c r="AD127" s="5">
        <v>0</v>
      </c>
      <c r="AE127" s="5">
        <v>0</v>
      </c>
      <c r="AF127" s="6">
        <v>0</v>
      </c>
    </row>
    <row r="128" spans="1:32" ht="19.5" customHeight="1">
      <c r="A128" s="44"/>
      <c r="B128" s="17" t="s">
        <v>59</v>
      </c>
      <c r="C128" s="5">
        <v>0</v>
      </c>
      <c r="D128" s="5">
        <v>0</v>
      </c>
      <c r="E128" s="6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8">
        <v>0</v>
      </c>
      <c r="AA128" s="5">
        <v>0</v>
      </c>
      <c r="AB128" s="5">
        <v>0</v>
      </c>
      <c r="AC128" s="8">
        <v>0</v>
      </c>
      <c r="AD128" s="5">
        <v>0</v>
      </c>
      <c r="AE128" s="5">
        <v>0</v>
      </c>
      <c r="AF128" s="6">
        <v>0</v>
      </c>
    </row>
    <row r="129" spans="1:32" ht="19.5" customHeight="1">
      <c r="A129" s="45"/>
      <c r="B129" s="17" t="s">
        <v>4</v>
      </c>
      <c r="C129" s="5">
        <v>33877841</v>
      </c>
      <c r="D129" s="5">
        <v>35279851</v>
      </c>
      <c r="E129" s="6">
        <v>69157692</v>
      </c>
      <c r="F129" s="5">
        <v>0</v>
      </c>
      <c r="G129" s="5">
        <v>229843</v>
      </c>
      <c r="H129" s="5">
        <v>229843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33877841</v>
      </c>
      <c r="Y129" s="5">
        <v>35050008</v>
      </c>
      <c r="Z129" s="8">
        <v>68927849</v>
      </c>
      <c r="AA129" s="5">
        <v>0</v>
      </c>
      <c r="AB129" s="5">
        <v>0</v>
      </c>
      <c r="AC129" s="8">
        <v>0</v>
      </c>
      <c r="AD129" s="5">
        <v>0</v>
      </c>
      <c r="AE129" s="5">
        <v>0</v>
      </c>
      <c r="AF129" s="6">
        <v>0</v>
      </c>
    </row>
    <row r="130" spans="1:32" ht="19.5" customHeight="1" thickBot="1">
      <c r="A130" s="22" t="s">
        <v>5</v>
      </c>
      <c r="B130" s="21"/>
      <c r="C130" s="9">
        <v>40288221</v>
      </c>
      <c r="D130" s="9">
        <v>35279851</v>
      </c>
      <c r="E130" s="9">
        <v>75568072</v>
      </c>
      <c r="F130" s="9">
        <v>0</v>
      </c>
      <c r="G130" s="9">
        <v>229843</v>
      </c>
      <c r="H130" s="9">
        <v>229843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40288221</v>
      </c>
      <c r="Y130" s="9">
        <v>35050008</v>
      </c>
      <c r="Z130" s="9">
        <v>75338229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</row>
    <row r="131" spans="1:32" ht="19.5" customHeight="1">
      <c r="A131" s="43" t="s">
        <v>45</v>
      </c>
      <c r="B131" s="18" t="s">
        <v>2</v>
      </c>
      <c r="C131" s="5">
        <v>0</v>
      </c>
      <c r="D131" s="5">
        <v>0</v>
      </c>
      <c r="E131" s="6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8">
        <v>0</v>
      </c>
      <c r="AA131" s="5">
        <v>0</v>
      </c>
      <c r="AB131" s="5">
        <v>0</v>
      </c>
      <c r="AC131" s="8">
        <v>0</v>
      </c>
      <c r="AD131" s="5">
        <v>0</v>
      </c>
      <c r="AE131" s="5">
        <v>0</v>
      </c>
      <c r="AF131" s="6">
        <v>0</v>
      </c>
    </row>
    <row r="132" spans="1:32" ht="19.5" customHeight="1">
      <c r="A132" s="44"/>
      <c r="B132" s="17" t="s">
        <v>3</v>
      </c>
      <c r="C132" s="5">
        <v>6254952</v>
      </c>
      <c r="D132" s="5">
        <v>34281856</v>
      </c>
      <c r="E132" s="6">
        <v>40536808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6254952</v>
      </c>
      <c r="Y132" s="5">
        <v>34281856</v>
      </c>
      <c r="Z132" s="8">
        <v>40536808</v>
      </c>
      <c r="AA132" s="5">
        <v>0</v>
      </c>
      <c r="AB132" s="5">
        <v>0</v>
      </c>
      <c r="AC132" s="8">
        <v>0</v>
      </c>
      <c r="AD132" s="5">
        <v>0</v>
      </c>
      <c r="AE132" s="5">
        <v>0</v>
      </c>
      <c r="AF132" s="6">
        <v>0</v>
      </c>
    </row>
    <row r="133" spans="1:32" ht="19.5" customHeight="1">
      <c r="A133" s="44"/>
      <c r="B133" s="17" t="s">
        <v>59</v>
      </c>
      <c r="C133" s="5">
        <v>0</v>
      </c>
      <c r="D133" s="5">
        <v>0</v>
      </c>
      <c r="E133" s="6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8">
        <v>0</v>
      </c>
      <c r="AA133" s="5">
        <v>0</v>
      </c>
      <c r="AB133" s="5">
        <v>0</v>
      </c>
      <c r="AC133" s="8">
        <v>0</v>
      </c>
      <c r="AD133" s="5">
        <v>0</v>
      </c>
      <c r="AE133" s="5">
        <v>0</v>
      </c>
      <c r="AF133" s="6">
        <v>0</v>
      </c>
    </row>
    <row r="134" spans="1:32" ht="19.5" customHeight="1">
      <c r="A134" s="45"/>
      <c r="B134" s="17" t="s">
        <v>4</v>
      </c>
      <c r="C134" s="5">
        <v>255351022</v>
      </c>
      <c r="D134" s="5">
        <v>302439728</v>
      </c>
      <c r="E134" s="6">
        <v>557790750</v>
      </c>
      <c r="F134" s="5">
        <v>255351022</v>
      </c>
      <c r="G134" s="5">
        <v>204308321</v>
      </c>
      <c r="H134" s="5">
        <v>459659343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98131407</v>
      </c>
      <c r="Z134" s="8">
        <v>98131407</v>
      </c>
      <c r="AA134" s="5">
        <v>0</v>
      </c>
      <c r="AB134" s="5">
        <v>0</v>
      </c>
      <c r="AC134" s="8">
        <v>0</v>
      </c>
      <c r="AD134" s="5">
        <v>0</v>
      </c>
      <c r="AE134" s="5">
        <v>0</v>
      </c>
      <c r="AF134" s="6">
        <v>0</v>
      </c>
    </row>
    <row r="135" spans="1:32" ht="19.5" customHeight="1" thickBot="1">
      <c r="A135" s="22" t="s">
        <v>5</v>
      </c>
      <c r="B135" s="21"/>
      <c r="C135" s="9">
        <v>261605974</v>
      </c>
      <c r="D135" s="9">
        <v>336721584</v>
      </c>
      <c r="E135" s="9">
        <v>598327558</v>
      </c>
      <c r="F135" s="9">
        <v>255351022</v>
      </c>
      <c r="G135" s="9">
        <v>204308321</v>
      </c>
      <c r="H135" s="9">
        <v>459659343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6254952</v>
      </c>
      <c r="Y135" s="9">
        <v>132413263</v>
      </c>
      <c r="Z135" s="9">
        <v>138668215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</row>
    <row r="136" spans="1:32" ht="19.5" customHeight="1">
      <c r="A136" s="43" t="s">
        <v>46</v>
      </c>
      <c r="B136" s="18" t="s">
        <v>2</v>
      </c>
      <c r="C136" s="5">
        <v>0</v>
      </c>
      <c r="D136" s="5">
        <v>0</v>
      </c>
      <c r="E136" s="6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8">
        <v>0</v>
      </c>
      <c r="AA136" s="5">
        <v>0</v>
      </c>
      <c r="AB136" s="5">
        <v>0</v>
      </c>
      <c r="AC136" s="8">
        <v>0</v>
      </c>
      <c r="AD136" s="5">
        <v>0</v>
      </c>
      <c r="AE136" s="5">
        <v>0</v>
      </c>
      <c r="AF136" s="6">
        <v>0</v>
      </c>
    </row>
    <row r="137" spans="1:32" ht="19.5" customHeight="1">
      <c r="A137" s="44"/>
      <c r="B137" s="17" t="s">
        <v>3</v>
      </c>
      <c r="C137" s="5">
        <v>24319</v>
      </c>
      <c r="D137" s="5">
        <v>0</v>
      </c>
      <c r="E137" s="6">
        <v>24319</v>
      </c>
      <c r="F137" s="5">
        <v>24319</v>
      </c>
      <c r="G137" s="5">
        <v>0</v>
      </c>
      <c r="H137" s="5">
        <v>24319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8">
        <v>0</v>
      </c>
      <c r="AA137" s="5">
        <v>0</v>
      </c>
      <c r="AB137" s="5">
        <v>0</v>
      </c>
      <c r="AC137" s="8">
        <v>0</v>
      </c>
      <c r="AD137" s="5">
        <v>0</v>
      </c>
      <c r="AE137" s="5">
        <v>0</v>
      </c>
      <c r="AF137" s="6">
        <v>0</v>
      </c>
    </row>
    <row r="138" spans="1:32" ht="19.5" customHeight="1">
      <c r="A138" s="44"/>
      <c r="B138" s="17" t="s">
        <v>59</v>
      </c>
      <c r="C138" s="5">
        <v>0</v>
      </c>
      <c r="D138" s="5">
        <v>0</v>
      </c>
      <c r="E138" s="6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8">
        <v>0</v>
      </c>
      <c r="AA138" s="5">
        <v>0</v>
      </c>
      <c r="AB138" s="5">
        <v>0</v>
      </c>
      <c r="AC138" s="8">
        <v>0</v>
      </c>
      <c r="AD138" s="5">
        <v>0</v>
      </c>
      <c r="AE138" s="5">
        <v>0</v>
      </c>
      <c r="AF138" s="6">
        <v>0</v>
      </c>
    </row>
    <row r="139" spans="1:32" ht="19.5" customHeight="1">
      <c r="A139" s="45"/>
      <c r="B139" s="17" t="s">
        <v>4</v>
      </c>
      <c r="C139" s="5">
        <v>0</v>
      </c>
      <c r="D139" s="5">
        <v>0</v>
      </c>
      <c r="E139" s="6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8">
        <v>0</v>
      </c>
      <c r="AA139" s="5">
        <v>0</v>
      </c>
      <c r="AB139" s="5">
        <v>0</v>
      </c>
      <c r="AC139" s="8">
        <v>0</v>
      </c>
      <c r="AD139" s="5">
        <v>0</v>
      </c>
      <c r="AE139" s="5">
        <v>0</v>
      </c>
      <c r="AF139" s="6">
        <v>0</v>
      </c>
    </row>
    <row r="140" spans="1:32" ht="19.5" customHeight="1" thickBot="1">
      <c r="A140" s="22" t="s">
        <v>5</v>
      </c>
      <c r="B140" s="21"/>
      <c r="C140" s="9">
        <v>24319</v>
      </c>
      <c r="D140" s="9">
        <v>0</v>
      </c>
      <c r="E140" s="9">
        <v>24319</v>
      </c>
      <c r="F140" s="9">
        <v>24319</v>
      </c>
      <c r="G140" s="9">
        <v>0</v>
      </c>
      <c r="H140" s="9">
        <v>24319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</row>
    <row r="141" spans="1:32" ht="19.5" customHeight="1">
      <c r="A141" s="43" t="s">
        <v>58</v>
      </c>
      <c r="B141" s="18" t="s">
        <v>2</v>
      </c>
      <c r="C141" s="5">
        <v>0</v>
      </c>
      <c r="D141" s="5">
        <v>0</v>
      </c>
      <c r="E141" s="6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8">
        <v>0</v>
      </c>
      <c r="AA141" s="5">
        <v>0</v>
      </c>
      <c r="AB141" s="5">
        <v>0</v>
      </c>
      <c r="AC141" s="8">
        <v>0</v>
      </c>
      <c r="AD141" s="5">
        <v>0</v>
      </c>
      <c r="AE141" s="5">
        <v>0</v>
      </c>
      <c r="AF141" s="6">
        <v>0</v>
      </c>
    </row>
    <row r="142" spans="1:32" ht="19.5" customHeight="1">
      <c r="A142" s="44"/>
      <c r="B142" s="17" t="s">
        <v>3</v>
      </c>
      <c r="C142" s="5">
        <v>0</v>
      </c>
      <c r="D142" s="5">
        <v>0</v>
      </c>
      <c r="E142" s="6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8">
        <v>0</v>
      </c>
      <c r="AA142" s="5">
        <v>0</v>
      </c>
      <c r="AB142" s="5">
        <v>0</v>
      </c>
      <c r="AC142" s="8">
        <v>0</v>
      </c>
      <c r="AD142" s="5">
        <v>0</v>
      </c>
      <c r="AE142" s="5">
        <v>0</v>
      </c>
      <c r="AF142" s="6">
        <v>0</v>
      </c>
    </row>
    <row r="143" spans="1:32" ht="19.5" customHeight="1">
      <c r="A143" s="44"/>
      <c r="B143" s="17" t="s">
        <v>59</v>
      </c>
      <c r="C143" s="5">
        <v>0</v>
      </c>
      <c r="D143" s="5">
        <v>0</v>
      </c>
      <c r="E143" s="6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8">
        <v>0</v>
      </c>
      <c r="AA143" s="5">
        <v>0</v>
      </c>
      <c r="AB143" s="5">
        <v>0</v>
      </c>
      <c r="AC143" s="8">
        <v>0</v>
      </c>
      <c r="AD143" s="5">
        <v>0</v>
      </c>
      <c r="AE143" s="5">
        <v>0</v>
      </c>
      <c r="AF143" s="6">
        <v>0</v>
      </c>
    </row>
    <row r="144" spans="1:32" ht="19.5" customHeight="1">
      <c r="A144" s="45"/>
      <c r="B144" s="17" t="s">
        <v>4</v>
      </c>
      <c r="C144" s="5">
        <v>142640342</v>
      </c>
      <c r="D144" s="5">
        <v>768256492</v>
      </c>
      <c r="E144" s="6">
        <v>910896834</v>
      </c>
      <c r="F144" s="5">
        <v>142640342</v>
      </c>
      <c r="G144" s="5">
        <v>768256492</v>
      </c>
      <c r="H144" s="5">
        <v>910896834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8">
        <v>0</v>
      </c>
      <c r="AA144" s="5">
        <v>0</v>
      </c>
      <c r="AB144" s="5">
        <v>0</v>
      </c>
      <c r="AC144" s="8">
        <v>0</v>
      </c>
      <c r="AD144" s="5">
        <v>0</v>
      </c>
      <c r="AE144" s="5">
        <v>0</v>
      </c>
      <c r="AF144" s="6">
        <v>0</v>
      </c>
    </row>
    <row r="145" spans="1:32" ht="19.5" customHeight="1" thickBot="1">
      <c r="A145" s="22" t="s">
        <v>5</v>
      </c>
      <c r="B145" s="21"/>
      <c r="C145" s="9">
        <v>142640342</v>
      </c>
      <c r="D145" s="9">
        <v>768256492</v>
      </c>
      <c r="E145" s="9">
        <v>910896834</v>
      </c>
      <c r="F145" s="9">
        <v>142640342</v>
      </c>
      <c r="G145" s="9">
        <v>768256492</v>
      </c>
      <c r="H145" s="9">
        <v>910896834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</row>
    <row r="146" spans="1:32" ht="19.5" customHeight="1">
      <c r="A146" s="43" t="s">
        <v>47</v>
      </c>
      <c r="B146" s="18" t="s">
        <v>2</v>
      </c>
      <c r="C146" s="5">
        <v>0</v>
      </c>
      <c r="D146" s="5">
        <v>0</v>
      </c>
      <c r="E146" s="6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8">
        <v>0</v>
      </c>
      <c r="AA146" s="5">
        <v>0</v>
      </c>
      <c r="AB146" s="5">
        <v>0</v>
      </c>
      <c r="AC146" s="8">
        <v>0</v>
      </c>
      <c r="AD146" s="5">
        <v>0</v>
      </c>
      <c r="AE146" s="5">
        <v>0</v>
      </c>
      <c r="AF146" s="6">
        <v>0</v>
      </c>
    </row>
    <row r="147" spans="1:32" ht="19.5" customHeight="1">
      <c r="A147" s="44"/>
      <c r="B147" s="17" t="s">
        <v>3</v>
      </c>
      <c r="C147" s="5">
        <v>0</v>
      </c>
      <c r="D147" s="5">
        <v>0</v>
      </c>
      <c r="E147" s="6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8">
        <v>0</v>
      </c>
      <c r="AA147" s="5">
        <v>0</v>
      </c>
      <c r="AB147" s="5">
        <v>0</v>
      </c>
      <c r="AC147" s="8">
        <v>0</v>
      </c>
      <c r="AD147" s="5">
        <v>0</v>
      </c>
      <c r="AE147" s="5">
        <v>0</v>
      </c>
      <c r="AF147" s="6">
        <v>0</v>
      </c>
    </row>
    <row r="148" spans="1:32" ht="19.5" customHeight="1">
      <c r="A148" s="44"/>
      <c r="B148" s="17" t="s">
        <v>59</v>
      </c>
      <c r="C148" s="5">
        <v>0</v>
      </c>
      <c r="D148" s="5">
        <v>0</v>
      </c>
      <c r="E148" s="6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8">
        <v>0</v>
      </c>
      <c r="AA148" s="5">
        <v>0</v>
      </c>
      <c r="AB148" s="5">
        <v>0</v>
      </c>
      <c r="AC148" s="8">
        <v>0</v>
      </c>
      <c r="AD148" s="5">
        <v>0</v>
      </c>
      <c r="AE148" s="5">
        <v>0</v>
      </c>
      <c r="AF148" s="6">
        <v>0</v>
      </c>
    </row>
    <row r="149" spans="1:32" ht="19.5" customHeight="1">
      <c r="A149" s="45"/>
      <c r="B149" s="17" t="s">
        <v>4</v>
      </c>
      <c r="C149" s="5">
        <v>0</v>
      </c>
      <c r="D149" s="5">
        <v>0</v>
      </c>
      <c r="E149" s="6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8">
        <v>0</v>
      </c>
      <c r="AA149" s="5">
        <v>0</v>
      </c>
      <c r="AB149" s="5">
        <v>0</v>
      </c>
      <c r="AC149" s="8">
        <v>0</v>
      </c>
      <c r="AD149" s="5">
        <v>0</v>
      </c>
      <c r="AE149" s="5">
        <v>0</v>
      </c>
      <c r="AF149" s="6">
        <v>0</v>
      </c>
    </row>
    <row r="150" spans="1:32" ht="19.5" customHeight="1" thickBot="1">
      <c r="A150" s="22" t="s">
        <v>5</v>
      </c>
      <c r="B150" s="21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</row>
    <row r="151" spans="1:32" ht="19.5" customHeight="1">
      <c r="A151" s="43" t="s">
        <v>48</v>
      </c>
      <c r="B151" s="18" t="s">
        <v>2</v>
      </c>
      <c r="C151" s="5">
        <v>86632415</v>
      </c>
      <c r="D151" s="5">
        <v>14288609</v>
      </c>
      <c r="E151" s="6">
        <v>100921024</v>
      </c>
      <c r="F151" s="5">
        <v>4795565</v>
      </c>
      <c r="G151" s="5">
        <v>10711523</v>
      </c>
      <c r="H151" s="5">
        <v>15507088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81836850</v>
      </c>
      <c r="Y151" s="5">
        <v>3577086</v>
      </c>
      <c r="Z151" s="8">
        <v>85413936</v>
      </c>
      <c r="AA151" s="5">
        <v>0</v>
      </c>
      <c r="AB151" s="5">
        <v>0</v>
      </c>
      <c r="AC151" s="8">
        <v>0</v>
      </c>
      <c r="AD151" s="5">
        <v>0</v>
      </c>
      <c r="AE151" s="5">
        <v>0</v>
      </c>
      <c r="AF151" s="6">
        <v>0</v>
      </c>
    </row>
    <row r="152" spans="1:32" ht="19.5" customHeight="1">
      <c r="A152" s="44"/>
      <c r="B152" s="17" t="s">
        <v>3</v>
      </c>
      <c r="C152" s="5">
        <v>52198803</v>
      </c>
      <c r="D152" s="5">
        <v>8859757</v>
      </c>
      <c r="E152" s="6">
        <v>61058560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52198803</v>
      </c>
      <c r="Y152" s="5">
        <v>8859757</v>
      </c>
      <c r="Z152" s="8">
        <v>61058560</v>
      </c>
      <c r="AA152" s="5">
        <v>0</v>
      </c>
      <c r="AB152" s="5">
        <v>0</v>
      </c>
      <c r="AC152" s="8">
        <v>0</v>
      </c>
      <c r="AD152" s="5">
        <v>0</v>
      </c>
      <c r="AE152" s="5">
        <v>0</v>
      </c>
      <c r="AF152" s="6">
        <v>0</v>
      </c>
    </row>
    <row r="153" spans="1:32" ht="19.5" customHeight="1">
      <c r="A153" s="44"/>
      <c r="B153" s="17" t="s">
        <v>59</v>
      </c>
      <c r="C153" s="5">
        <v>0</v>
      </c>
      <c r="D153" s="5">
        <v>0</v>
      </c>
      <c r="E153" s="6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8">
        <v>0</v>
      </c>
      <c r="AA153" s="5">
        <v>0</v>
      </c>
      <c r="AB153" s="5">
        <v>0</v>
      </c>
      <c r="AC153" s="8">
        <v>0</v>
      </c>
      <c r="AD153" s="5">
        <v>0</v>
      </c>
      <c r="AE153" s="5">
        <v>0</v>
      </c>
      <c r="AF153" s="6">
        <v>0</v>
      </c>
    </row>
    <row r="154" spans="1:32" ht="19.5" customHeight="1">
      <c r="A154" s="45"/>
      <c r="B154" s="17" t="s">
        <v>4</v>
      </c>
      <c r="C154" s="5">
        <v>661118221</v>
      </c>
      <c r="D154" s="5">
        <v>410842038</v>
      </c>
      <c r="E154" s="6">
        <v>1071960259</v>
      </c>
      <c r="F154" s="5">
        <v>287597145</v>
      </c>
      <c r="G154" s="5">
        <v>253188427</v>
      </c>
      <c r="H154" s="5">
        <v>540785572</v>
      </c>
      <c r="I154" s="5">
        <v>2333717</v>
      </c>
      <c r="J154" s="5">
        <v>3555525</v>
      </c>
      <c r="K154" s="5">
        <v>5889242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15165937</v>
      </c>
      <c r="V154" s="5">
        <v>24793571</v>
      </c>
      <c r="W154" s="5">
        <v>39959508</v>
      </c>
      <c r="X154" s="5">
        <v>356021422</v>
      </c>
      <c r="Y154" s="5">
        <v>129304515</v>
      </c>
      <c r="Z154" s="8">
        <v>485325937</v>
      </c>
      <c r="AA154" s="5">
        <v>0</v>
      </c>
      <c r="AB154" s="5">
        <v>0</v>
      </c>
      <c r="AC154" s="8">
        <v>0</v>
      </c>
      <c r="AD154" s="5">
        <v>0</v>
      </c>
      <c r="AE154" s="5">
        <v>0</v>
      </c>
      <c r="AF154" s="6">
        <v>0</v>
      </c>
    </row>
    <row r="155" spans="1:32" ht="19.5" customHeight="1" thickBot="1">
      <c r="A155" s="22" t="s">
        <v>5</v>
      </c>
      <c r="B155" s="21"/>
      <c r="C155" s="9">
        <v>799949439</v>
      </c>
      <c r="D155" s="9">
        <v>433990404</v>
      </c>
      <c r="E155" s="9">
        <v>1233939843</v>
      </c>
      <c r="F155" s="9">
        <v>292392710</v>
      </c>
      <c r="G155" s="9">
        <v>263899950</v>
      </c>
      <c r="H155" s="9">
        <v>556292660</v>
      </c>
      <c r="I155" s="9">
        <v>2333717</v>
      </c>
      <c r="J155" s="9">
        <v>3555525</v>
      </c>
      <c r="K155" s="9">
        <v>5889242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15165937</v>
      </c>
      <c r="V155" s="9">
        <v>24793571</v>
      </c>
      <c r="W155" s="9">
        <v>39959508</v>
      </c>
      <c r="X155" s="9">
        <v>490057075</v>
      </c>
      <c r="Y155" s="9">
        <v>141741358</v>
      </c>
      <c r="Z155" s="9">
        <v>631798433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</row>
    <row r="156" spans="1:32" ht="19.5" customHeight="1">
      <c r="A156" s="43" t="s">
        <v>49</v>
      </c>
      <c r="B156" s="18" t="s">
        <v>2</v>
      </c>
      <c r="C156" s="5">
        <v>0</v>
      </c>
      <c r="D156" s="5">
        <v>0</v>
      </c>
      <c r="E156" s="6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8">
        <v>0</v>
      </c>
      <c r="AA156" s="5">
        <v>0</v>
      </c>
      <c r="AB156" s="5">
        <v>0</v>
      </c>
      <c r="AC156" s="8">
        <v>0</v>
      </c>
      <c r="AD156" s="5">
        <v>0</v>
      </c>
      <c r="AE156" s="5">
        <v>0</v>
      </c>
      <c r="AF156" s="6">
        <v>0</v>
      </c>
    </row>
    <row r="157" spans="1:32" ht="19.5" customHeight="1">
      <c r="A157" s="44" t="s">
        <v>49</v>
      </c>
      <c r="B157" s="17" t="s">
        <v>3</v>
      </c>
      <c r="C157" s="5">
        <v>0</v>
      </c>
      <c r="D157" s="5">
        <v>0</v>
      </c>
      <c r="E157" s="6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8">
        <v>0</v>
      </c>
      <c r="AA157" s="5">
        <v>0</v>
      </c>
      <c r="AB157" s="5">
        <v>0</v>
      </c>
      <c r="AC157" s="8">
        <v>0</v>
      </c>
      <c r="AD157" s="5">
        <v>0</v>
      </c>
      <c r="AE157" s="5">
        <v>0</v>
      </c>
      <c r="AF157" s="6">
        <v>0</v>
      </c>
    </row>
    <row r="158" spans="1:32" ht="19.5" customHeight="1">
      <c r="A158" s="44"/>
      <c r="B158" s="17" t="s">
        <v>59</v>
      </c>
      <c r="C158" s="5">
        <v>0</v>
      </c>
      <c r="D158" s="5">
        <v>0</v>
      </c>
      <c r="E158" s="6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8">
        <v>0</v>
      </c>
      <c r="AA158" s="5">
        <v>0</v>
      </c>
      <c r="AB158" s="5">
        <v>0</v>
      </c>
      <c r="AC158" s="8">
        <v>0</v>
      </c>
      <c r="AD158" s="5">
        <v>0</v>
      </c>
      <c r="AE158" s="5">
        <v>0</v>
      </c>
      <c r="AF158" s="6">
        <v>0</v>
      </c>
    </row>
    <row r="159" spans="1:32" ht="19.5" customHeight="1">
      <c r="A159" s="45"/>
      <c r="B159" s="17" t="s">
        <v>4</v>
      </c>
      <c r="C159" s="5">
        <v>4325772</v>
      </c>
      <c r="D159" s="5">
        <v>3219855</v>
      </c>
      <c r="E159" s="6">
        <v>7545627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4325772</v>
      </c>
      <c r="Y159" s="5">
        <v>3219855</v>
      </c>
      <c r="Z159" s="8">
        <v>7545627</v>
      </c>
      <c r="AA159" s="5">
        <v>0</v>
      </c>
      <c r="AB159" s="5">
        <v>0</v>
      </c>
      <c r="AC159" s="8">
        <v>0</v>
      </c>
      <c r="AD159" s="5">
        <v>0</v>
      </c>
      <c r="AE159" s="5">
        <v>0</v>
      </c>
      <c r="AF159" s="6">
        <v>0</v>
      </c>
    </row>
    <row r="160" spans="1:32" ht="19.5" customHeight="1" thickBot="1">
      <c r="A160" s="22" t="s">
        <v>5</v>
      </c>
      <c r="B160" s="21"/>
      <c r="C160" s="9">
        <v>4325772</v>
      </c>
      <c r="D160" s="9">
        <v>3219855</v>
      </c>
      <c r="E160" s="9">
        <v>7545627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4325772</v>
      </c>
      <c r="Y160" s="9">
        <v>3219855</v>
      </c>
      <c r="Z160" s="9">
        <v>7545627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</row>
    <row r="161" spans="1:32" ht="19.5" customHeight="1">
      <c r="A161" s="43" t="s">
        <v>50</v>
      </c>
      <c r="B161" s="18" t="s">
        <v>2</v>
      </c>
      <c r="C161" s="5">
        <v>0</v>
      </c>
      <c r="D161" s="5">
        <v>0</v>
      </c>
      <c r="E161" s="6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8">
        <v>0</v>
      </c>
      <c r="AA161" s="5">
        <v>0</v>
      </c>
      <c r="AB161" s="5">
        <v>0</v>
      </c>
      <c r="AC161" s="8">
        <v>0</v>
      </c>
      <c r="AD161" s="5">
        <v>0</v>
      </c>
      <c r="AE161" s="5">
        <v>0</v>
      </c>
      <c r="AF161" s="6">
        <v>0</v>
      </c>
    </row>
    <row r="162" spans="1:32" ht="19.5" customHeight="1">
      <c r="A162" s="44"/>
      <c r="B162" s="17" t="s">
        <v>3</v>
      </c>
      <c r="C162" s="5">
        <v>0</v>
      </c>
      <c r="D162" s="5">
        <v>0</v>
      </c>
      <c r="E162" s="6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8">
        <v>0</v>
      </c>
      <c r="AA162" s="5">
        <v>0</v>
      </c>
      <c r="AB162" s="5">
        <v>0</v>
      </c>
      <c r="AC162" s="8">
        <v>0</v>
      </c>
      <c r="AD162" s="5">
        <v>0</v>
      </c>
      <c r="AE162" s="5">
        <v>0</v>
      </c>
      <c r="AF162" s="6">
        <v>0</v>
      </c>
    </row>
    <row r="163" spans="1:32" ht="19.5" customHeight="1">
      <c r="A163" s="44"/>
      <c r="B163" s="17" t="s">
        <v>59</v>
      </c>
      <c r="C163" s="5">
        <v>0</v>
      </c>
      <c r="D163" s="5">
        <v>0</v>
      </c>
      <c r="E163" s="6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8">
        <v>0</v>
      </c>
      <c r="AA163" s="5">
        <v>0</v>
      </c>
      <c r="AB163" s="5">
        <v>0</v>
      </c>
      <c r="AC163" s="8">
        <v>0</v>
      </c>
      <c r="AD163" s="5">
        <v>0</v>
      </c>
      <c r="AE163" s="5">
        <v>0</v>
      </c>
      <c r="AF163" s="6">
        <v>0</v>
      </c>
    </row>
    <row r="164" spans="1:32" ht="19.5" customHeight="1">
      <c r="A164" s="45"/>
      <c r="B164" s="17" t="s">
        <v>4</v>
      </c>
      <c r="C164" s="5">
        <v>0</v>
      </c>
      <c r="D164" s="5">
        <v>0</v>
      </c>
      <c r="E164" s="6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8">
        <v>0</v>
      </c>
      <c r="AA164" s="5">
        <v>0</v>
      </c>
      <c r="AB164" s="5">
        <v>0</v>
      </c>
      <c r="AC164" s="8">
        <v>0</v>
      </c>
      <c r="AD164" s="5">
        <v>0</v>
      </c>
      <c r="AE164" s="5">
        <v>0</v>
      </c>
      <c r="AF164" s="6">
        <v>0</v>
      </c>
    </row>
    <row r="165" spans="1:32" ht="19.5" customHeight="1" thickBot="1">
      <c r="A165" s="22" t="s">
        <v>5</v>
      </c>
      <c r="B165" s="21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</row>
    <row r="166" spans="1:32" ht="19.5" customHeight="1">
      <c r="A166" s="43" t="s">
        <v>51</v>
      </c>
      <c r="B166" s="18" t="s">
        <v>2</v>
      </c>
      <c r="C166" s="5">
        <v>0</v>
      </c>
      <c r="D166" s="5">
        <v>0</v>
      </c>
      <c r="E166" s="6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8">
        <v>0</v>
      </c>
      <c r="AA166" s="5">
        <v>0</v>
      </c>
      <c r="AB166" s="5">
        <v>0</v>
      </c>
      <c r="AC166" s="8">
        <v>0</v>
      </c>
      <c r="AD166" s="5">
        <v>0</v>
      </c>
      <c r="AE166" s="5">
        <v>0</v>
      </c>
      <c r="AF166" s="6">
        <v>0</v>
      </c>
    </row>
    <row r="167" spans="1:32" ht="19.5" customHeight="1">
      <c r="A167" s="44"/>
      <c r="B167" s="17" t="s">
        <v>3</v>
      </c>
      <c r="C167" s="5">
        <v>6989560</v>
      </c>
      <c r="D167" s="5">
        <v>0</v>
      </c>
      <c r="E167" s="6">
        <v>6989560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6989560</v>
      </c>
      <c r="Y167" s="5">
        <v>0</v>
      </c>
      <c r="Z167" s="8">
        <v>6989560</v>
      </c>
      <c r="AA167" s="5">
        <v>0</v>
      </c>
      <c r="AB167" s="5">
        <v>0</v>
      </c>
      <c r="AC167" s="8">
        <v>0</v>
      </c>
      <c r="AD167" s="5">
        <v>0</v>
      </c>
      <c r="AE167" s="5">
        <v>0</v>
      </c>
      <c r="AF167" s="6">
        <v>0</v>
      </c>
    </row>
    <row r="168" spans="1:32" ht="19.5" customHeight="1">
      <c r="A168" s="44"/>
      <c r="B168" s="17" t="s">
        <v>59</v>
      </c>
      <c r="C168" s="5">
        <v>0</v>
      </c>
      <c r="D168" s="5">
        <v>0</v>
      </c>
      <c r="E168" s="6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8">
        <v>0</v>
      </c>
      <c r="AA168" s="5">
        <v>0</v>
      </c>
      <c r="AB168" s="5">
        <v>0</v>
      </c>
      <c r="AC168" s="8">
        <v>0</v>
      </c>
      <c r="AD168" s="5">
        <v>0</v>
      </c>
      <c r="AE168" s="5">
        <v>0</v>
      </c>
      <c r="AF168" s="6">
        <v>0</v>
      </c>
    </row>
    <row r="169" spans="1:32" ht="19.5" customHeight="1">
      <c r="A169" s="45"/>
      <c r="B169" s="17" t="s">
        <v>4</v>
      </c>
      <c r="C169" s="5">
        <v>23885300</v>
      </c>
      <c r="D169" s="5">
        <v>17898316</v>
      </c>
      <c r="E169" s="6">
        <v>41783616</v>
      </c>
      <c r="F169" s="5">
        <v>0</v>
      </c>
      <c r="G169" s="5">
        <v>14105280</v>
      </c>
      <c r="H169" s="5">
        <v>14105280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23885300</v>
      </c>
      <c r="Y169" s="5">
        <v>3793036</v>
      </c>
      <c r="Z169" s="8">
        <v>27678336</v>
      </c>
      <c r="AA169" s="5">
        <v>0</v>
      </c>
      <c r="AB169" s="5">
        <v>0</v>
      </c>
      <c r="AC169" s="8">
        <v>0</v>
      </c>
      <c r="AD169" s="5">
        <v>0</v>
      </c>
      <c r="AE169" s="5">
        <v>0</v>
      </c>
      <c r="AF169" s="6">
        <v>0</v>
      </c>
    </row>
    <row r="170" spans="1:32" ht="19.5" customHeight="1" thickBot="1">
      <c r="A170" s="22" t="s">
        <v>5</v>
      </c>
      <c r="B170" s="21"/>
      <c r="C170" s="9">
        <v>30874860</v>
      </c>
      <c r="D170" s="9">
        <v>17898316</v>
      </c>
      <c r="E170" s="9">
        <v>48773176</v>
      </c>
      <c r="F170" s="9">
        <v>0</v>
      </c>
      <c r="G170" s="9">
        <v>14105280</v>
      </c>
      <c r="H170" s="9">
        <v>14105280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30874860</v>
      </c>
      <c r="Y170" s="9">
        <v>3793036</v>
      </c>
      <c r="Z170" s="9">
        <v>34667896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</row>
    <row r="171" spans="1:32" ht="19.5" customHeight="1">
      <c r="A171" s="43" t="s">
        <v>52</v>
      </c>
      <c r="B171" s="18" t="s">
        <v>2</v>
      </c>
      <c r="C171" s="5">
        <v>0</v>
      </c>
      <c r="D171" s="5">
        <v>0</v>
      </c>
      <c r="E171" s="6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8">
        <v>0</v>
      </c>
      <c r="AA171" s="5">
        <v>0</v>
      </c>
      <c r="AB171" s="5">
        <v>0</v>
      </c>
      <c r="AC171" s="8">
        <v>0</v>
      </c>
      <c r="AD171" s="5">
        <v>0</v>
      </c>
      <c r="AE171" s="5">
        <v>0</v>
      </c>
      <c r="AF171" s="6">
        <v>0</v>
      </c>
    </row>
    <row r="172" spans="1:32" ht="19.5" customHeight="1">
      <c r="A172" s="44"/>
      <c r="B172" s="17" t="s">
        <v>3</v>
      </c>
      <c r="C172" s="5">
        <v>0</v>
      </c>
      <c r="D172" s="5">
        <v>0</v>
      </c>
      <c r="E172" s="6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8">
        <v>0</v>
      </c>
      <c r="AA172" s="5">
        <v>0</v>
      </c>
      <c r="AB172" s="5">
        <v>0</v>
      </c>
      <c r="AC172" s="8">
        <v>0</v>
      </c>
      <c r="AD172" s="5">
        <v>0</v>
      </c>
      <c r="AE172" s="5">
        <v>0</v>
      </c>
      <c r="AF172" s="6">
        <v>0</v>
      </c>
    </row>
    <row r="173" spans="1:32" ht="19.5" customHeight="1">
      <c r="A173" s="44"/>
      <c r="B173" s="17" t="s">
        <v>59</v>
      </c>
      <c r="C173" s="5">
        <v>0</v>
      </c>
      <c r="D173" s="5">
        <v>0</v>
      </c>
      <c r="E173" s="6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8">
        <v>0</v>
      </c>
      <c r="AA173" s="5">
        <v>0</v>
      </c>
      <c r="AB173" s="5">
        <v>0</v>
      </c>
      <c r="AC173" s="8">
        <v>0</v>
      </c>
      <c r="AD173" s="5">
        <v>0</v>
      </c>
      <c r="AE173" s="5">
        <v>0</v>
      </c>
      <c r="AF173" s="6">
        <v>0</v>
      </c>
    </row>
    <row r="174" spans="1:32" ht="19.5" customHeight="1">
      <c r="A174" s="45"/>
      <c r="B174" s="17" t="s">
        <v>4</v>
      </c>
      <c r="C174" s="5">
        <v>0</v>
      </c>
      <c r="D174" s="5">
        <v>0</v>
      </c>
      <c r="E174" s="6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8">
        <v>0</v>
      </c>
      <c r="AA174" s="5">
        <v>0</v>
      </c>
      <c r="AB174" s="5">
        <v>0</v>
      </c>
      <c r="AC174" s="8">
        <v>0</v>
      </c>
      <c r="AD174" s="5">
        <v>0</v>
      </c>
      <c r="AE174" s="5">
        <v>0</v>
      </c>
      <c r="AF174" s="6">
        <v>0</v>
      </c>
    </row>
    <row r="175" spans="1:32" ht="19.5" customHeight="1" thickBot="1">
      <c r="A175" s="22" t="s">
        <v>5</v>
      </c>
      <c r="B175" s="21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</row>
    <row r="176" spans="1:32" ht="19.5" customHeight="1">
      <c r="A176" s="43" t="s">
        <v>53</v>
      </c>
      <c r="B176" s="18" t="s">
        <v>2</v>
      </c>
      <c r="C176" s="5">
        <v>0</v>
      </c>
      <c r="D176" s="5">
        <v>0</v>
      </c>
      <c r="E176" s="6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8">
        <v>0</v>
      </c>
      <c r="AA176" s="5">
        <v>0</v>
      </c>
      <c r="AB176" s="5">
        <v>0</v>
      </c>
      <c r="AC176" s="8">
        <v>0</v>
      </c>
      <c r="AD176" s="5">
        <v>0</v>
      </c>
      <c r="AE176" s="5">
        <v>0</v>
      </c>
      <c r="AF176" s="6">
        <v>0</v>
      </c>
    </row>
    <row r="177" spans="1:32" ht="19.5" customHeight="1">
      <c r="A177" s="44"/>
      <c r="B177" s="17" t="s">
        <v>3</v>
      </c>
      <c r="C177" s="5">
        <v>0</v>
      </c>
      <c r="D177" s="5">
        <v>0</v>
      </c>
      <c r="E177" s="6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8">
        <v>0</v>
      </c>
      <c r="AA177" s="5">
        <v>0</v>
      </c>
      <c r="AB177" s="5">
        <v>0</v>
      </c>
      <c r="AC177" s="8">
        <v>0</v>
      </c>
      <c r="AD177" s="5">
        <v>0</v>
      </c>
      <c r="AE177" s="5">
        <v>0</v>
      </c>
      <c r="AF177" s="6">
        <v>0</v>
      </c>
    </row>
    <row r="178" spans="1:32" ht="19.5" customHeight="1">
      <c r="A178" s="44"/>
      <c r="B178" s="17" t="s">
        <v>59</v>
      </c>
      <c r="C178" s="5">
        <v>0</v>
      </c>
      <c r="D178" s="5">
        <v>0</v>
      </c>
      <c r="E178" s="6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8">
        <v>0</v>
      </c>
      <c r="AA178" s="5">
        <v>0</v>
      </c>
      <c r="AB178" s="5">
        <v>0</v>
      </c>
      <c r="AC178" s="8">
        <v>0</v>
      </c>
      <c r="AD178" s="5">
        <v>0</v>
      </c>
      <c r="AE178" s="5">
        <v>0</v>
      </c>
      <c r="AF178" s="6">
        <v>0</v>
      </c>
    </row>
    <row r="179" spans="1:32" ht="19.5" customHeight="1">
      <c r="A179" s="45"/>
      <c r="B179" s="17" t="s">
        <v>4</v>
      </c>
      <c r="C179" s="5">
        <v>69116144</v>
      </c>
      <c r="D179" s="5">
        <v>13176608</v>
      </c>
      <c r="E179" s="6">
        <v>82292752</v>
      </c>
      <c r="F179" s="5">
        <v>47481546</v>
      </c>
      <c r="G179" s="5">
        <v>5853616</v>
      </c>
      <c r="H179" s="5">
        <v>53335162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21634598</v>
      </c>
      <c r="Y179" s="5">
        <v>7322992</v>
      </c>
      <c r="Z179" s="8">
        <v>28957590</v>
      </c>
      <c r="AA179" s="5">
        <v>0</v>
      </c>
      <c r="AB179" s="5">
        <v>0</v>
      </c>
      <c r="AC179" s="8">
        <v>0</v>
      </c>
      <c r="AD179" s="5">
        <v>0</v>
      </c>
      <c r="AE179" s="5">
        <v>0</v>
      </c>
      <c r="AF179" s="6">
        <v>0</v>
      </c>
    </row>
    <row r="180" spans="1:32" ht="19.5" customHeight="1" thickBot="1">
      <c r="A180" s="22" t="s">
        <v>5</v>
      </c>
      <c r="B180" s="21"/>
      <c r="C180" s="9">
        <v>69116144</v>
      </c>
      <c r="D180" s="9">
        <v>13176608</v>
      </c>
      <c r="E180" s="9">
        <v>82292752</v>
      </c>
      <c r="F180" s="9">
        <v>47481546</v>
      </c>
      <c r="G180" s="9">
        <v>5853616</v>
      </c>
      <c r="H180" s="9">
        <v>53335162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21634598</v>
      </c>
      <c r="Y180" s="9">
        <v>7322992</v>
      </c>
      <c r="Z180" s="9">
        <v>28957590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</row>
    <row r="181" spans="1:32" ht="19.5" customHeight="1">
      <c r="A181" s="43" t="s">
        <v>54</v>
      </c>
      <c r="B181" s="18" t="s">
        <v>2</v>
      </c>
      <c r="C181" s="5">
        <v>0</v>
      </c>
      <c r="D181" s="5">
        <v>0</v>
      </c>
      <c r="E181" s="6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8">
        <v>0</v>
      </c>
      <c r="AA181" s="5">
        <v>0</v>
      </c>
      <c r="AB181" s="5">
        <v>0</v>
      </c>
      <c r="AC181" s="8">
        <v>0</v>
      </c>
      <c r="AD181" s="5">
        <v>0</v>
      </c>
      <c r="AE181" s="5">
        <v>0</v>
      </c>
      <c r="AF181" s="6">
        <v>0</v>
      </c>
    </row>
    <row r="182" spans="1:32" ht="19.5" customHeight="1">
      <c r="A182" s="44"/>
      <c r="B182" s="17" t="s">
        <v>3</v>
      </c>
      <c r="C182" s="5">
        <v>43948005</v>
      </c>
      <c r="D182" s="5">
        <v>3215634</v>
      </c>
      <c r="E182" s="6">
        <v>47163639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43948005</v>
      </c>
      <c r="Y182" s="5">
        <v>3215634</v>
      </c>
      <c r="Z182" s="8">
        <v>47163639</v>
      </c>
      <c r="AA182" s="5">
        <v>0</v>
      </c>
      <c r="AB182" s="5">
        <v>0</v>
      </c>
      <c r="AC182" s="8">
        <v>0</v>
      </c>
      <c r="AD182" s="5">
        <v>0</v>
      </c>
      <c r="AE182" s="5">
        <v>0</v>
      </c>
      <c r="AF182" s="6">
        <v>0</v>
      </c>
    </row>
    <row r="183" spans="1:32" ht="19.5" customHeight="1">
      <c r="A183" s="44"/>
      <c r="B183" s="17" t="s">
        <v>59</v>
      </c>
      <c r="C183" s="5">
        <v>0</v>
      </c>
      <c r="D183" s="5">
        <v>0</v>
      </c>
      <c r="E183" s="6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8">
        <v>0</v>
      </c>
      <c r="AA183" s="5">
        <v>0</v>
      </c>
      <c r="AB183" s="5">
        <v>0</v>
      </c>
      <c r="AC183" s="8">
        <v>0</v>
      </c>
      <c r="AD183" s="5">
        <v>0</v>
      </c>
      <c r="AE183" s="5">
        <v>0</v>
      </c>
      <c r="AF183" s="6">
        <v>0</v>
      </c>
    </row>
    <row r="184" spans="1:32" ht="19.5" customHeight="1">
      <c r="A184" s="45"/>
      <c r="B184" s="17" t="s">
        <v>4</v>
      </c>
      <c r="C184" s="5">
        <v>12670749</v>
      </c>
      <c r="D184" s="5">
        <v>78928617</v>
      </c>
      <c r="E184" s="6">
        <v>91599366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12670749</v>
      </c>
      <c r="Y184" s="5">
        <v>78928617</v>
      </c>
      <c r="Z184" s="8">
        <v>91599366</v>
      </c>
      <c r="AA184" s="5">
        <v>0</v>
      </c>
      <c r="AB184" s="5">
        <v>0</v>
      </c>
      <c r="AC184" s="8">
        <v>0</v>
      </c>
      <c r="AD184" s="5">
        <v>0</v>
      </c>
      <c r="AE184" s="5">
        <v>0</v>
      </c>
      <c r="AF184" s="6">
        <v>0</v>
      </c>
    </row>
    <row r="185" spans="1:32" ht="19.5" customHeight="1" thickBot="1">
      <c r="A185" s="22" t="s">
        <v>5</v>
      </c>
      <c r="B185" s="21"/>
      <c r="C185" s="9">
        <v>56618754</v>
      </c>
      <c r="D185" s="9">
        <v>82144251</v>
      </c>
      <c r="E185" s="9">
        <v>138763005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0</v>
      </c>
      <c r="W185" s="9">
        <v>0</v>
      </c>
      <c r="X185" s="9">
        <v>56618754</v>
      </c>
      <c r="Y185" s="9">
        <v>82144251</v>
      </c>
      <c r="Z185" s="9">
        <v>138763005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</row>
    <row r="186" spans="1:32" ht="19.5" customHeight="1">
      <c r="A186" s="43" t="s">
        <v>55</v>
      </c>
      <c r="B186" s="18" t="s">
        <v>2</v>
      </c>
      <c r="C186" s="5">
        <v>61639023</v>
      </c>
      <c r="D186" s="5">
        <v>1025777</v>
      </c>
      <c r="E186" s="6">
        <v>62664800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61639023</v>
      </c>
      <c r="Y186" s="5">
        <v>1025777</v>
      </c>
      <c r="Z186" s="8">
        <v>62664800</v>
      </c>
      <c r="AA186" s="5">
        <v>0</v>
      </c>
      <c r="AB186" s="5">
        <v>0</v>
      </c>
      <c r="AC186" s="8">
        <v>0</v>
      </c>
      <c r="AD186" s="5">
        <v>0</v>
      </c>
      <c r="AE186" s="5">
        <v>0</v>
      </c>
      <c r="AF186" s="6">
        <v>0</v>
      </c>
    </row>
    <row r="187" spans="1:32" ht="19.5" customHeight="1">
      <c r="A187" s="44"/>
      <c r="B187" s="17" t="s">
        <v>3</v>
      </c>
      <c r="C187" s="5">
        <v>86464525</v>
      </c>
      <c r="D187" s="5">
        <v>3168559</v>
      </c>
      <c r="E187" s="6">
        <v>89633084</v>
      </c>
      <c r="F187" s="5">
        <v>0</v>
      </c>
      <c r="G187" s="5">
        <v>3168559</v>
      </c>
      <c r="H187" s="5">
        <v>3168559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86464525</v>
      </c>
      <c r="Y187" s="5">
        <v>0</v>
      </c>
      <c r="Z187" s="8">
        <v>86464525</v>
      </c>
      <c r="AA187" s="5">
        <v>0</v>
      </c>
      <c r="AB187" s="5">
        <v>0</v>
      </c>
      <c r="AC187" s="8">
        <v>0</v>
      </c>
      <c r="AD187" s="5">
        <v>0</v>
      </c>
      <c r="AE187" s="5">
        <v>0</v>
      </c>
      <c r="AF187" s="6">
        <v>0</v>
      </c>
    </row>
    <row r="188" spans="1:32" ht="19.5" customHeight="1">
      <c r="A188" s="44"/>
      <c r="B188" s="17" t="s">
        <v>59</v>
      </c>
      <c r="C188" s="5">
        <v>0</v>
      </c>
      <c r="D188" s="5">
        <v>0</v>
      </c>
      <c r="E188" s="6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8">
        <v>0</v>
      </c>
      <c r="AA188" s="5">
        <v>0</v>
      </c>
      <c r="AB188" s="5">
        <v>0</v>
      </c>
      <c r="AC188" s="8">
        <v>0</v>
      </c>
      <c r="AD188" s="5">
        <v>0</v>
      </c>
      <c r="AE188" s="5">
        <v>0</v>
      </c>
      <c r="AF188" s="6">
        <v>0</v>
      </c>
    </row>
    <row r="189" spans="1:32" ht="19.5" customHeight="1">
      <c r="A189" s="45"/>
      <c r="B189" s="17" t="s">
        <v>4</v>
      </c>
      <c r="C189" s="5">
        <v>411661160</v>
      </c>
      <c r="D189" s="5">
        <v>141895947</v>
      </c>
      <c r="E189" s="6">
        <v>553557107</v>
      </c>
      <c r="F189" s="5">
        <v>1799193</v>
      </c>
      <c r="G189" s="5">
        <v>0</v>
      </c>
      <c r="H189" s="5">
        <v>1799193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409861967</v>
      </c>
      <c r="Y189" s="5">
        <v>141895947</v>
      </c>
      <c r="Z189" s="8">
        <v>551757914</v>
      </c>
      <c r="AA189" s="5">
        <v>0</v>
      </c>
      <c r="AB189" s="5">
        <v>0</v>
      </c>
      <c r="AC189" s="8">
        <v>0</v>
      </c>
      <c r="AD189" s="5">
        <v>0</v>
      </c>
      <c r="AE189" s="5">
        <v>0</v>
      </c>
      <c r="AF189" s="6">
        <v>0</v>
      </c>
    </row>
    <row r="190" spans="1:32" ht="19.5" customHeight="1" thickBot="1">
      <c r="A190" s="22" t="s">
        <v>5</v>
      </c>
      <c r="B190" s="21"/>
      <c r="C190" s="9">
        <v>559764708</v>
      </c>
      <c r="D190" s="9">
        <v>146090283</v>
      </c>
      <c r="E190" s="9">
        <v>705854991</v>
      </c>
      <c r="F190" s="9">
        <v>1799193</v>
      </c>
      <c r="G190" s="9">
        <v>3168559</v>
      </c>
      <c r="H190" s="9">
        <v>4967752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557965515</v>
      </c>
      <c r="Y190" s="9">
        <v>142921724</v>
      </c>
      <c r="Z190" s="9">
        <v>700887239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</row>
    <row r="191" spans="1:32" ht="21.75" customHeight="1" thickBot="1">
      <c r="A191" s="20" t="s">
        <v>66</v>
      </c>
      <c r="B191" s="19"/>
      <c r="C191" s="10">
        <v>393692372664</v>
      </c>
      <c r="D191" s="10">
        <v>352982264535</v>
      </c>
      <c r="E191" s="41">
        <v>746674637199</v>
      </c>
      <c r="F191" s="10">
        <v>178294570551</v>
      </c>
      <c r="G191" s="10">
        <v>204331576567</v>
      </c>
      <c r="H191" s="10">
        <v>382626147118</v>
      </c>
      <c r="I191" s="10">
        <v>104612741984</v>
      </c>
      <c r="J191" s="10">
        <v>107639403258</v>
      </c>
      <c r="K191" s="10">
        <v>212252145242</v>
      </c>
      <c r="L191" s="10">
        <v>116530670</v>
      </c>
      <c r="M191" s="10">
        <v>134222948</v>
      </c>
      <c r="N191" s="10">
        <v>250753618</v>
      </c>
      <c r="O191" s="10">
        <v>3823131407</v>
      </c>
      <c r="P191" s="10">
        <v>3102062099</v>
      </c>
      <c r="Q191" s="10">
        <v>6925193506</v>
      </c>
      <c r="R191" s="10">
        <v>89839170</v>
      </c>
      <c r="S191" s="10">
        <v>58273987</v>
      </c>
      <c r="T191" s="10">
        <v>148113157</v>
      </c>
      <c r="U191" s="10">
        <v>419609854</v>
      </c>
      <c r="V191" s="10">
        <v>478664742</v>
      </c>
      <c r="W191" s="10">
        <v>898274596</v>
      </c>
      <c r="X191" s="10">
        <v>74694616156</v>
      </c>
      <c r="Y191" s="10">
        <v>17400581626</v>
      </c>
      <c r="Z191" s="10">
        <v>92095197782</v>
      </c>
      <c r="AA191" s="10">
        <v>30989554488</v>
      </c>
      <c r="AB191" s="10">
        <v>19487009663</v>
      </c>
      <c r="AC191" s="10">
        <v>50476564151</v>
      </c>
      <c r="AD191" s="10">
        <v>651778384</v>
      </c>
      <c r="AE191" s="10">
        <v>350469645</v>
      </c>
      <c r="AF191" s="10">
        <v>1002248029</v>
      </c>
    </row>
    <row r="192" spans="1:32" ht="21" customHeight="1">
      <c r="A192" s="46" t="s">
        <v>5</v>
      </c>
      <c r="B192" s="18" t="s">
        <v>2</v>
      </c>
      <c r="C192" s="5">
        <v>110286329730</v>
      </c>
      <c r="D192" s="5">
        <v>99879461424</v>
      </c>
      <c r="E192" s="6">
        <v>210165791154</v>
      </c>
      <c r="F192" s="5">
        <v>74491648596</v>
      </c>
      <c r="G192" s="5">
        <v>73145009648</v>
      </c>
      <c r="H192" s="7">
        <v>147636658244</v>
      </c>
      <c r="I192" s="5">
        <v>26129704467</v>
      </c>
      <c r="J192" s="5">
        <v>22240942661</v>
      </c>
      <c r="K192" s="7">
        <v>48370647128</v>
      </c>
      <c r="L192" s="5">
        <v>65326504</v>
      </c>
      <c r="M192" s="5">
        <v>72857488</v>
      </c>
      <c r="N192" s="7">
        <v>138183992</v>
      </c>
      <c r="O192" s="5">
        <v>2577341626</v>
      </c>
      <c r="P192" s="5">
        <v>2218535797</v>
      </c>
      <c r="Q192" s="7">
        <v>4795877423</v>
      </c>
      <c r="R192" s="5">
        <v>72438423</v>
      </c>
      <c r="S192" s="5">
        <v>48860530</v>
      </c>
      <c r="T192" s="7">
        <v>121298953</v>
      </c>
      <c r="U192" s="5">
        <v>83005560</v>
      </c>
      <c r="V192" s="5">
        <v>79634808</v>
      </c>
      <c r="W192" s="7">
        <v>162640368</v>
      </c>
      <c r="X192" s="5">
        <v>6610304693</v>
      </c>
      <c r="Y192" s="5">
        <v>1565963209</v>
      </c>
      <c r="Z192" s="8">
        <v>8176267902</v>
      </c>
      <c r="AA192" s="5">
        <v>25766495</v>
      </c>
      <c r="AB192" s="5">
        <v>328884053</v>
      </c>
      <c r="AC192" s="8">
        <v>354650548</v>
      </c>
      <c r="AD192" s="5">
        <v>230793366</v>
      </c>
      <c r="AE192" s="5">
        <v>178773230</v>
      </c>
      <c r="AF192" s="6">
        <v>409566596</v>
      </c>
    </row>
    <row r="193" spans="1:32" ht="20" customHeight="1">
      <c r="A193" s="44"/>
      <c r="B193" s="17" t="s">
        <v>3</v>
      </c>
      <c r="C193" s="5">
        <v>71584334476</v>
      </c>
      <c r="D193" s="5">
        <v>56375957231</v>
      </c>
      <c r="E193" s="6">
        <v>127960291707</v>
      </c>
      <c r="F193" s="5">
        <v>16618299246</v>
      </c>
      <c r="G193" s="5">
        <v>18922449268</v>
      </c>
      <c r="H193" s="7">
        <v>35540748514</v>
      </c>
      <c r="I193" s="5">
        <v>17930176726</v>
      </c>
      <c r="J193" s="5">
        <v>18090804675</v>
      </c>
      <c r="K193" s="7">
        <v>36020981401</v>
      </c>
      <c r="L193" s="5">
        <v>3212314</v>
      </c>
      <c r="M193" s="5">
        <v>2936165</v>
      </c>
      <c r="N193" s="7">
        <v>6148479</v>
      </c>
      <c r="O193" s="5">
        <v>713711319</v>
      </c>
      <c r="P193" s="5">
        <v>366441395</v>
      </c>
      <c r="Q193" s="7">
        <v>1080152714</v>
      </c>
      <c r="R193" s="5">
        <v>17400747</v>
      </c>
      <c r="S193" s="5">
        <v>9407740</v>
      </c>
      <c r="T193" s="7">
        <v>26808487</v>
      </c>
      <c r="U193" s="5">
        <v>4447488</v>
      </c>
      <c r="V193" s="5">
        <v>2671418</v>
      </c>
      <c r="W193" s="7">
        <v>7118906</v>
      </c>
      <c r="X193" s="5">
        <v>7150903184</v>
      </c>
      <c r="Y193" s="5">
        <v>986871266</v>
      </c>
      <c r="Z193" s="8">
        <v>8137774450</v>
      </c>
      <c r="AA193" s="5">
        <v>28727791545</v>
      </c>
      <c r="AB193" s="5">
        <v>17822678889</v>
      </c>
      <c r="AC193" s="8">
        <v>46550470434</v>
      </c>
      <c r="AD193" s="5">
        <v>418391907</v>
      </c>
      <c r="AE193" s="5">
        <v>171696415</v>
      </c>
      <c r="AF193" s="6">
        <v>590088322</v>
      </c>
    </row>
    <row r="194" spans="1:32" ht="20" customHeight="1">
      <c r="A194" s="44"/>
      <c r="B194" s="17" t="s">
        <v>59</v>
      </c>
      <c r="C194" s="5">
        <v>5387321279</v>
      </c>
      <c r="D194" s="5">
        <v>6782405986</v>
      </c>
      <c r="E194" s="6">
        <v>12169727265</v>
      </c>
      <c r="F194" s="5">
        <v>2328685084</v>
      </c>
      <c r="G194" s="5">
        <v>4900207394</v>
      </c>
      <c r="H194" s="7">
        <v>7228892478</v>
      </c>
      <c r="I194" s="5">
        <v>465777160</v>
      </c>
      <c r="J194" s="5">
        <v>369932139</v>
      </c>
      <c r="K194" s="7">
        <v>835709299</v>
      </c>
      <c r="L194" s="5">
        <v>0</v>
      </c>
      <c r="M194" s="5">
        <v>0</v>
      </c>
      <c r="N194" s="7">
        <v>0</v>
      </c>
      <c r="O194" s="5">
        <v>26287051</v>
      </c>
      <c r="P194" s="5">
        <v>2831818</v>
      </c>
      <c r="Q194" s="7">
        <v>29118869</v>
      </c>
      <c r="R194" s="5">
        <v>0</v>
      </c>
      <c r="S194" s="5">
        <v>0</v>
      </c>
      <c r="T194" s="7">
        <v>0</v>
      </c>
      <c r="U194" s="5">
        <v>0</v>
      </c>
      <c r="V194" s="5">
        <v>0</v>
      </c>
      <c r="W194" s="7">
        <v>0</v>
      </c>
      <c r="X194" s="5">
        <v>327982425</v>
      </c>
      <c r="Y194" s="5">
        <v>173987914</v>
      </c>
      <c r="Z194" s="8">
        <v>501970339</v>
      </c>
      <c r="AA194" s="5">
        <v>2235996448</v>
      </c>
      <c r="AB194" s="5">
        <v>1335446721</v>
      </c>
      <c r="AC194" s="8">
        <v>3571443169</v>
      </c>
      <c r="AD194" s="5">
        <v>2593111</v>
      </c>
      <c r="AE194" s="5">
        <v>0</v>
      </c>
      <c r="AF194" s="6">
        <v>2593111</v>
      </c>
    </row>
    <row r="195" spans="1:32" ht="21.75" customHeight="1" thickBot="1">
      <c r="A195" s="45"/>
      <c r="B195" s="17" t="s">
        <v>4</v>
      </c>
      <c r="C195" s="5">
        <v>206434387179</v>
      </c>
      <c r="D195" s="5">
        <v>189944439894</v>
      </c>
      <c r="E195" s="6">
        <v>396378827073</v>
      </c>
      <c r="F195" s="5">
        <v>84855937625</v>
      </c>
      <c r="G195" s="5">
        <v>107363910257</v>
      </c>
      <c r="H195" s="7">
        <v>192219847882</v>
      </c>
      <c r="I195" s="5">
        <v>60087083631</v>
      </c>
      <c r="J195" s="5">
        <v>66937723783</v>
      </c>
      <c r="K195" s="7">
        <v>127024807414</v>
      </c>
      <c r="L195" s="5">
        <v>47991852</v>
      </c>
      <c r="M195" s="5">
        <v>58429295</v>
      </c>
      <c r="N195" s="7">
        <v>106421147</v>
      </c>
      <c r="O195" s="5">
        <v>505791411</v>
      </c>
      <c r="P195" s="5">
        <v>514253089</v>
      </c>
      <c r="Q195" s="7">
        <v>1020044500</v>
      </c>
      <c r="R195" s="5">
        <v>0</v>
      </c>
      <c r="S195" s="5">
        <v>5717</v>
      </c>
      <c r="T195" s="7">
        <v>5717</v>
      </c>
      <c r="U195" s="5">
        <v>332156806</v>
      </c>
      <c r="V195" s="5">
        <v>396358516</v>
      </c>
      <c r="W195" s="7">
        <v>728515322</v>
      </c>
      <c r="X195" s="5">
        <v>60605425854</v>
      </c>
      <c r="Y195" s="5">
        <v>14673759237</v>
      </c>
      <c r="Z195" s="8">
        <v>75279185091</v>
      </c>
      <c r="AA195" s="5">
        <v>0</v>
      </c>
      <c r="AB195" s="5">
        <v>0</v>
      </c>
      <c r="AC195" s="8">
        <v>0</v>
      </c>
      <c r="AD195" s="5">
        <v>0</v>
      </c>
      <c r="AE195" s="5">
        <v>0</v>
      </c>
      <c r="AF195" s="6">
        <v>0</v>
      </c>
    </row>
    <row r="196" spans="1:32" ht="21.75" customHeight="1" thickBot="1">
      <c r="A196" s="53" t="s">
        <v>61</v>
      </c>
      <c r="B196" s="54"/>
      <c r="C196" s="37">
        <f>118728*32.65*1000</f>
        <v>3876469199.9999995</v>
      </c>
      <c r="D196" s="37">
        <f>98230*32.65*1000</f>
        <v>3207209500</v>
      </c>
      <c r="E196" s="39">
        <f>C196+D196</f>
        <v>7083678700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389815903464</v>
      </c>
      <c r="D197" s="27">
        <f t="shared" ref="D197" si="0">D191-D196</f>
        <v>349775055035</v>
      </c>
      <c r="E197" s="27">
        <f>E191-E196</f>
        <v>739590958499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67</v>
      </c>
      <c r="B199" s="13" t="s">
        <v>2</v>
      </c>
      <c r="C199" s="14">
        <v>5443750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25501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414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5576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5475241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22" fitToHeight="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0C53-259B-4B3A-8FDB-25E7D7303687}">
  <dimension ref="A1:AF216"/>
  <sheetViews>
    <sheetView topLeftCell="A189" workbookViewId="0">
      <selection activeCell="A186" sqref="A1:XFD1048576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9.90625" style="4" bestFit="1" customWidth="1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74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v>81533993606</v>
      </c>
      <c r="D6" s="5">
        <v>79616583718</v>
      </c>
      <c r="E6" s="6">
        <v>161150577324</v>
      </c>
      <c r="F6" s="5">
        <v>49712850262</v>
      </c>
      <c r="G6" s="5">
        <v>53420384383</v>
      </c>
      <c r="H6" s="5">
        <v>103133234645</v>
      </c>
      <c r="I6" s="5">
        <v>28413038618</v>
      </c>
      <c r="J6" s="5">
        <v>23911979555</v>
      </c>
      <c r="K6" s="5">
        <v>52325018173</v>
      </c>
      <c r="L6" s="5">
        <v>894405</v>
      </c>
      <c r="M6" s="5">
        <v>1777817</v>
      </c>
      <c r="N6" s="5">
        <v>2672222</v>
      </c>
      <c r="O6" s="5">
        <v>1393739533</v>
      </c>
      <c r="P6" s="5">
        <v>1594342042</v>
      </c>
      <c r="Q6" s="5">
        <v>2988081575</v>
      </c>
      <c r="R6" s="5">
        <v>68969973</v>
      </c>
      <c r="S6" s="5">
        <v>45567571</v>
      </c>
      <c r="T6" s="5">
        <v>114537544</v>
      </c>
      <c r="U6" s="5">
        <v>45373222</v>
      </c>
      <c r="V6" s="5">
        <v>92594277</v>
      </c>
      <c r="W6" s="5">
        <v>137967499</v>
      </c>
      <c r="X6" s="5">
        <v>1646795573</v>
      </c>
      <c r="Y6" s="5">
        <v>549251184</v>
      </c>
      <c r="Z6" s="8">
        <v>2196046757</v>
      </c>
      <c r="AA6" s="5">
        <v>1278820</v>
      </c>
      <c r="AB6" s="5">
        <v>0</v>
      </c>
      <c r="AC6" s="8">
        <v>1278820</v>
      </c>
      <c r="AD6" s="5">
        <v>251053200</v>
      </c>
      <c r="AE6" s="5">
        <v>686889</v>
      </c>
      <c r="AF6" s="6">
        <v>251740089</v>
      </c>
    </row>
    <row r="7" spans="1:32" ht="19.5" customHeight="1">
      <c r="A7" s="44"/>
      <c r="B7" s="17" t="s">
        <v>3</v>
      </c>
      <c r="C7" s="5">
        <v>32463280934</v>
      </c>
      <c r="D7" s="5">
        <v>30927590549</v>
      </c>
      <c r="E7" s="6">
        <v>63390871483</v>
      </c>
      <c r="F7" s="5">
        <v>11857677178</v>
      </c>
      <c r="G7" s="5">
        <v>12570755256</v>
      </c>
      <c r="H7" s="5">
        <v>24428432434</v>
      </c>
      <c r="I7" s="5">
        <v>17381828204</v>
      </c>
      <c r="J7" s="5">
        <v>16597993861</v>
      </c>
      <c r="K7" s="5">
        <v>33979822065</v>
      </c>
      <c r="L7" s="5">
        <v>0</v>
      </c>
      <c r="M7" s="5">
        <v>0</v>
      </c>
      <c r="N7" s="5">
        <v>0</v>
      </c>
      <c r="O7" s="5">
        <v>269042642</v>
      </c>
      <c r="P7" s="5">
        <v>768159059</v>
      </c>
      <c r="Q7" s="5">
        <v>1037201701</v>
      </c>
      <c r="R7" s="5">
        <v>18382778</v>
      </c>
      <c r="S7" s="5">
        <v>9269231</v>
      </c>
      <c r="T7" s="5">
        <v>27652009</v>
      </c>
      <c r="U7" s="5">
        <v>4597047</v>
      </c>
      <c r="V7" s="5">
        <v>9860527</v>
      </c>
      <c r="W7" s="5">
        <v>14457574</v>
      </c>
      <c r="X7" s="5">
        <v>1721286175</v>
      </c>
      <c r="Y7" s="5">
        <v>744813981</v>
      </c>
      <c r="Z7" s="8">
        <v>2466100156</v>
      </c>
      <c r="AA7" s="5">
        <v>1156352975</v>
      </c>
      <c r="AB7" s="5">
        <v>217249803</v>
      </c>
      <c r="AC7" s="8">
        <v>1373602778</v>
      </c>
      <c r="AD7" s="5">
        <v>54113935</v>
      </c>
      <c r="AE7" s="5">
        <v>9488831</v>
      </c>
      <c r="AF7" s="6">
        <v>63602766</v>
      </c>
    </row>
    <row r="8" spans="1:32" ht="19.5" customHeight="1">
      <c r="A8" s="44"/>
      <c r="B8" s="17" t="s">
        <v>59</v>
      </c>
      <c r="C8" s="5">
        <v>1460465024</v>
      </c>
      <c r="D8" s="5">
        <v>1559841330</v>
      </c>
      <c r="E8" s="6">
        <v>3020306354</v>
      </c>
      <c r="F8" s="5">
        <v>888426168</v>
      </c>
      <c r="G8" s="5">
        <v>1078643976</v>
      </c>
      <c r="H8" s="5">
        <v>1967070144</v>
      </c>
      <c r="I8" s="5">
        <v>462787608</v>
      </c>
      <c r="J8" s="5">
        <v>406114889</v>
      </c>
      <c r="K8" s="5">
        <v>868902497</v>
      </c>
      <c r="L8" s="5">
        <v>0</v>
      </c>
      <c r="M8" s="5">
        <v>0</v>
      </c>
      <c r="N8" s="5">
        <v>0</v>
      </c>
      <c r="O8" s="5">
        <v>8701163</v>
      </c>
      <c r="P8" s="5">
        <v>29142010</v>
      </c>
      <c r="Q8" s="5">
        <v>37843173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8">
        <v>0</v>
      </c>
      <c r="AA8" s="5">
        <v>100550085</v>
      </c>
      <c r="AB8" s="5">
        <v>45940455</v>
      </c>
      <c r="AC8" s="8">
        <v>146490540</v>
      </c>
      <c r="AD8" s="5">
        <v>0</v>
      </c>
      <c r="AE8" s="5">
        <v>0</v>
      </c>
      <c r="AF8" s="6">
        <v>0</v>
      </c>
    </row>
    <row r="9" spans="1:32" ht="19.5" customHeight="1">
      <c r="A9" s="45"/>
      <c r="B9" s="17" t="s">
        <v>4</v>
      </c>
      <c r="C9" s="5">
        <v>186292705606</v>
      </c>
      <c r="D9" s="5">
        <v>126140971624</v>
      </c>
      <c r="E9" s="6">
        <v>312433677230</v>
      </c>
      <c r="F9" s="5">
        <v>85152256289</v>
      </c>
      <c r="G9" s="5">
        <v>50489082628</v>
      </c>
      <c r="H9" s="5">
        <v>135641338917</v>
      </c>
      <c r="I9" s="5">
        <v>78578688319</v>
      </c>
      <c r="J9" s="5">
        <v>67502330252</v>
      </c>
      <c r="K9" s="5">
        <v>146081018571</v>
      </c>
      <c r="L9" s="5">
        <v>0</v>
      </c>
      <c r="M9" s="5">
        <v>42397</v>
      </c>
      <c r="N9" s="5">
        <v>42397</v>
      </c>
      <c r="O9" s="5">
        <v>614209620</v>
      </c>
      <c r="P9" s="5">
        <v>502626438</v>
      </c>
      <c r="Q9" s="5">
        <v>1116836058</v>
      </c>
      <c r="R9" s="5">
        <v>32832</v>
      </c>
      <c r="S9" s="5">
        <v>4617</v>
      </c>
      <c r="T9" s="5">
        <v>37449</v>
      </c>
      <c r="U9" s="5">
        <v>31106474</v>
      </c>
      <c r="V9" s="5">
        <v>646837371</v>
      </c>
      <c r="W9" s="5">
        <v>677943845</v>
      </c>
      <c r="X9" s="5">
        <v>21916412072</v>
      </c>
      <c r="Y9" s="5">
        <v>7000047921</v>
      </c>
      <c r="Z9" s="8">
        <v>28916459993</v>
      </c>
      <c r="AA9" s="5">
        <v>0</v>
      </c>
      <c r="AB9" s="5">
        <v>0</v>
      </c>
      <c r="AC9" s="8">
        <v>0</v>
      </c>
      <c r="AD9" s="5">
        <v>0</v>
      </c>
      <c r="AE9" s="5">
        <v>0</v>
      </c>
      <c r="AF9" s="6">
        <v>0</v>
      </c>
    </row>
    <row r="10" spans="1:32" ht="19.5" customHeight="1" thickBot="1">
      <c r="A10" s="22" t="s">
        <v>5</v>
      </c>
      <c r="B10" s="21"/>
      <c r="C10" s="9">
        <v>301750445170</v>
      </c>
      <c r="D10" s="9">
        <v>238244987221</v>
      </c>
      <c r="E10" s="9">
        <v>539995432391</v>
      </c>
      <c r="F10" s="9">
        <v>147611209897</v>
      </c>
      <c r="G10" s="9">
        <v>117558866243</v>
      </c>
      <c r="H10" s="9">
        <v>265170076140</v>
      </c>
      <c r="I10" s="9">
        <v>124836342749</v>
      </c>
      <c r="J10" s="9">
        <v>108418418557</v>
      </c>
      <c r="K10" s="9">
        <v>233254761306</v>
      </c>
      <c r="L10" s="9">
        <v>894405</v>
      </c>
      <c r="M10" s="9">
        <v>1820214</v>
      </c>
      <c r="N10" s="9">
        <v>2714619</v>
      </c>
      <c r="O10" s="9">
        <v>2285692958</v>
      </c>
      <c r="P10" s="9">
        <v>2894269549</v>
      </c>
      <c r="Q10" s="9">
        <v>5179962507</v>
      </c>
      <c r="R10" s="9">
        <v>87385583</v>
      </c>
      <c r="S10" s="9">
        <v>54841419</v>
      </c>
      <c r="T10" s="9">
        <v>142227002</v>
      </c>
      <c r="U10" s="9">
        <v>81076743</v>
      </c>
      <c r="V10" s="9">
        <v>749292175</v>
      </c>
      <c r="W10" s="9">
        <v>830368918</v>
      </c>
      <c r="X10" s="9">
        <v>25284493820</v>
      </c>
      <c r="Y10" s="9">
        <v>8294113086</v>
      </c>
      <c r="Z10" s="9">
        <v>33578606906</v>
      </c>
      <c r="AA10" s="9">
        <v>1258181880</v>
      </c>
      <c r="AB10" s="9">
        <v>263190258</v>
      </c>
      <c r="AC10" s="9">
        <v>1521372138</v>
      </c>
      <c r="AD10" s="9">
        <v>305167135</v>
      </c>
      <c r="AE10" s="9">
        <v>10175720</v>
      </c>
      <c r="AF10" s="9">
        <v>315342855</v>
      </c>
    </row>
    <row r="11" spans="1:32" ht="19.5" customHeight="1">
      <c r="A11" s="43" t="s">
        <v>24</v>
      </c>
      <c r="B11" s="18" t="s">
        <v>2</v>
      </c>
      <c r="C11" s="5">
        <v>21285466</v>
      </c>
      <c r="D11" s="5">
        <v>4016715</v>
      </c>
      <c r="E11" s="6">
        <v>25302181</v>
      </c>
      <c r="F11" s="5">
        <v>25699</v>
      </c>
      <c r="G11" s="5">
        <v>139066</v>
      </c>
      <c r="H11" s="5">
        <v>164765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90250</v>
      </c>
      <c r="W11" s="5">
        <v>90250</v>
      </c>
      <c r="X11" s="5">
        <v>21259767</v>
      </c>
      <c r="Y11" s="5">
        <v>3787399</v>
      </c>
      <c r="Z11" s="8">
        <v>25047166</v>
      </c>
      <c r="AA11" s="5">
        <v>0</v>
      </c>
      <c r="AB11" s="5">
        <v>0</v>
      </c>
      <c r="AC11" s="8">
        <v>0</v>
      </c>
      <c r="AD11" s="5">
        <v>0</v>
      </c>
      <c r="AE11" s="5">
        <v>0</v>
      </c>
      <c r="AF11" s="6">
        <v>0</v>
      </c>
    </row>
    <row r="12" spans="1:32" ht="19.5" customHeight="1">
      <c r="A12" s="44"/>
      <c r="B12" s="17" t="s">
        <v>3</v>
      </c>
      <c r="C12" s="5">
        <v>26099854</v>
      </c>
      <c r="D12" s="5">
        <v>1681251</v>
      </c>
      <c r="E12" s="6">
        <v>27781105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26099854</v>
      </c>
      <c r="Y12" s="5">
        <v>1681251</v>
      </c>
      <c r="Z12" s="8">
        <v>27781105</v>
      </c>
      <c r="AA12" s="5">
        <v>0</v>
      </c>
      <c r="AB12" s="5">
        <v>0</v>
      </c>
      <c r="AC12" s="8">
        <v>0</v>
      </c>
      <c r="AD12" s="5">
        <v>0</v>
      </c>
      <c r="AE12" s="5">
        <v>0</v>
      </c>
      <c r="AF12" s="6">
        <v>0</v>
      </c>
    </row>
    <row r="13" spans="1:32" ht="19.5" customHeight="1">
      <c r="A13" s="44"/>
      <c r="B13" s="17" t="s">
        <v>59</v>
      </c>
      <c r="C13" s="5">
        <v>0</v>
      </c>
      <c r="D13" s="5">
        <v>0</v>
      </c>
      <c r="E13" s="6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8">
        <v>0</v>
      </c>
      <c r="AA13" s="5">
        <v>0</v>
      </c>
      <c r="AB13" s="5">
        <v>0</v>
      </c>
      <c r="AC13" s="8">
        <v>0</v>
      </c>
      <c r="AD13" s="5">
        <v>0</v>
      </c>
      <c r="AE13" s="5">
        <v>0</v>
      </c>
      <c r="AF13" s="6">
        <v>0</v>
      </c>
    </row>
    <row r="14" spans="1:32" ht="19.5" customHeight="1">
      <c r="A14" s="45"/>
      <c r="B14" s="17" t="s">
        <v>4</v>
      </c>
      <c r="C14" s="5">
        <v>1327816956</v>
      </c>
      <c r="D14" s="5">
        <v>184984752</v>
      </c>
      <c r="E14" s="6">
        <v>1512801708</v>
      </c>
      <c r="F14" s="5">
        <v>198135588</v>
      </c>
      <c r="G14" s="5">
        <v>154703182</v>
      </c>
      <c r="H14" s="5">
        <v>352838770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1590085</v>
      </c>
      <c r="W14" s="5">
        <v>1590085</v>
      </c>
      <c r="X14" s="5">
        <v>1129681368</v>
      </c>
      <c r="Y14" s="5">
        <v>28691485</v>
      </c>
      <c r="Z14" s="8">
        <v>1158372853</v>
      </c>
      <c r="AA14" s="5">
        <v>0</v>
      </c>
      <c r="AB14" s="5">
        <v>0</v>
      </c>
      <c r="AC14" s="8">
        <v>0</v>
      </c>
      <c r="AD14" s="5">
        <v>0</v>
      </c>
      <c r="AE14" s="5">
        <v>0</v>
      </c>
      <c r="AF14" s="6">
        <v>0</v>
      </c>
    </row>
    <row r="15" spans="1:32" ht="19.5" customHeight="1" thickBot="1">
      <c r="A15" s="22" t="s">
        <v>5</v>
      </c>
      <c r="B15" s="21"/>
      <c r="C15" s="9">
        <v>1375202276</v>
      </c>
      <c r="D15" s="9">
        <v>190682718</v>
      </c>
      <c r="E15" s="9">
        <v>1565884994</v>
      </c>
      <c r="F15" s="9">
        <v>198161287</v>
      </c>
      <c r="G15" s="9">
        <v>154842248</v>
      </c>
      <c r="H15" s="9">
        <v>353003535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1680335</v>
      </c>
      <c r="W15" s="9">
        <v>1680335</v>
      </c>
      <c r="X15" s="9">
        <v>1177040989</v>
      </c>
      <c r="Y15" s="9">
        <v>34160135</v>
      </c>
      <c r="Z15" s="9">
        <v>1211201124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</row>
    <row r="16" spans="1:32" ht="19.5" customHeight="1">
      <c r="A16" s="43" t="s">
        <v>7</v>
      </c>
      <c r="B16" s="18" t="s">
        <v>2</v>
      </c>
      <c r="C16" s="5">
        <v>315163326</v>
      </c>
      <c r="D16" s="5">
        <v>417657794</v>
      </c>
      <c r="E16" s="6">
        <v>732821120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19743956</v>
      </c>
      <c r="Y16" s="5">
        <v>13163754</v>
      </c>
      <c r="Z16" s="8">
        <v>32907710</v>
      </c>
      <c r="AA16" s="5">
        <v>0</v>
      </c>
      <c r="AB16" s="5">
        <v>0</v>
      </c>
      <c r="AC16" s="8">
        <v>0</v>
      </c>
      <c r="AD16" s="5">
        <v>295419370</v>
      </c>
      <c r="AE16" s="5">
        <v>404494040</v>
      </c>
      <c r="AF16" s="6">
        <v>699913410</v>
      </c>
    </row>
    <row r="17" spans="1:32" ht="19.5" customHeight="1">
      <c r="A17" s="44"/>
      <c r="B17" s="17" t="s">
        <v>3</v>
      </c>
      <c r="C17" s="5">
        <v>869202731</v>
      </c>
      <c r="D17" s="5">
        <v>481568634</v>
      </c>
      <c r="E17" s="6">
        <v>1350771365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3553292</v>
      </c>
      <c r="Y17" s="5">
        <v>54487992</v>
      </c>
      <c r="Z17" s="8">
        <v>58041284</v>
      </c>
      <c r="AA17" s="5">
        <v>192955624</v>
      </c>
      <c r="AB17" s="5">
        <v>326181874</v>
      </c>
      <c r="AC17" s="8">
        <v>519137498</v>
      </c>
      <c r="AD17" s="5">
        <v>672693815</v>
      </c>
      <c r="AE17" s="5">
        <v>100898768</v>
      </c>
      <c r="AF17" s="6">
        <v>773592583</v>
      </c>
    </row>
    <row r="18" spans="1:32" ht="19.5" customHeight="1">
      <c r="A18" s="44"/>
      <c r="B18" s="17" t="s">
        <v>59</v>
      </c>
      <c r="C18" s="5">
        <v>64447539</v>
      </c>
      <c r="D18" s="5">
        <v>28026535</v>
      </c>
      <c r="E18" s="6">
        <v>92474074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8">
        <v>0</v>
      </c>
      <c r="AA18" s="5">
        <v>0</v>
      </c>
      <c r="AB18" s="5">
        <v>0</v>
      </c>
      <c r="AC18" s="8">
        <v>0</v>
      </c>
      <c r="AD18" s="5">
        <v>64447539</v>
      </c>
      <c r="AE18" s="5">
        <v>28026535</v>
      </c>
      <c r="AF18" s="6">
        <v>92474074</v>
      </c>
    </row>
    <row r="19" spans="1:32" ht="19.5" customHeight="1">
      <c r="A19" s="45"/>
      <c r="B19" s="17" t="s">
        <v>4</v>
      </c>
      <c r="C19" s="5">
        <v>17448077</v>
      </c>
      <c r="D19" s="5">
        <v>6984703</v>
      </c>
      <c r="E19" s="6">
        <v>24432780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17448077</v>
      </c>
      <c r="Y19" s="5">
        <v>6984703</v>
      </c>
      <c r="Z19" s="8">
        <v>24432780</v>
      </c>
      <c r="AA19" s="5">
        <v>0</v>
      </c>
      <c r="AB19" s="5">
        <v>0</v>
      </c>
      <c r="AC19" s="8">
        <v>0</v>
      </c>
      <c r="AD19" s="5">
        <v>0</v>
      </c>
      <c r="AE19" s="5">
        <v>0</v>
      </c>
      <c r="AF19" s="6">
        <v>0</v>
      </c>
    </row>
    <row r="20" spans="1:32" ht="19.5" customHeight="1" thickBot="1">
      <c r="A20" s="22" t="s">
        <v>5</v>
      </c>
      <c r="B20" s="21"/>
      <c r="C20" s="9">
        <v>1266261673</v>
      </c>
      <c r="D20" s="9">
        <v>934237666</v>
      </c>
      <c r="E20" s="9">
        <v>2200499339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40745325</v>
      </c>
      <c r="Y20" s="9">
        <v>74636449</v>
      </c>
      <c r="Z20" s="9">
        <v>115381774</v>
      </c>
      <c r="AA20" s="9">
        <v>192955624</v>
      </c>
      <c r="AB20" s="9">
        <v>326181874</v>
      </c>
      <c r="AC20" s="9">
        <v>519137498</v>
      </c>
      <c r="AD20" s="9">
        <v>1032560724</v>
      </c>
      <c r="AE20" s="9">
        <v>533419343</v>
      </c>
      <c r="AF20" s="9">
        <v>1565980067</v>
      </c>
    </row>
    <row r="21" spans="1:32" ht="19.5" customHeight="1">
      <c r="A21" s="43" t="s">
        <v>8</v>
      </c>
      <c r="B21" s="18" t="s">
        <v>2</v>
      </c>
      <c r="C21" s="5">
        <v>2791231491</v>
      </c>
      <c r="D21" s="5">
        <v>1264588622</v>
      </c>
      <c r="E21" s="6">
        <v>4055820113</v>
      </c>
      <c r="F21" s="5">
        <v>5679840</v>
      </c>
      <c r="G21" s="5">
        <v>3304410</v>
      </c>
      <c r="H21" s="5">
        <v>8984250</v>
      </c>
      <c r="I21" s="5">
        <v>361704931</v>
      </c>
      <c r="J21" s="5">
        <v>305051009</v>
      </c>
      <c r="K21" s="5">
        <v>666755940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737595</v>
      </c>
      <c r="T21" s="5">
        <v>737595</v>
      </c>
      <c r="U21" s="5">
        <v>252787</v>
      </c>
      <c r="V21" s="5">
        <v>0</v>
      </c>
      <c r="W21" s="5">
        <v>252787</v>
      </c>
      <c r="X21" s="5">
        <v>2412937865</v>
      </c>
      <c r="Y21" s="5">
        <v>865104951</v>
      </c>
      <c r="Z21" s="8">
        <v>3278042816</v>
      </c>
      <c r="AA21" s="5">
        <v>10651130</v>
      </c>
      <c r="AB21" s="5">
        <v>90390657</v>
      </c>
      <c r="AC21" s="8">
        <v>101041787</v>
      </c>
      <c r="AD21" s="5">
        <v>4938</v>
      </c>
      <c r="AE21" s="5">
        <v>0</v>
      </c>
      <c r="AF21" s="6">
        <v>4938</v>
      </c>
    </row>
    <row r="22" spans="1:32" ht="19.5" customHeight="1">
      <c r="A22" s="44"/>
      <c r="B22" s="17" t="s">
        <v>3</v>
      </c>
      <c r="C22" s="5">
        <v>5719010983</v>
      </c>
      <c r="D22" s="5">
        <v>4376643728</v>
      </c>
      <c r="E22" s="6">
        <v>10095654711</v>
      </c>
      <c r="F22" s="5">
        <v>5343049</v>
      </c>
      <c r="G22" s="5">
        <v>4318488</v>
      </c>
      <c r="H22" s="5">
        <v>9661537</v>
      </c>
      <c r="I22" s="5">
        <v>2413011</v>
      </c>
      <c r="J22" s="5">
        <v>13250422</v>
      </c>
      <c r="K22" s="5">
        <v>15663433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2241787806</v>
      </c>
      <c r="Y22" s="5">
        <v>949305816</v>
      </c>
      <c r="Z22" s="8">
        <v>3191093622</v>
      </c>
      <c r="AA22" s="5">
        <v>3469467117</v>
      </c>
      <c r="AB22" s="5">
        <v>3409769002</v>
      </c>
      <c r="AC22" s="8">
        <v>6879236119</v>
      </c>
      <c r="AD22" s="5">
        <v>0</v>
      </c>
      <c r="AE22" s="5">
        <v>0</v>
      </c>
      <c r="AF22" s="6">
        <v>0</v>
      </c>
    </row>
    <row r="23" spans="1:32" ht="19.5" customHeight="1">
      <c r="A23" s="44"/>
      <c r="B23" s="17" t="s">
        <v>59</v>
      </c>
      <c r="C23" s="5">
        <v>318163339</v>
      </c>
      <c r="D23" s="5">
        <v>110827628</v>
      </c>
      <c r="E23" s="6">
        <v>428990967</v>
      </c>
      <c r="F23" s="5">
        <v>0</v>
      </c>
      <c r="G23" s="5">
        <v>292</v>
      </c>
      <c r="H23" s="5">
        <v>292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29593174</v>
      </c>
      <c r="Y23" s="5">
        <v>21189420</v>
      </c>
      <c r="Z23" s="8">
        <v>50782594</v>
      </c>
      <c r="AA23" s="5">
        <v>288570165</v>
      </c>
      <c r="AB23" s="5">
        <v>89637916</v>
      </c>
      <c r="AC23" s="8">
        <v>378208081</v>
      </c>
      <c r="AD23" s="5">
        <v>0</v>
      </c>
      <c r="AE23" s="5">
        <v>0</v>
      </c>
      <c r="AF23" s="6">
        <v>0</v>
      </c>
    </row>
    <row r="24" spans="1:32" ht="19.5" customHeight="1">
      <c r="A24" s="45"/>
      <c r="B24" s="17" t="s">
        <v>4</v>
      </c>
      <c r="C24" s="5">
        <v>3645033645</v>
      </c>
      <c r="D24" s="5">
        <v>2786575780</v>
      </c>
      <c r="E24" s="6">
        <v>6431609425</v>
      </c>
      <c r="F24" s="5">
        <v>239289223</v>
      </c>
      <c r="G24" s="5">
        <v>462714737</v>
      </c>
      <c r="H24" s="5">
        <v>702003960</v>
      </c>
      <c r="I24" s="5">
        <v>1490924615</v>
      </c>
      <c r="J24" s="5">
        <v>380731840</v>
      </c>
      <c r="K24" s="5">
        <v>1871656455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813274</v>
      </c>
      <c r="T24" s="5">
        <v>813274</v>
      </c>
      <c r="U24" s="5">
        <v>0</v>
      </c>
      <c r="V24" s="5">
        <v>4410895</v>
      </c>
      <c r="W24" s="5">
        <v>4410895</v>
      </c>
      <c r="X24" s="5">
        <v>1914819807</v>
      </c>
      <c r="Y24" s="5">
        <v>1937905034</v>
      </c>
      <c r="Z24" s="8">
        <v>3852724841</v>
      </c>
      <c r="AA24" s="5">
        <v>0</v>
      </c>
      <c r="AB24" s="5">
        <v>0</v>
      </c>
      <c r="AC24" s="8">
        <v>0</v>
      </c>
      <c r="AD24" s="5">
        <v>0</v>
      </c>
      <c r="AE24" s="5">
        <v>0</v>
      </c>
      <c r="AF24" s="6">
        <v>0</v>
      </c>
    </row>
    <row r="25" spans="1:32" ht="19.5" customHeight="1" thickBot="1">
      <c r="A25" s="22" t="s">
        <v>5</v>
      </c>
      <c r="B25" s="21"/>
      <c r="C25" s="9">
        <v>12473439458</v>
      </c>
      <c r="D25" s="9">
        <v>8538635758</v>
      </c>
      <c r="E25" s="9">
        <v>21012075216</v>
      </c>
      <c r="F25" s="9">
        <v>250312112</v>
      </c>
      <c r="G25" s="9">
        <v>470337927</v>
      </c>
      <c r="H25" s="9">
        <v>720650039</v>
      </c>
      <c r="I25" s="9">
        <v>1855042557</v>
      </c>
      <c r="J25" s="9">
        <v>699033271</v>
      </c>
      <c r="K25" s="9">
        <v>2554075828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1550869</v>
      </c>
      <c r="T25" s="9">
        <v>1550869</v>
      </c>
      <c r="U25" s="9">
        <v>252787</v>
      </c>
      <c r="V25" s="9">
        <v>4410895</v>
      </c>
      <c r="W25" s="9">
        <v>4663682</v>
      </c>
      <c r="X25" s="9">
        <v>6599138652</v>
      </c>
      <c r="Y25" s="9">
        <v>3773505221</v>
      </c>
      <c r="Z25" s="9">
        <v>10372643873</v>
      </c>
      <c r="AA25" s="9">
        <v>3768688412</v>
      </c>
      <c r="AB25" s="9">
        <v>3589797575</v>
      </c>
      <c r="AC25" s="9">
        <v>7358485987</v>
      </c>
      <c r="AD25" s="9">
        <v>4938</v>
      </c>
      <c r="AE25" s="9">
        <v>0</v>
      </c>
      <c r="AF25" s="9">
        <v>4938</v>
      </c>
    </row>
    <row r="26" spans="1:32" ht="19.5" customHeight="1">
      <c r="A26" s="43" t="s">
        <v>25</v>
      </c>
      <c r="B26" s="18" t="s">
        <v>2</v>
      </c>
      <c r="C26" s="5">
        <v>64840</v>
      </c>
      <c r="D26" s="5">
        <v>37065185</v>
      </c>
      <c r="E26" s="6">
        <v>37130025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8">
        <v>0</v>
      </c>
      <c r="AA26" s="5">
        <v>0</v>
      </c>
      <c r="AB26" s="5">
        <v>0</v>
      </c>
      <c r="AC26" s="8">
        <v>0</v>
      </c>
      <c r="AD26" s="5">
        <v>64840</v>
      </c>
      <c r="AE26" s="5">
        <v>37065185</v>
      </c>
      <c r="AF26" s="6">
        <v>37130025</v>
      </c>
    </row>
    <row r="27" spans="1:32" ht="19.5" customHeight="1">
      <c r="A27" s="44"/>
      <c r="B27" s="17" t="s">
        <v>3</v>
      </c>
      <c r="C27" s="5">
        <v>75926014</v>
      </c>
      <c r="D27" s="5">
        <v>8452680</v>
      </c>
      <c r="E27" s="6">
        <v>84378694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20080575</v>
      </c>
      <c r="Y27" s="5">
        <v>0</v>
      </c>
      <c r="Z27" s="8">
        <v>20080575</v>
      </c>
      <c r="AA27" s="5">
        <v>0</v>
      </c>
      <c r="AB27" s="5">
        <v>0</v>
      </c>
      <c r="AC27" s="8">
        <v>0</v>
      </c>
      <c r="AD27" s="5">
        <v>55845439</v>
      </c>
      <c r="AE27" s="5">
        <v>8452680</v>
      </c>
      <c r="AF27" s="6">
        <v>64298119</v>
      </c>
    </row>
    <row r="28" spans="1:32" ht="19.5" customHeight="1">
      <c r="A28" s="44"/>
      <c r="B28" s="17" t="s">
        <v>59</v>
      </c>
      <c r="C28" s="5">
        <v>0</v>
      </c>
      <c r="D28" s="5">
        <v>0</v>
      </c>
      <c r="E28" s="6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8">
        <v>0</v>
      </c>
      <c r="AA28" s="5">
        <v>0</v>
      </c>
      <c r="AB28" s="5">
        <v>0</v>
      </c>
      <c r="AC28" s="8">
        <v>0</v>
      </c>
      <c r="AD28" s="5">
        <v>0</v>
      </c>
      <c r="AE28" s="5">
        <v>0</v>
      </c>
      <c r="AF28" s="6">
        <v>0</v>
      </c>
    </row>
    <row r="29" spans="1:32" ht="19.5" customHeight="1">
      <c r="A29" s="45"/>
      <c r="B29" s="17" t="s">
        <v>4</v>
      </c>
      <c r="C29" s="5">
        <v>3631969</v>
      </c>
      <c r="D29" s="5">
        <v>12073227</v>
      </c>
      <c r="E29" s="6">
        <v>15705196</v>
      </c>
      <c r="F29" s="5">
        <v>0</v>
      </c>
      <c r="G29" s="5">
        <v>226580</v>
      </c>
      <c r="H29" s="5">
        <v>226580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3631969</v>
      </c>
      <c r="Y29" s="5">
        <v>11846647</v>
      </c>
      <c r="Z29" s="8">
        <v>15478616</v>
      </c>
      <c r="AA29" s="5">
        <v>0</v>
      </c>
      <c r="AB29" s="5">
        <v>0</v>
      </c>
      <c r="AC29" s="8">
        <v>0</v>
      </c>
      <c r="AD29" s="5">
        <v>0</v>
      </c>
      <c r="AE29" s="5">
        <v>0</v>
      </c>
      <c r="AF29" s="6">
        <v>0</v>
      </c>
    </row>
    <row r="30" spans="1:32" ht="19.5" customHeight="1" thickBot="1">
      <c r="A30" s="22" t="s">
        <v>5</v>
      </c>
      <c r="B30" s="21"/>
      <c r="C30" s="9">
        <v>79622823</v>
      </c>
      <c r="D30" s="9">
        <v>57591092</v>
      </c>
      <c r="E30" s="9">
        <v>137213915</v>
      </c>
      <c r="F30" s="9">
        <v>0</v>
      </c>
      <c r="G30" s="9">
        <v>226580</v>
      </c>
      <c r="H30" s="9">
        <v>226580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23712544</v>
      </c>
      <c r="Y30" s="9">
        <v>11846647</v>
      </c>
      <c r="Z30" s="9">
        <v>35559191</v>
      </c>
      <c r="AA30" s="9">
        <v>0</v>
      </c>
      <c r="AB30" s="9">
        <v>0</v>
      </c>
      <c r="AC30" s="9">
        <v>0</v>
      </c>
      <c r="AD30" s="9">
        <v>55910279</v>
      </c>
      <c r="AE30" s="9">
        <v>45517865</v>
      </c>
      <c r="AF30" s="9">
        <v>101428144</v>
      </c>
    </row>
    <row r="31" spans="1:32" ht="19.5" customHeight="1">
      <c r="A31" s="43" t="s">
        <v>26</v>
      </c>
      <c r="B31" s="18" t="s">
        <v>2</v>
      </c>
      <c r="C31" s="5">
        <v>36885305</v>
      </c>
      <c r="D31" s="5">
        <v>18894770</v>
      </c>
      <c r="E31" s="6">
        <v>55780075</v>
      </c>
      <c r="F31" s="5">
        <v>36806823</v>
      </c>
      <c r="G31" s="5">
        <v>17595187</v>
      </c>
      <c r="H31" s="5">
        <v>54402010</v>
      </c>
      <c r="I31" s="5">
        <v>78482</v>
      </c>
      <c r="J31" s="5">
        <v>1299583</v>
      </c>
      <c r="K31" s="5">
        <v>1378065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8">
        <v>0</v>
      </c>
      <c r="AA31" s="5">
        <v>0</v>
      </c>
      <c r="AB31" s="5">
        <v>0</v>
      </c>
      <c r="AC31" s="8">
        <v>0</v>
      </c>
      <c r="AD31" s="5">
        <v>0</v>
      </c>
      <c r="AE31" s="5">
        <v>0</v>
      </c>
      <c r="AF31" s="6">
        <v>0</v>
      </c>
    </row>
    <row r="32" spans="1:32" ht="19.5" customHeight="1">
      <c r="A32" s="44"/>
      <c r="B32" s="17" t="s">
        <v>3</v>
      </c>
      <c r="C32" s="5">
        <v>253324254</v>
      </c>
      <c r="D32" s="5">
        <v>351889021</v>
      </c>
      <c r="E32" s="6">
        <v>605213275</v>
      </c>
      <c r="F32" s="5">
        <v>60970246</v>
      </c>
      <c r="G32" s="5">
        <v>354318</v>
      </c>
      <c r="H32" s="5">
        <v>61324564</v>
      </c>
      <c r="I32" s="5">
        <v>28105761</v>
      </c>
      <c r="J32" s="5">
        <v>0</v>
      </c>
      <c r="K32" s="5">
        <v>28105761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164248247</v>
      </c>
      <c r="Y32" s="5">
        <v>351534703</v>
      </c>
      <c r="Z32" s="8">
        <v>515782950</v>
      </c>
      <c r="AA32" s="5">
        <v>0</v>
      </c>
      <c r="AB32" s="5">
        <v>0</v>
      </c>
      <c r="AC32" s="8">
        <v>0</v>
      </c>
      <c r="AD32" s="5">
        <v>0</v>
      </c>
      <c r="AE32" s="5">
        <v>0</v>
      </c>
      <c r="AF32" s="6">
        <v>0</v>
      </c>
    </row>
    <row r="33" spans="1:32" ht="19.5" customHeight="1">
      <c r="A33" s="44"/>
      <c r="B33" s="17" t="s">
        <v>59</v>
      </c>
      <c r="C33" s="5">
        <v>615183</v>
      </c>
      <c r="D33" s="5">
        <v>0</v>
      </c>
      <c r="E33" s="6">
        <v>615183</v>
      </c>
      <c r="F33" s="5">
        <v>615183</v>
      </c>
      <c r="G33" s="5">
        <v>0</v>
      </c>
      <c r="H33" s="5">
        <v>615183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8">
        <v>0</v>
      </c>
      <c r="AA33" s="5">
        <v>0</v>
      </c>
      <c r="AB33" s="5">
        <v>0</v>
      </c>
      <c r="AC33" s="8">
        <v>0</v>
      </c>
      <c r="AD33" s="5">
        <v>0</v>
      </c>
      <c r="AE33" s="5">
        <v>0</v>
      </c>
      <c r="AF33" s="6">
        <v>0</v>
      </c>
    </row>
    <row r="34" spans="1:32" ht="19.5" customHeight="1">
      <c r="A34" s="45"/>
      <c r="B34" s="17" t="s">
        <v>4</v>
      </c>
      <c r="C34" s="5">
        <v>3784145316</v>
      </c>
      <c r="D34" s="5">
        <v>1183079194</v>
      </c>
      <c r="E34" s="6">
        <v>4967224510</v>
      </c>
      <c r="F34" s="5">
        <v>259057553</v>
      </c>
      <c r="G34" s="5">
        <v>152974330</v>
      </c>
      <c r="H34" s="5">
        <v>412031883</v>
      </c>
      <c r="I34" s="5">
        <v>6491263</v>
      </c>
      <c r="J34" s="5">
        <v>0</v>
      </c>
      <c r="K34" s="5">
        <v>6491263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3518596500</v>
      </c>
      <c r="Y34" s="5">
        <v>1030104864</v>
      </c>
      <c r="Z34" s="8">
        <v>4548701364</v>
      </c>
      <c r="AA34" s="5">
        <v>0</v>
      </c>
      <c r="AB34" s="5">
        <v>0</v>
      </c>
      <c r="AC34" s="8">
        <v>0</v>
      </c>
      <c r="AD34" s="5">
        <v>0</v>
      </c>
      <c r="AE34" s="5">
        <v>0</v>
      </c>
      <c r="AF34" s="6">
        <v>0</v>
      </c>
    </row>
    <row r="35" spans="1:32" ht="19.5" customHeight="1" thickBot="1">
      <c r="A35" s="22" t="s">
        <v>5</v>
      </c>
      <c r="B35" s="21"/>
      <c r="C35" s="9">
        <v>4074970058</v>
      </c>
      <c r="D35" s="9">
        <v>1553862985</v>
      </c>
      <c r="E35" s="9">
        <v>5628833043</v>
      </c>
      <c r="F35" s="9">
        <v>357449805</v>
      </c>
      <c r="G35" s="9">
        <v>170923835</v>
      </c>
      <c r="H35" s="9">
        <v>528373640</v>
      </c>
      <c r="I35" s="9">
        <v>34675506</v>
      </c>
      <c r="J35" s="9">
        <v>1299583</v>
      </c>
      <c r="K35" s="9">
        <v>35975089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3682844747</v>
      </c>
      <c r="Y35" s="9">
        <v>1381639567</v>
      </c>
      <c r="Z35" s="9">
        <v>5064484314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</row>
    <row r="36" spans="1:32" ht="19.5" customHeight="1">
      <c r="A36" s="43" t="s">
        <v>27</v>
      </c>
      <c r="B36" s="18" t="s">
        <v>2</v>
      </c>
      <c r="C36" s="5">
        <v>35212060</v>
      </c>
      <c r="D36" s="5">
        <v>205717821</v>
      </c>
      <c r="E36" s="6">
        <v>240929881</v>
      </c>
      <c r="F36" s="5">
        <v>465643</v>
      </c>
      <c r="G36" s="5">
        <v>1012791</v>
      </c>
      <c r="H36" s="5">
        <v>1478434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34746417</v>
      </c>
      <c r="Y36" s="5">
        <v>80951190</v>
      </c>
      <c r="Z36" s="8">
        <v>115697607</v>
      </c>
      <c r="AA36" s="5">
        <v>0</v>
      </c>
      <c r="AB36" s="5">
        <v>123753840</v>
      </c>
      <c r="AC36" s="8">
        <v>123753840</v>
      </c>
      <c r="AD36" s="5">
        <v>0</v>
      </c>
      <c r="AE36" s="5">
        <v>0</v>
      </c>
      <c r="AF36" s="6">
        <v>0</v>
      </c>
    </row>
    <row r="37" spans="1:32" ht="19.5" customHeight="1">
      <c r="A37" s="44"/>
      <c r="B37" s="17" t="s">
        <v>3</v>
      </c>
      <c r="C37" s="5">
        <v>1935220387</v>
      </c>
      <c r="D37" s="5">
        <v>758801308</v>
      </c>
      <c r="E37" s="6">
        <v>2694021695</v>
      </c>
      <c r="F37" s="5">
        <v>31589926</v>
      </c>
      <c r="G37" s="5">
        <v>34088822</v>
      </c>
      <c r="H37" s="5">
        <v>65678748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188128382</v>
      </c>
      <c r="Y37" s="5">
        <v>166464057</v>
      </c>
      <c r="Z37" s="8">
        <v>354592439</v>
      </c>
      <c r="AA37" s="5">
        <v>1715502079</v>
      </c>
      <c r="AB37" s="5">
        <v>558248429</v>
      </c>
      <c r="AC37" s="8">
        <v>2273750508</v>
      </c>
      <c r="AD37" s="5">
        <v>0</v>
      </c>
      <c r="AE37" s="5">
        <v>0</v>
      </c>
      <c r="AF37" s="6">
        <v>0</v>
      </c>
    </row>
    <row r="38" spans="1:32" ht="19.5" customHeight="1">
      <c r="A38" s="44"/>
      <c r="B38" s="17" t="s">
        <v>59</v>
      </c>
      <c r="C38" s="5">
        <v>27568810</v>
      </c>
      <c r="D38" s="5">
        <v>62821189</v>
      </c>
      <c r="E38" s="6">
        <v>90389999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3307860</v>
      </c>
      <c r="Y38" s="5">
        <v>0</v>
      </c>
      <c r="Z38" s="8">
        <v>3307860</v>
      </c>
      <c r="AA38" s="5">
        <v>24260950</v>
      </c>
      <c r="AB38" s="5">
        <v>62821189</v>
      </c>
      <c r="AC38" s="8">
        <v>87082139</v>
      </c>
      <c r="AD38" s="5">
        <v>0</v>
      </c>
      <c r="AE38" s="5">
        <v>0</v>
      </c>
      <c r="AF38" s="6">
        <v>0</v>
      </c>
    </row>
    <row r="39" spans="1:32" ht="19.5" customHeight="1">
      <c r="A39" s="45"/>
      <c r="B39" s="17" t="s">
        <v>4</v>
      </c>
      <c r="C39" s="5">
        <v>406572275</v>
      </c>
      <c r="D39" s="5">
        <v>422072789</v>
      </c>
      <c r="E39" s="6">
        <v>828645064</v>
      </c>
      <c r="F39" s="5">
        <v>203544230</v>
      </c>
      <c r="G39" s="5">
        <v>63991379</v>
      </c>
      <c r="H39" s="5">
        <v>267535609</v>
      </c>
      <c r="I39" s="5">
        <v>0</v>
      </c>
      <c r="J39" s="5">
        <v>47353921</v>
      </c>
      <c r="K39" s="5">
        <v>47353921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722656</v>
      </c>
      <c r="W39" s="5">
        <v>722656</v>
      </c>
      <c r="X39" s="5">
        <v>203028045</v>
      </c>
      <c r="Y39" s="5">
        <v>310004833</v>
      </c>
      <c r="Z39" s="8">
        <v>513032878</v>
      </c>
      <c r="AA39" s="5">
        <v>0</v>
      </c>
      <c r="AB39" s="5">
        <v>0</v>
      </c>
      <c r="AC39" s="8">
        <v>0</v>
      </c>
      <c r="AD39" s="5">
        <v>0</v>
      </c>
      <c r="AE39" s="5">
        <v>0</v>
      </c>
      <c r="AF39" s="6">
        <v>0</v>
      </c>
    </row>
    <row r="40" spans="1:32" ht="19.5" customHeight="1" thickBot="1">
      <c r="A40" s="22" t="s">
        <v>5</v>
      </c>
      <c r="B40" s="21"/>
      <c r="C40" s="9">
        <v>2404573532</v>
      </c>
      <c r="D40" s="9">
        <v>1449413107</v>
      </c>
      <c r="E40" s="9">
        <v>3853986639</v>
      </c>
      <c r="F40" s="9">
        <v>235599799</v>
      </c>
      <c r="G40" s="9">
        <v>99092992</v>
      </c>
      <c r="H40" s="9">
        <v>334692791</v>
      </c>
      <c r="I40" s="9">
        <v>0</v>
      </c>
      <c r="J40" s="9">
        <v>47353921</v>
      </c>
      <c r="K40" s="9">
        <v>47353921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722656</v>
      </c>
      <c r="W40" s="9">
        <v>722656</v>
      </c>
      <c r="X40" s="9">
        <v>429210704</v>
      </c>
      <c r="Y40" s="9">
        <v>557420080</v>
      </c>
      <c r="Z40" s="9">
        <v>986630784</v>
      </c>
      <c r="AA40" s="9">
        <v>1739763029</v>
      </c>
      <c r="AB40" s="9">
        <v>744823458</v>
      </c>
      <c r="AC40" s="9">
        <v>2484586487</v>
      </c>
      <c r="AD40" s="9">
        <v>0</v>
      </c>
      <c r="AE40" s="9">
        <v>0</v>
      </c>
      <c r="AF40" s="9">
        <v>0</v>
      </c>
    </row>
    <row r="41" spans="1:32" ht="19.5" customHeight="1">
      <c r="A41" s="43" t="s">
        <v>28</v>
      </c>
      <c r="B41" s="18" t="s">
        <v>2</v>
      </c>
      <c r="C41" s="5">
        <v>0</v>
      </c>
      <c r="D41" s="5">
        <v>0</v>
      </c>
      <c r="E41" s="6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8">
        <v>0</v>
      </c>
      <c r="AA41" s="5">
        <v>0</v>
      </c>
      <c r="AB41" s="5">
        <v>0</v>
      </c>
      <c r="AC41" s="8">
        <v>0</v>
      </c>
      <c r="AD41" s="5">
        <v>0</v>
      </c>
      <c r="AE41" s="5">
        <v>0</v>
      </c>
      <c r="AF41" s="6">
        <v>0</v>
      </c>
    </row>
    <row r="42" spans="1:32" ht="19.5" customHeight="1">
      <c r="A42" s="44"/>
      <c r="B42" s="17" t="s">
        <v>3</v>
      </c>
      <c r="C42" s="5">
        <v>27103440</v>
      </c>
      <c r="D42" s="5">
        <v>6741109</v>
      </c>
      <c r="E42" s="6">
        <v>33844549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27103440</v>
      </c>
      <c r="Y42" s="5">
        <v>6741109</v>
      </c>
      <c r="Z42" s="8">
        <v>33844549</v>
      </c>
      <c r="AA42" s="5">
        <v>0</v>
      </c>
      <c r="AB42" s="5">
        <v>0</v>
      </c>
      <c r="AC42" s="8">
        <v>0</v>
      </c>
      <c r="AD42" s="5">
        <v>0</v>
      </c>
      <c r="AE42" s="5">
        <v>0</v>
      </c>
      <c r="AF42" s="6">
        <v>0</v>
      </c>
    </row>
    <row r="43" spans="1:32" ht="19.5" customHeight="1">
      <c r="A43" s="44"/>
      <c r="B43" s="17" t="s">
        <v>59</v>
      </c>
      <c r="C43" s="5">
        <v>0</v>
      </c>
      <c r="D43" s="5">
        <v>0</v>
      </c>
      <c r="E43" s="6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8">
        <v>0</v>
      </c>
      <c r="AA43" s="5">
        <v>0</v>
      </c>
      <c r="AB43" s="5">
        <v>0</v>
      </c>
      <c r="AC43" s="8">
        <v>0</v>
      </c>
      <c r="AD43" s="5">
        <v>0</v>
      </c>
      <c r="AE43" s="5">
        <v>0</v>
      </c>
      <c r="AF43" s="6">
        <v>0</v>
      </c>
    </row>
    <row r="44" spans="1:32" ht="19.5" customHeight="1">
      <c r="A44" s="45"/>
      <c r="B44" s="17" t="s">
        <v>4</v>
      </c>
      <c r="C44" s="5">
        <v>208656643</v>
      </c>
      <c r="D44" s="5">
        <v>32319901</v>
      </c>
      <c r="E44" s="6">
        <v>240976544</v>
      </c>
      <c r="F44" s="5">
        <v>178822243</v>
      </c>
      <c r="G44" s="5">
        <v>31650647</v>
      </c>
      <c r="H44" s="5">
        <v>210472890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669254</v>
      </c>
      <c r="W44" s="5">
        <v>669254</v>
      </c>
      <c r="X44" s="5">
        <v>29834400</v>
      </c>
      <c r="Y44" s="5">
        <v>0</v>
      </c>
      <c r="Z44" s="8">
        <v>29834400</v>
      </c>
      <c r="AA44" s="5">
        <v>0</v>
      </c>
      <c r="AB44" s="5">
        <v>0</v>
      </c>
      <c r="AC44" s="8">
        <v>0</v>
      </c>
      <c r="AD44" s="5">
        <v>0</v>
      </c>
      <c r="AE44" s="5">
        <v>0</v>
      </c>
      <c r="AF44" s="6">
        <v>0</v>
      </c>
    </row>
    <row r="45" spans="1:32" ht="19.5" customHeight="1" thickBot="1">
      <c r="A45" s="22" t="s">
        <v>5</v>
      </c>
      <c r="B45" s="21"/>
      <c r="C45" s="9">
        <v>235760083</v>
      </c>
      <c r="D45" s="9">
        <v>39061010</v>
      </c>
      <c r="E45" s="9">
        <v>274821093</v>
      </c>
      <c r="F45" s="9">
        <v>178822243</v>
      </c>
      <c r="G45" s="9">
        <v>31650647</v>
      </c>
      <c r="H45" s="9">
        <v>210472890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669254</v>
      </c>
      <c r="W45" s="9">
        <v>669254</v>
      </c>
      <c r="X45" s="9">
        <v>56937840</v>
      </c>
      <c r="Y45" s="9">
        <v>6741109</v>
      </c>
      <c r="Z45" s="9">
        <v>63678949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</row>
    <row r="46" spans="1:32" ht="19.5" customHeight="1">
      <c r="A46" s="43" t="s">
        <v>29</v>
      </c>
      <c r="B46" s="18" t="s">
        <v>2</v>
      </c>
      <c r="C46" s="5">
        <v>0</v>
      </c>
      <c r="D46" s="5">
        <v>0</v>
      </c>
      <c r="E46" s="6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8">
        <v>0</v>
      </c>
      <c r="AA46" s="5">
        <v>0</v>
      </c>
      <c r="AB46" s="5">
        <v>0</v>
      </c>
      <c r="AC46" s="8">
        <v>0</v>
      </c>
      <c r="AD46" s="5">
        <v>0</v>
      </c>
      <c r="AE46" s="5">
        <v>0</v>
      </c>
      <c r="AF46" s="6">
        <v>0</v>
      </c>
    </row>
    <row r="47" spans="1:32" ht="19.5" customHeight="1">
      <c r="A47" s="44"/>
      <c r="B47" s="17" t="s">
        <v>3</v>
      </c>
      <c r="C47" s="5">
        <v>14537795</v>
      </c>
      <c r="D47" s="5">
        <v>0</v>
      </c>
      <c r="E47" s="6">
        <v>14537795</v>
      </c>
      <c r="F47" s="5">
        <v>14537795</v>
      </c>
      <c r="G47" s="5">
        <v>0</v>
      </c>
      <c r="H47" s="5">
        <v>14537795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8">
        <v>0</v>
      </c>
      <c r="AA47" s="5">
        <v>0</v>
      </c>
      <c r="AB47" s="5">
        <v>0</v>
      </c>
      <c r="AC47" s="8">
        <v>0</v>
      </c>
      <c r="AD47" s="5">
        <v>0</v>
      </c>
      <c r="AE47" s="5">
        <v>0</v>
      </c>
      <c r="AF47" s="6">
        <v>0</v>
      </c>
    </row>
    <row r="48" spans="1:32" ht="19.5" customHeight="1">
      <c r="A48" s="44"/>
      <c r="B48" s="17" t="s">
        <v>59</v>
      </c>
      <c r="C48" s="5">
        <v>0</v>
      </c>
      <c r="D48" s="5">
        <v>0</v>
      </c>
      <c r="E48" s="6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8">
        <v>0</v>
      </c>
      <c r="AA48" s="5">
        <v>0</v>
      </c>
      <c r="AB48" s="5">
        <v>0</v>
      </c>
      <c r="AC48" s="8">
        <v>0</v>
      </c>
      <c r="AD48" s="5">
        <v>0</v>
      </c>
      <c r="AE48" s="5">
        <v>0</v>
      </c>
      <c r="AF48" s="6">
        <v>0</v>
      </c>
    </row>
    <row r="49" spans="1:32" ht="19.5" customHeight="1">
      <c r="A49" s="45"/>
      <c r="B49" s="17" t="s">
        <v>4</v>
      </c>
      <c r="C49" s="5">
        <v>42667086</v>
      </c>
      <c r="D49" s="5">
        <v>38983250</v>
      </c>
      <c r="E49" s="6">
        <v>81650336</v>
      </c>
      <c r="F49" s="5">
        <v>42667086</v>
      </c>
      <c r="G49" s="5">
        <v>36012898</v>
      </c>
      <c r="H49" s="5">
        <v>78679984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2970352</v>
      </c>
      <c r="Z49" s="8">
        <v>2970352</v>
      </c>
      <c r="AA49" s="5">
        <v>0</v>
      </c>
      <c r="AB49" s="5">
        <v>0</v>
      </c>
      <c r="AC49" s="8">
        <v>0</v>
      </c>
      <c r="AD49" s="5">
        <v>0</v>
      </c>
      <c r="AE49" s="5">
        <v>0</v>
      </c>
      <c r="AF49" s="6">
        <v>0</v>
      </c>
    </row>
    <row r="50" spans="1:32" ht="19.5" customHeight="1" thickBot="1">
      <c r="A50" s="22" t="s">
        <v>5</v>
      </c>
      <c r="B50" s="21"/>
      <c r="C50" s="9">
        <v>57204881</v>
      </c>
      <c r="D50" s="9">
        <v>38983250</v>
      </c>
      <c r="E50" s="9">
        <v>96188131</v>
      </c>
      <c r="F50" s="9">
        <v>57204881</v>
      </c>
      <c r="G50" s="9">
        <v>36012898</v>
      </c>
      <c r="H50" s="9">
        <v>93217779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2970352</v>
      </c>
      <c r="Z50" s="9">
        <v>2970352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</row>
    <row r="51" spans="1:32" ht="19.5" customHeight="1">
      <c r="A51" s="43" t="s">
        <v>30</v>
      </c>
      <c r="B51" s="18" t="s">
        <v>2</v>
      </c>
      <c r="C51" s="5">
        <v>47600178</v>
      </c>
      <c r="D51" s="5">
        <v>12093644</v>
      </c>
      <c r="E51" s="6">
        <v>59693822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47600178</v>
      </c>
      <c r="Y51" s="5">
        <v>2409428</v>
      </c>
      <c r="Z51" s="8">
        <v>50009606</v>
      </c>
      <c r="AA51" s="5">
        <v>0</v>
      </c>
      <c r="AB51" s="5">
        <v>9684216</v>
      </c>
      <c r="AC51" s="8">
        <v>9684216</v>
      </c>
      <c r="AD51" s="5">
        <v>0</v>
      </c>
      <c r="AE51" s="5">
        <v>0</v>
      </c>
      <c r="AF51" s="6">
        <v>0</v>
      </c>
    </row>
    <row r="52" spans="1:32" ht="19.5" customHeight="1">
      <c r="A52" s="44"/>
      <c r="B52" s="17" t="s">
        <v>3</v>
      </c>
      <c r="C52" s="5">
        <v>681449195</v>
      </c>
      <c r="D52" s="5">
        <v>479649409</v>
      </c>
      <c r="E52" s="6">
        <v>1161098604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12522463</v>
      </c>
      <c r="Y52" s="5">
        <v>0</v>
      </c>
      <c r="Z52" s="8">
        <v>12522463</v>
      </c>
      <c r="AA52" s="5">
        <v>668926732</v>
      </c>
      <c r="AB52" s="5">
        <v>479649409</v>
      </c>
      <c r="AC52" s="8">
        <v>1148576141</v>
      </c>
      <c r="AD52" s="5">
        <v>0</v>
      </c>
      <c r="AE52" s="5">
        <v>0</v>
      </c>
      <c r="AF52" s="6">
        <v>0</v>
      </c>
    </row>
    <row r="53" spans="1:32" ht="19.5" customHeight="1">
      <c r="A53" s="44"/>
      <c r="B53" s="17" t="s">
        <v>59</v>
      </c>
      <c r="C53" s="5">
        <v>0</v>
      </c>
      <c r="D53" s="5">
        <v>67802700</v>
      </c>
      <c r="E53" s="6">
        <v>67802700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8">
        <v>0</v>
      </c>
      <c r="AA53" s="5">
        <v>0</v>
      </c>
      <c r="AB53" s="5">
        <v>67802700</v>
      </c>
      <c r="AC53" s="8">
        <v>67802700</v>
      </c>
      <c r="AD53" s="5">
        <v>0</v>
      </c>
      <c r="AE53" s="5">
        <v>0</v>
      </c>
      <c r="AF53" s="6">
        <v>0</v>
      </c>
    </row>
    <row r="54" spans="1:32" ht="19.5" customHeight="1">
      <c r="A54" s="45"/>
      <c r="B54" s="17" t="s">
        <v>4</v>
      </c>
      <c r="C54" s="5">
        <v>1651616076</v>
      </c>
      <c r="D54" s="5">
        <v>639613499</v>
      </c>
      <c r="E54" s="6">
        <v>2291229575</v>
      </c>
      <c r="F54" s="5">
        <v>419897261</v>
      </c>
      <c r="G54" s="5">
        <v>85923456</v>
      </c>
      <c r="H54" s="5">
        <v>505820717</v>
      </c>
      <c r="I54" s="5">
        <v>614465</v>
      </c>
      <c r="J54" s="5">
        <v>0</v>
      </c>
      <c r="K54" s="5">
        <v>614465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1231104350</v>
      </c>
      <c r="Y54" s="5">
        <v>553690043</v>
      </c>
      <c r="Z54" s="8">
        <v>1784794393</v>
      </c>
      <c r="AA54" s="5">
        <v>0</v>
      </c>
      <c r="AB54" s="5">
        <v>0</v>
      </c>
      <c r="AC54" s="8">
        <v>0</v>
      </c>
      <c r="AD54" s="5">
        <v>0</v>
      </c>
      <c r="AE54" s="5">
        <v>0</v>
      </c>
      <c r="AF54" s="6">
        <v>0</v>
      </c>
    </row>
    <row r="55" spans="1:32" ht="19.5" customHeight="1" thickBot="1">
      <c r="A55" s="22" t="s">
        <v>5</v>
      </c>
      <c r="B55" s="21"/>
      <c r="C55" s="9">
        <v>2380665449</v>
      </c>
      <c r="D55" s="9">
        <v>1199159252</v>
      </c>
      <c r="E55" s="9">
        <v>3579824701</v>
      </c>
      <c r="F55" s="9">
        <v>419897261</v>
      </c>
      <c r="G55" s="9">
        <v>85923456</v>
      </c>
      <c r="H55" s="9">
        <v>505820717</v>
      </c>
      <c r="I55" s="9">
        <v>614465</v>
      </c>
      <c r="J55" s="9">
        <v>0</v>
      </c>
      <c r="K55" s="9">
        <v>614465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1291226991</v>
      </c>
      <c r="Y55" s="9">
        <v>556099471</v>
      </c>
      <c r="Z55" s="9">
        <v>1847326462</v>
      </c>
      <c r="AA55" s="9">
        <v>668926732</v>
      </c>
      <c r="AB55" s="9">
        <v>557136325</v>
      </c>
      <c r="AC55" s="9">
        <v>1226063057</v>
      </c>
      <c r="AD55" s="9">
        <v>0</v>
      </c>
      <c r="AE55" s="9">
        <v>0</v>
      </c>
      <c r="AF55" s="9">
        <v>0</v>
      </c>
    </row>
    <row r="56" spans="1:32" ht="19.5" customHeight="1">
      <c r="A56" s="43" t="s">
        <v>31</v>
      </c>
      <c r="B56" s="18" t="s">
        <v>2</v>
      </c>
      <c r="C56" s="5">
        <v>49323572</v>
      </c>
      <c r="D56" s="5">
        <v>64538103</v>
      </c>
      <c r="E56" s="6">
        <v>113861675</v>
      </c>
      <c r="F56" s="5">
        <v>0</v>
      </c>
      <c r="G56" s="5">
        <v>38336</v>
      </c>
      <c r="H56" s="5">
        <v>38336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49323572</v>
      </c>
      <c r="Y56" s="5">
        <v>64499767</v>
      </c>
      <c r="Z56" s="8">
        <v>113823339</v>
      </c>
      <c r="AA56" s="5">
        <v>0</v>
      </c>
      <c r="AB56" s="5">
        <v>0</v>
      </c>
      <c r="AC56" s="8">
        <v>0</v>
      </c>
      <c r="AD56" s="5">
        <v>0</v>
      </c>
      <c r="AE56" s="5">
        <v>0</v>
      </c>
      <c r="AF56" s="6">
        <v>0</v>
      </c>
    </row>
    <row r="57" spans="1:32" ht="19.5" customHeight="1">
      <c r="A57" s="44"/>
      <c r="B57" s="17" t="s">
        <v>3</v>
      </c>
      <c r="C57" s="5">
        <v>467115848</v>
      </c>
      <c r="D57" s="5">
        <v>294028349</v>
      </c>
      <c r="E57" s="6">
        <v>761144197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304084203</v>
      </c>
      <c r="Y57" s="5">
        <v>212613889</v>
      </c>
      <c r="Z57" s="8">
        <v>516698092</v>
      </c>
      <c r="AA57" s="5">
        <v>163031645</v>
      </c>
      <c r="AB57" s="5">
        <v>81414460</v>
      </c>
      <c r="AC57" s="8">
        <v>244446105</v>
      </c>
      <c r="AD57" s="5">
        <v>0</v>
      </c>
      <c r="AE57" s="5">
        <v>0</v>
      </c>
      <c r="AF57" s="6">
        <v>0</v>
      </c>
    </row>
    <row r="58" spans="1:32" ht="19.5" customHeight="1">
      <c r="A58" s="44"/>
      <c r="B58" s="17" t="s">
        <v>59</v>
      </c>
      <c r="C58" s="5">
        <v>15198384</v>
      </c>
      <c r="D58" s="5">
        <v>6712230</v>
      </c>
      <c r="E58" s="6">
        <v>21910614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7536264</v>
      </c>
      <c r="Y58" s="5">
        <v>0</v>
      </c>
      <c r="Z58" s="8">
        <v>7536264</v>
      </c>
      <c r="AA58" s="5">
        <v>7662120</v>
      </c>
      <c r="AB58" s="5">
        <v>6712230</v>
      </c>
      <c r="AC58" s="8">
        <v>14374350</v>
      </c>
      <c r="AD58" s="5">
        <v>0</v>
      </c>
      <c r="AE58" s="5">
        <v>0</v>
      </c>
      <c r="AF58" s="6">
        <v>0</v>
      </c>
    </row>
    <row r="59" spans="1:32" ht="19.5" customHeight="1">
      <c r="A59" s="45"/>
      <c r="B59" s="17" t="s">
        <v>4</v>
      </c>
      <c r="C59" s="5">
        <v>720317708</v>
      </c>
      <c r="D59" s="5">
        <v>1054211310</v>
      </c>
      <c r="E59" s="6">
        <v>1774529018</v>
      </c>
      <c r="F59" s="5">
        <v>34378363</v>
      </c>
      <c r="G59" s="5">
        <v>34737198</v>
      </c>
      <c r="H59" s="5">
        <v>69115561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685939345</v>
      </c>
      <c r="Y59" s="5">
        <v>1019474112</v>
      </c>
      <c r="Z59" s="8">
        <v>1705413457</v>
      </c>
      <c r="AA59" s="5">
        <v>0</v>
      </c>
      <c r="AB59" s="5">
        <v>0</v>
      </c>
      <c r="AC59" s="8">
        <v>0</v>
      </c>
      <c r="AD59" s="5">
        <v>0</v>
      </c>
      <c r="AE59" s="5">
        <v>0</v>
      </c>
      <c r="AF59" s="6">
        <v>0</v>
      </c>
    </row>
    <row r="60" spans="1:32" ht="19.5" customHeight="1" thickBot="1">
      <c r="A60" s="22" t="s">
        <v>5</v>
      </c>
      <c r="B60" s="21"/>
      <c r="C60" s="9">
        <v>1251955512</v>
      </c>
      <c r="D60" s="9">
        <v>1419489992</v>
      </c>
      <c r="E60" s="9">
        <v>2671445504</v>
      </c>
      <c r="F60" s="9">
        <v>34378363</v>
      </c>
      <c r="G60" s="9">
        <v>34775534</v>
      </c>
      <c r="H60" s="9">
        <v>69153897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1046883384</v>
      </c>
      <c r="Y60" s="9">
        <v>1296587768</v>
      </c>
      <c r="Z60" s="9">
        <v>2343471152</v>
      </c>
      <c r="AA60" s="9">
        <v>170693765</v>
      </c>
      <c r="AB60" s="9">
        <v>88126690</v>
      </c>
      <c r="AC60" s="9">
        <v>258820455</v>
      </c>
      <c r="AD60" s="9">
        <v>0</v>
      </c>
      <c r="AE60" s="9">
        <v>0</v>
      </c>
      <c r="AF60" s="9">
        <v>0</v>
      </c>
    </row>
    <row r="61" spans="1:32" ht="19.5" customHeight="1">
      <c r="A61" s="43" t="s">
        <v>32</v>
      </c>
      <c r="B61" s="18" t="s">
        <v>2</v>
      </c>
      <c r="C61" s="5">
        <v>0</v>
      </c>
      <c r="D61" s="5">
        <v>0</v>
      </c>
      <c r="E61" s="6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8">
        <v>0</v>
      </c>
      <c r="AA61" s="5">
        <v>0</v>
      </c>
      <c r="AB61" s="5">
        <v>0</v>
      </c>
      <c r="AC61" s="8">
        <v>0</v>
      </c>
      <c r="AD61" s="5">
        <v>0</v>
      </c>
      <c r="AE61" s="5">
        <v>0</v>
      </c>
      <c r="AF61" s="6">
        <v>0</v>
      </c>
    </row>
    <row r="62" spans="1:32" ht="19.5" customHeight="1">
      <c r="A62" s="44"/>
      <c r="B62" s="17" t="s">
        <v>3</v>
      </c>
      <c r="C62" s="5">
        <v>0</v>
      </c>
      <c r="D62" s="5">
        <v>0</v>
      </c>
      <c r="E62" s="6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8">
        <v>0</v>
      </c>
      <c r="AA62" s="5">
        <v>0</v>
      </c>
      <c r="AB62" s="5">
        <v>0</v>
      </c>
      <c r="AC62" s="8">
        <v>0</v>
      </c>
      <c r="AD62" s="5">
        <v>0</v>
      </c>
      <c r="AE62" s="5">
        <v>0</v>
      </c>
      <c r="AF62" s="6">
        <v>0</v>
      </c>
    </row>
    <row r="63" spans="1:32" ht="19.5" customHeight="1">
      <c r="A63" s="44"/>
      <c r="B63" s="17" t="s">
        <v>59</v>
      </c>
      <c r="C63" s="5">
        <v>0</v>
      </c>
      <c r="D63" s="5">
        <v>0</v>
      </c>
      <c r="E63" s="6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8">
        <v>0</v>
      </c>
      <c r="AA63" s="5">
        <v>0</v>
      </c>
      <c r="AB63" s="5">
        <v>0</v>
      </c>
      <c r="AC63" s="8">
        <v>0</v>
      </c>
      <c r="AD63" s="5">
        <v>0</v>
      </c>
      <c r="AE63" s="5">
        <v>0</v>
      </c>
      <c r="AF63" s="6">
        <v>0</v>
      </c>
    </row>
    <row r="64" spans="1:32" ht="19.5" customHeight="1">
      <c r="A64" s="45"/>
      <c r="B64" s="17" t="s">
        <v>4</v>
      </c>
      <c r="C64" s="5">
        <v>10878396</v>
      </c>
      <c r="D64" s="5">
        <v>24646741</v>
      </c>
      <c r="E64" s="6">
        <v>35525137</v>
      </c>
      <c r="F64" s="5">
        <v>10878396</v>
      </c>
      <c r="G64" s="5">
        <v>24646741</v>
      </c>
      <c r="H64" s="5">
        <v>35525137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8">
        <v>0</v>
      </c>
      <c r="AA64" s="5">
        <v>0</v>
      </c>
      <c r="AB64" s="5">
        <v>0</v>
      </c>
      <c r="AC64" s="8">
        <v>0</v>
      </c>
      <c r="AD64" s="5">
        <v>0</v>
      </c>
      <c r="AE64" s="5">
        <v>0</v>
      </c>
      <c r="AF64" s="6">
        <v>0</v>
      </c>
    </row>
    <row r="65" spans="1:32" ht="19.5" customHeight="1" thickBot="1">
      <c r="A65" s="22" t="s">
        <v>5</v>
      </c>
      <c r="B65" s="21"/>
      <c r="C65" s="9">
        <v>10878396</v>
      </c>
      <c r="D65" s="9">
        <v>24646741</v>
      </c>
      <c r="E65" s="9">
        <v>35525137</v>
      </c>
      <c r="F65" s="9">
        <v>10878396</v>
      </c>
      <c r="G65" s="9">
        <v>24646741</v>
      </c>
      <c r="H65" s="9">
        <v>35525137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</row>
    <row r="66" spans="1:32" ht="19.5" customHeight="1">
      <c r="A66" s="43" t="s">
        <v>33</v>
      </c>
      <c r="B66" s="18" t="s">
        <v>2</v>
      </c>
      <c r="C66" s="5">
        <v>0</v>
      </c>
      <c r="D66" s="5">
        <v>0</v>
      </c>
      <c r="E66" s="6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8">
        <v>0</v>
      </c>
      <c r="AA66" s="5">
        <v>0</v>
      </c>
      <c r="AB66" s="5">
        <v>0</v>
      </c>
      <c r="AC66" s="8">
        <v>0</v>
      </c>
      <c r="AD66" s="5">
        <v>0</v>
      </c>
      <c r="AE66" s="5">
        <v>0</v>
      </c>
      <c r="AF66" s="6">
        <v>0</v>
      </c>
    </row>
    <row r="67" spans="1:32" ht="19.5" customHeight="1">
      <c r="A67" s="44"/>
      <c r="B67" s="17" t="s">
        <v>3</v>
      </c>
      <c r="C67" s="5">
        <v>0</v>
      </c>
      <c r="D67" s="5">
        <v>0</v>
      </c>
      <c r="E67" s="6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8">
        <v>0</v>
      </c>
      <c r="AA67" s="5">
        <v>0</v>
      </c>
      <c r="AB67" s="5">
        <v>0</v>
      </c>
      <c r="AC67" s="8">
        <v>0</v>
      </c>
      <c r="AD67" s="5">
        <v>0</v>
      </c>
      <c r="AE67" s="5">
        <v>0</v>
      </c>
      <c r="AF67" s="6">
        <v>0</v>
      </c>
    </row>
    <row r="68" spans="1:32" ht="19.5" customHeight="1">
      <c r="A68" s="44"/>
      <c r="B68" s="17" t="s">
        <v>59</v>
      </c>
      <c r="C68" s="5">
        <v>0</v>
      </c>
      <c r="D68" s="5">
        <v>0</v>
      </c>
      <c r="E68" s="6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8">
        <v>0</v>
      </c>
      <c r="AA68" s="5">
        <v>0</v>
      </c>
      <c r="AB68" s="5">
        <v>0</v>
      </c>
      <c r="AC68" s="8">
        <v>0</v>
      </c>
      <c r="AD68" s="5">
        <v>0</v>
      </c>
      <c r="AE68" s="5">
        <v>0</v>
      </c>
      <c r="AF68" s="6">
        <v>0</v>
      </c>
    </row>
    <row r="69" spans="1:32" ht="19.5" customHeight="1">
      <c r="A69" s="45"/>
      <c r="B69" s="17" t="s">
        <v>4</v>
      </c>
      <c r="C69" s="5">
        <v>13434366</v>
      </c>
      <c r="D69" s="5">
        <v>2266335</v>
      </c>
      <c r="E69" s="6">
        <v>15700701</v>
      </c>
      <c r="F69" s="5">
        <v>13434366</v>
      </c>
      <c r="G69" s="5">
        <v>1575667</v>
      </c>
      <c r="H69" s="5">
        <v>15010033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690668</v>
      </c>
      <c r="W69" s="5">
        <v>690668</v>
      </c>
      <c r="X69" s="5">
        <v>0</v>
      </c>
      <c r="Y69" s="5">
        <v>0</v>
      </c>
      <c r="Z69" s="8">
        <v>0</v>
      </c>
      <c r="AA69" s="5">
        <v>0</v>
      </c>
      <c r="AB69" s="5">
        <v>0</v>
      </c>
      <c r="AC69" s="8">
        <v>0</v>
      </c>
      <c r="AD69" s="5">
        <v>0</v>
      </c>
      <c r="AE69" s="5">
        <v>0</v>
      </c>
      <c r="AF69" s="6">
        <v>0</v>
      </c>
    </row>
    <row r="70" spans="1:32" ht="19.5" customHeight="1" thickBot="1">
      <c r="A70" s="22" t="s">
        <v>5</v>
      </c>
      <c r="B70" s="21"/>
      <c r="C70" s="9">
        <v>13434366</v>
      </c>
      <c r="D70" s="9">
        <v>2266335</v>
      </c>
      <c r="E70" s="9">
        <v>15700701</v>
      </c>
      <c r="F70" s="9">
        <v>13434366</v>
      </c>
      <c r="G70" s="9">
        <v>1575667</v>
      </c>
      <c r="H70" s="9">
        <v>15010033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690668</v>
      </c>
      <c r="W70" s="9">
        <v>690668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</row>
    <row r="71" spans="1:32" ht="19.5" customHeight="1">
      <c r="A71" s="43" t="s">
        <v>34</v>
      </c>
      <c r="B71" s="18" t="s">
        <v>2</v>
      </c>
      <c r="C71" s="5">
        <v>816162</v>
      </c>
      <c r="D71" s="5">
        <v>0</v>
      </c>
      <c r="E71" s="6">
        <v>816162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816162</v>
      </c>
      <c r="Y71" s="5">
        <v>0</v>
      </c>
      <c r="Z71" s="8">
        <v>816162</v>
      </c>
      <c r="AA71" s="5">
        <v>0</v>
      </c>
      <c r="AB71" s="5">
        <v>0</v>
      </c>
      <c r="AC71" s="8">
        <v>0</v>
      </c>
      <c r="AD71" s="5">
        <v>0</v>
      </c>
      <c r="AE71" s="5">
        <v>0</v>
      </c>
      <c r="AF71" s="6">
        <v>0</v>
      </c>
    </row>
    <row r="72" spans="1:32" ht="19.5" customHeight="1">
      <c r="A72" s="44"/>
      <c r="B72" s="17" t="s">
        <v>3</v>
      </c>
      <c r="C72" s="5">
        <v>16137555</v>
      </c>
      <c r="D72" s="5">
        <v>0</v>
      </c>
      <c r="E72" s="6">
        <v>16137555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16137555</v>
      </c>
      <c r="Y72" s="5">
        <v>0</v>
      </c>
      <c r="Z72" s="8">
        <v>16137555</v>
      </c>
      <c r="AA72" s="5">
        <v>0</v>
      </c>
      <c r="AB72" s="5">
        <v>0</v>
      </c>
      <c r="AC72" s="8">
        <v>0</v>
      </c>
      <c r="AD72" s="5">
        <v>0</v>
      </c>
      <c r="AE72" s="5">
        <v>0</v>
      </c>
      <c r="AF72" s="6">
        <v>0</v>
      </c>
    </row>
    <row r="73" spans="1:32" ht="19.5" customHeight="1">
      <c r="A73" s="44"/>
      <c r="B73" s="17" t="s">
        <v>59</v>
      </c>
      <c r="C73" s="5">
        <v>0</v>
      </c>
      <c r="D73" s="5">
        <v>0</v>
      </c>
      <c r="E73" s="6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8">
        <v>0</v>
      </c>
      <c r="AA73" s="5">
        <v>0</v>
      </c>
      <c r="AB73" s="5">
        <v>0</v>
      </c>
      <c r="AC73" s="8">
        <v>0</v>
      </c>
      <c r="AD73" s="5">
        <v>0</v>
      </c>
      <c r="AE73" s="5">
        <v>0</v>
      </c>
      <c r="AF73" s="6">
        <v>0</v>
      </c>
    </row>
    <row r="74" spans="1:32" ht="19.5" customHeight="1">
      <c r="A74" s="45"/>
      <c r="B74" s="17" t="s">
        <v>4</v>
      </c>
      <c r="C74" s="5">
        <v>25835270</v>
      </c>
      <c r="D74" s="5">
        <v>33731928</v>
      </c>
      <c r="E74" s="6">
        <v>59567198</v>
      </c>
      <c r="F74" s="5">
        <v>0</v>
      </c>
      <c r="G74" s="5">
        <v>32178190</v>
      </c>
      <c r="H74" s="5">
        <v>32178190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25835270</v>
      </c>
      <c r="Y74" s="5">
        <v>1553738</v>
      </c>
      <c r="Z74" s="8">
        <v>27389008</v>
      </c>
      <c r="AA74" s="5">
        <v>0</v>
      </c>
      <c r="AB74" s="5">
        <v>0</v>
      </c>
      <c r="AC74" s="8">
        <v>0</v>
      </c>
      <c r="AD74" s="5">
        <v>0</v>
      </c>
      <c r="AE74" s="5">
        <v>0</v>
      </c>
      <c r="AF74" s="6">
        <v>0</v>
      </c>
    </row>
    <row r="75" spans="1:32" ht="19.5" customHeight="1" thickBot="1">
      <c r="A75" s="22" t="s">
        <v>5</v>
      </c>
      <c r="B75" s="21"/>
      <c r="C75" s="9">
        <v>42788987</v>
      </c>
      <c r="D75" s="9">
        <v>33731928</v>
      </c>
      <c r="E75" s="9">
        <v>76520915</v>
      </c>
      <c r="F75" s="9">
        <v>0</v>
      </c>
      <c r="G75" s="9">
        <v>32178190</v>
      </c>
      <c r="H75" s="9">
        <v>32178190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42788987</v>
      </c>
      <c r="Y75" s="9">
        <v>1553738</v>
      </c>
      <c r="Z75" s="9">
        <v>44342725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</row>
    <row r="76" spans="1:32" ht="19.5" customHeight="1">
      <c r="A76" s="43" t="s">
        <v>35</v>
      </c>
      <c r="B76" s="18" t="s">
        <v>2</v>
      </c>
      <c r="C76" s="5">
        <v>0</v>
      </c>
      <c r="D76" s="5">
        <v>0</v>
      </c>
      <c r="E76" s="6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8">
        <v>0</v>
      </c>
      <c r="AA76" s="5">
        <v>0</v>
      </c>
      <c r="AB76" s="5">
        <v>0</v>
      </c>
      <c r="AC76" s="8">
        <v>0</v>
      </c>
      <c r="AD76" s="5">
        <v>0</v>
      </c>
      <c r="AE76" s="5">
        <v>0</v>
      </c>
      <c r="AF76" s="6">
        <v>0</v>
      </c>
    </row>
    <row r="77" spans="1:32" ht="19.5" customHeight="1">
      <c r="A77" s="44"/>
      <c r="B77" s="17" t="s">
        <v>3</v>
      </c>
      <c r="C77" s="5">
        <v>0</v>
      </c>
      <c r="D77" s="5">
        <v>0</v>
      </c>
      <c r="E77" s="6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8">
        <v>0</v>
      </c>
      <c r="AA77" s="5">
        <v>0</v>
      </c>
      <c r="AB77" s="5">
        <v>0</v>
      </c>
      <c r="AC77" s="8">
        <v>0</v>
      </c>
      <c r="AD77" s="5">
        <v>0</v>
      </c>
      <c r="AE77" s="5">
        <v>0</v>
      </c>
      <c r="AF77" s="6">
        <v>0</v>
      </c>
    </row>
    <row r="78" spans="1:32" ht="19.5" customHeight="1">
      <c r="A78" s="44"/>
      <c r="B78" s="17" t="s">
        <v>59</v>
      </c>
      <c r="C78" s="5">
        <v>0</v>
      </c>
      <c r="D78" s="5">
        <v>0</v>
      </c>
      <c r="E78" s="6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8">
        <v>0</v>
      </c>
      <c r="AA78" s="5">
        <v>0</v>
      </c>
      <c r="AB78" s="5">
        <v>0</v>
      </c>
      <c r="AC78" s="8">
        <v>0</v>
      </c>
      <c r="AD78" s="5">
        <v>0</v>
      </c>
      <c r="AE78" s="5">
        <v>0</v>
      </c>
      <c r="AF78" s="6">
        <v>0</v>
      </c>
    </row>
    <row r="79" spans="1:32" ht="19.5" customHeight="1">
      <c r="A79" s="45"/>
      <c r="B79" s="17" t="s">
        <v>4</v>
      </c>
      <c r="C79" s="5">
        <v>12040870</v>
      </c>
      <c r="D79" s="5">
        <v>72446970</v>
      </c>
      <c r="E79" s="6">
        <v>84487840</v>
      </c>
      <c r="F79" s="5">
        <v>12040870</v>
      </c>
      <c r="G79" s="5">
        <v>67294221</v>
      </c>
      <c r="H79" s="5">
        <v>79335091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5152749</v>
      </c>
      <c r="Z79" s="8">
        <v>5152749</v>
      </c>
      <c r="AA79" s="5">
        <v>0</v>
      </c>
      <c r="AB79" s="5">
        <v>0</v>
      </c>
      <c r="AC79" s="8">
        <v>0</v>
      </c>
      <c r="AD79" s="5">
        <v>0</v>
      </c>
      <c r="AE79" s="5">
        <v>0</v>
      </c>
      <c r="AF79" s="6">
        <v>0</v>
      </c>
    </row>
    <row r="80" spans="1:32" ht="19.5" customHeight="1" thickBot="1">
      <c r="A80" s="22" t="s">
        <v>5</v>
      </c>
      <c r="B80" s="21"/>
      <c r="C80" s="9">
        <v>12040870</v>
      </c>
      <c r="D80" s="9">
        <v>72446970</v>
      </c>
      <c r="E80" s="9">
        <v>84487840</v>
      </c>
      <c r="F80" s="9">
        <v>12040870</v>
      </c>
      <c r="G80" s="9">
        <v>67294221</v>
      </c>
      <c r="H80" s="9">
        <v>79335091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5152749</v>
      </c>
      <c r="Z80" s="9">
        <v>5152749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</row>
    <row r="81" spans="1:32" ht="19.5" customHeight="1">
      <c r="A81" s="43" t="s">
        <v>36</v>
      </c>
      <c r="B81" s="18" t="s">
        <v>2</v>
      </c>
      <c r="C81" s="5">
        <v>0</v>
      </c>
      <c r="D81" s="5">
        <v>0</v>
      </c>
      <c r="E81" s="6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8">
        <v>0</v>
      </c>
      <c r="AA81" s="5">
        <v>0</v>
      </c>
      <c r="AB81" s="5">
        <v>0</v>
      </c>
      <c r="AC81" s="8">
        <v>0</v>
      </c>
      <c r="AD81" s="5">
        <v>0</v>
      </c>
      <c r="AE81" s="5">
        <v>0</v>
      </c>
      <c r="AF81" s="6">
        <v>0</v>
      </c>
    </row>
    <row r="82" spans="1:32" ht="19.5" customHeight="1">
      <c r="A82" s="44"/>
      <c r="B82" s="17" t="s">
        <v>3</v>
      </c>
      <c r="C82" s="5">
        <v>0</v>
      </c>
      <c r="D82" s="5">
        <v>0</v>
      </c>
      <c r="E82" s="6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8">
        <v>0</v>
      </c>
      <c r="AA82" s="5">
        <v>0</v>
      </c>
      <c r="AB82" s="5">
        <v>0</v>
      </c>
      <c r="AC82" s="8">
        <v>0</v>
      </c>
      <c r="AD82" s="5">
        <v>0</v>
      </c>
      <c r="AE82" s="5">
        <v>0</v>
      </c>
      <c r="AF82" s="6">
        <v>0</v>
      </c>
    </row>
    <row r="83" spans="1:32" ht="19.5" customHeight="1">
      <c r="A83" s="44"/>
      <c r="B83" s="17" t="s">
        <v>59</v>
      </c>
      <c r="C83" s="5">
        <v>0</v>
      </c>
      <c r="D83" s="5">
        <v>0</v>
      </c>
      <c r="E83" s="6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8">
        <v>0</v>
      </c>
      <c r="AA83" s="5">
        <v>0</v>
      </c>
      <c r="AB83" s="5">
        <v>0</v>
      </c>
      <c r="AC83" s="8">
        <v>0</v>
      </c>
      <c r="AD83" s="5">
        <v>0</v>
      </c>
      <c r="AE83" s="5">
        <v>0</v>
      </c>
      <c r="AF83" s="6">
        <v>0</v>
      </c>
    </row>
    <row r="84" spans="1:32" ht="19.5" customHeight="1">
      <c r="A84" s="45"/>
      <c r="B84" s="17" t="s">
        <v>4</v>
      </c>
      <c r="C84" s="5">
        <v>0</v>
      </c>
      <c r="D84" s="5">
        <v>142426</v>
      </c>
      <c r="E84" s="6">
        <v>142426</v>
      </c>
      <c r="F84" s="5">
        <v>0</v>
      </c>
      <c r="G84" s="5">
        <v>142426</v>
      </c>
      <c r="H84" s="5">
        <v>142426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8">
        <v>0</v>
      </c>
      <c r="AA84" s="5">
        <v>0</v>
      </c>
      <c r="AB84" s="5">
        <v>0</v>
      </c>
      <c r="AC84" s="8">
        <v>0</v>
      </c>
      <c r="AD84" s="5">
        <v>0</v>
      </c>
      <c r="AE84" s="5">
        <v>0</v>
      </c>
      <c r="AF84" s="6">
        <v>0</v>
      </c>
    </row>
    <row r="85" spans="1:32" ht="19.5" customHeight="1" thickBot="1">
      <c r="A85" s="22" t="s">
        <v>5</v>
      </c>
      <c r="B85" s="21"/>
      <c r="C85" s="9">
        <v>0</v>
      </c>
      <c r="D85" s="9">
        <v>142426</v>
      </c>
      <c r="E85" s="9">
        <v>142426</v>
      </c>
      <c r="F85" s="9">
        <v>0</v>
      </c>
      <c r="G85" s="9">
        <v>142426</v>
      </c>
      <c r="H85" s="9">
        <v>142426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</row>
    <row r="86" spans="1:32" ht="19.5" customHeight="1">
      <c r="A86" s="43" t="s">
        <v>37</v>
      </c>
      <c r="B86" s="18" t="s">
        <v>2</v>
      </c>
      <c r="C86" s="5">
        <v>4101010</v>
      </c>
      <c r="D86" s="5">
        <v>0</v>
      </c>
      <c r="E86" s="6">
        <v>4101010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4101010</v>
      </c>
      <c r="Y86" s="5">
        <v>0</v>
      </c>
      <c r="Z86" s="8">
        <v>4101010</v>
      </c>
      <c r="AA86" s="5">
        <v>0</v>
      </c>
      <c r="AB86" s="5">
        <v>0</v>
      </c>
      <c r="AC86" s="8">
        <v>0</v>
      </c>
      <c r="AD86" s="5">
        <v>0</v>
      </c>
      <c r="AE86" s="5">
        <v>0</v>
      </c>
      <c r="AF86" s="6">
        <v>0</v>
      </c>
    </row>
    <row r="87" spans="1:32" ht="19.5" customHeight="1">
      <c r="A87" s="44"/>
      <c r="B87" s="17" t="s">
        <v>3</v>
      </c>
      <c r="C87" s="5">
        <v>3707087</v>
      </c>
      <c r="D87" s="5">
        <v>0</v>
      </c>
      <c r="E87" s="6">
        <v>3707087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3707087</v>
      </c>
      <c r="Y87" s="5">
        <v>0</v>
      </c>
      <c r="Z87" s="8">
        <v>3707087</v>
      </c>
      <c r="AA87" s="5">
        <v>0</v>
      </c>
      <c r="AB87" s="5">
        <v>0</v>
      </c>
      <c r="AC87" s="8">
        <v>0</v>
      </c>
      <c r="AD87" s="5">
        <v>0</v>
      </c>
      <c r="AE87" s="5">
        <v>0</v>
      </c>
      <c r="AF87" s="6">
        <v>0</v>
      </c>
    </row>
    <row r="88" spans="1:32" ht="19.5" customHeight="1">
      <c r="A88" s="44"/>
      <c r="B88" s="17" t="s">
        <v>59</v>
      </c>
      <c r="C88" s="5">
        <v>0</v>
      </c>
      <c r="D88" s="5">
        <v>0</v>
      </c>
      <c r="E88" s="6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8">
        <v>0</v>
      </c>
      <c r="AA88" s="5">
        <v>0</v>
      </c>
      <c r="AB88" s="5">
        <v>0</v>
      </c>
      <c r="AC88" s="8">
        <v>0</v>
      </c>
      <c r="AD88" s="5">
        <v>0</v>
      </c>
      <c r="AE88" s="5">
        <v>0</v>
      </c>
      <c r="AF88" s="6">
        <v>0</v>
      </c>
    </row>
    <row r="89" spans="1:32" ht="19.5" customHeight="1">
      <c r="A89" s="45"/>
      <c r="B89" s="17" t="s">
        <v>4</v>
      </c>
      <c r="C89" s="5">
        <v>0</v>
      </c>
      <c r="D89" s="5">
        <v>21365850</v>
      </c>
      <c r="E89" s="6">
        <v>21365850</v>
      </c>
      <c r="F89" s="5">
        <v>0</v>
      </c>
      <c r="G89" s="5">
        <v>21365850</v>
      </c>
      <c r="H89" s="5">
        <v>21365850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8">
        <v>0</v>
      </c>
      <c r="AA89" s="5">
        <v>0</v>
      </c>
      <c r="AB89" s="5">
        <v>0</v>
      </c>
      <c r="AC89" s="8">
        <v>0</v>
      </c>
      <c r="AD89" s="5">
        <v>0</v>
      </c>
      <c r="AE89" s="5">
        <v>0</v>
      </c>
      <c r="AF89" s="6">
        <v>0</v>
      </c>
    </row>
    <row r="90" spans="1:32" ht="19.5" customHeight="1" thickBot="1">
      <c r="A90" s="22" t="s">
        <v>5</v>
      </c>
      <c r="B90" s="21"/>
      <c r="C90" s="9">
        <v>7808097</v>
      </c>
      <c r="D90" s="9">
        <v>21365850</v>
      </c>
      <c r="E90" s="9">
        <v>29173947</v>
      </c>
      <c r="F90" s="9">
        <v>0</v>
      </c>
      <c r="G90" s="9">
        <v>21365850</v>
      </c>
      <c r="H90" s="9">
        <v>21365850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7808097</v>
      </c>
      <c r="Y90" s="9">
        <v>0</v>
      </c>
      <c r="Z90" s="9">
        <v>7808097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</row>
    <row r="91" spans="1:32" ht="19.5" customHeight="1">
      <c r="A91" s="43" t="s">
        <v>38</v>
      </c>
      <c r="B91" s="18" t="s">
        <v>2</v>
      </c>
      <c r="C91" s="5">
        <v>5840905209</v>
      </c>
      <c r="D91" s="5">
        <v>2482947695</v>
      </c>
      <c r="E91" s="6">
        <v>8323852904</v>
      </c>
      <c r="F91" s="5">
        <v>3391235717</v>
      </c>
      <c r="G91" s="5">
        <v>1636968654</v>
      </c>
      <c r="H91" s="5">
        <v>5028204371</v>
      </c>
      <c r="I91" s="5">
        <v>76747953</v>
      </c>
      <c r="J91" s="5">
        <v>60820643</v>
      </c>
      <c r="K91" s="5">
        <v>137568596</v>
      </c>
      <c r="L91" s="5">
        <v>64532684</v>
      </c>
      <c r="M91" s="5">
        <v>44107201</v>
      </c>
      <c r="N91" s="5">
        <v>108639885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14589908</v>
      </c>
      <c r="V91" s="5">
        <v>15919130</v>
      </c>
      <c r="W91" s="5">
        <v>30509038</v>
      </c>
      <c r="X91" s="5">
        <v>2285769289</v>
      </c>
      <c r="Y91" s="5">
        <v>710976902</v>
      </c>
      <c r="Z91" s="8">
        <v>2996746191</v>
      </c>
      <c r="AA91" s="5">
        <v>0</v>
      </c>
      <c r="AB91" s="5">
        <v>0</v>
      </c>
      <c r="AC91" s="8">
        <v>0</v>
      </c>
      <c r="AD91" s="5">
        <v>8029658</v>
      </c>
      <c r="AE91" s="5">
        <v>14155165</v>
      </c>
      <c r="AF91" s="6">
        <v>22184823</v>
      </c>
    </row>
    <row r="92" spans="1:32" ht="19.5" customHeight="1">
      <c r="A92" s="44"/>
      <c r="B92" s="17" t="s">
        <v>3</v>
      </c>
      <c r="C92" s="5">
        <v>7134768821</v>
      </c>
      <c r="D92" s="5">
        <v>1756524031</v>
      </c>
      <c r="E92" s="6">
        <v>8891292852</v>
      </c>
      <c r="F92" s="5">
        <v>306700709</v>
      </c>
      <c r="G92" s="5">
        <v>405764712</v>
      </c>
      <c r="H92" s="5">
        <v>712465421</v>
      </c>
      <c r="I92" s="5">
        <v>21177108</v>
      </c>
      <c r="J92" s="5">
        <v>6498100</v>
      </c>
      <c r="K92" s="5">
        <v>27675208</v>
      </c>
      <c r="L92" s="5">
        <v>993289</v>
      </c>
      <c r="M92" s="5">
        <v>2005529</v>
      </c>
      <c r="N92" s="5">
        <v>2998818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1495430</v>
      </c>
      <c r="V92" s="5">
        <v>170695</v>
      </c>
      <c r="W92" s="5">
        <v>1666125</v>
      </c>
      <c r="X92" s="5">
        <v>3658987343</v>
      </c>
      <c r="Y92" s="5">
        <v>1055804902</v>
      </c>
      <c r="Z92" s="8">
        <v>4714792245</v>
      </c>
      <c r="AA92" s="5">
        <v>3129198272</v>
      </c>
      <c r="AB92" s="5">
        <v>286280093</v>
      </c>
      <c r="AC92" s="8">
        <v>3415478365</v>
      </c>
      <c r="AD92" s="5">
        <v>16216670</v>
      </c>
      <c r="AE92" s="5">
        <v>0</v>
      </c>
      <c r="AF92" s="6">
        <v>16216670</v>
      </c>
    </row>
    <row r="93" spans="1:32" ht="19.5" customHeight="1">
      <c r="A93" s="44"/>
      <c r="B93" s="17" t="s">
        <v>59</v>
      </c>
      <c r="C93" s="5">
        <v>683387717</v>
      </c>
      <c r="D93" s="5">
        <v>195316461</v>
      </c>
      <c r="E93" s="6">
        <v>878704178</v>
      </c>
      <c r="F93" s="5">
        <v>5061463</v>
      </c>
      <c r="G93" s="5">
        <v>12046865</v>
      </c>
      <c r="H93" s="5">
        <v>17108328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257699054</v>
      </c>
      <c r="Y93" s="5">
        <v>142128564</v>
      </c>
      <c r="Z93" s="8">
        <v>399827618</v>
      </c>
      <c r="AA93" s="5">
        <v>420627200</v>
      </c>
      <c r="AB93" s="5">
        <v>41141032</v>
      </c>
      <c r="AC93" s="8">
        <v>461768232</v>
      </c>
      <c r="AD93" s="5">
        <v>0</v>
      </c>
      <c r="AE93" s="5">
        <v>0</v>
      </c>
      <c r="AF93" s="6">
        <v>0</v>
      </c>
    </row>
    <row r="94" spans="1:32" ht="19.5" customHeight="1">
      <c r="A94" s="45"/>
      <c r="B94" s="17" t="s">
        <v>4</v>
      </c>
      <c r="C94" s="5">
        <v>52854772024</v>
      </c>
      <c r="D94" s="5">
        <v>17853466397</v>
      </c>
      <c r="E94" s="6">
        <v>70708238421</v>
      </c>
      <c r="F94" s="5">
        <v>2188082410</v>
      </c>
      <c r="G94" s="5">
        <v>3490979164</v>
      </c>
      <c r="H94" s="5">
        <v>5679061574</v>
      </c>
      <c r="I94" s="5">
        <v>99049623</v>
      </c>
      <c r="J94" s="5">
        <v>66344686</v>
      </c>
      <c r="K94" s="5">
        <v>165394309</v>
      </c>
      <c r="L94" s="5">
        <v>75525443</v>
      </c>
      <c r="M94" s="5">
        <v>48500547</v>
      </c>
      <c r="N94" s="5">
        <v>124025990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26491799</v>
      </c>
      <c r="V94" s="5">
        <v>170220</v>
      </c>
      <c r="W94" s="5">
        <v>26662019</v>
      </c>
      <c r="X94" s="5">
        <v>50465622749</v>
      </c>
      <c r="Y94" s="5">
        <v>14247471635</v>
      </c>
      <c r="Z94" s="8">
        <v>64713094384</v>
      </c>
      <c r="AA94" s="5">
        <v>0</v>
      </c>
      <c r="AB94" s="5">
        <v>0</v>
      </c>
      <c r="AC94" s="8">
        <v>0</v>
      </c>
      <c r="AD94" s="5">
        <v>0</v>
      </c>
      <c r="AE94" s="5">
        <v>145</v>
      </c>
      <c r="AF94" s="6">
        <v>145</v>
      </c>
    </row>
    <row r="95" spans="1:32" ht="19.5" customHeight="1" thickBot="1">
      <c r="A95" s="22" t="s">
        <v>5</v>
      </c>
      <c r="B95" s="21"/>
      <c r="C95" s="9">
        <v>66513833771</v>
      </c>
      <c r="D95" s="9">
        <v>22288254584</v>
      </c>
      <c r="E95" s="9">
        <v>88802088355</v>
      </c>
      <c r="F95" s="9">
        <v>5891080299</v>
      </c>
      <c r="G95" s="9">
        <v>5545759395</v>
      </c>
      <c r="H95" s="9">
        <v>11436839694</v>
      </c>
      <c r="I95" s="9">
        <v>196974684</v>
      </c>
      <c r="J95" s="9">
        <v>133663429</v>
      </c>
      <c r="K95" s="9">
        <v>330638113</v>
      </c>
      <c r="L95" s="9">
        <v>141051416</v>
      </c>
      <c r="M95" s="9">
        <v>94613277</v>
      </c>
      <c r="N95" s="9">
        <v>235664693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42577137</v>
      </c>
      <c r="V95" s="9">
        <v>16260045</v>
      </c>
      <c r="W95" s="9">
        <v>58837182</v>
      </c>
      <c r="X95" s="9">
        <v>56668078435</v>
      </c>
      <c r="Y95" s="9">
        <v>16156382003</v>
      </c>
      <c r="Z95" s="9">
        <v>72824460438</v>
      </c>
      <c r="AA95" s="9">
        <v>3549825472</v>
      </c>
      <c r="AB95" s="9">
        <v>327421125</v>
      </c>
      <c r="AC95" s="9">
        <v>3877246597</v>
      </c>
      <c r="AD95" s="9">
        <v>24246328</v>
      </c>
      <c r="AE95" s="9">
        <v>14155310</v>
      </c>
      <c r="AF95" s="9">
        <v>38401638</v>
      </c>
    </row>
    <row r="96" spans="1:32" ht="19.5" customHeight="1">
      <c r="A96" s="43" t="s">
        <v>39</v>
      </c>
      <c r="B96" s="18" t="s">
        <v>2</v>
      </c>
      <c r="C96" s="5">
        <v>0</v>
      </c>
      <c r="D96" s="5">
        <v>15376310</v>
      </c>
      <c r="E96" s="6">
        <v>15376310</v>
      </c>
      <c r="F96" s="5">
        <v>0</v>
      </c>
      <c r="G96" s="5">
        <v>15376310</v>
      </c>
      <c r="H96" s="5">
        <v>15376310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8">
        <v>0</v>
      </c>
      <c r="AA96" s="5">
        <v>0</v>
      </c>
      <c r="AB96" s="5">
        <v>0</v>
      </c>
      <c r="AC96" s="8">
        <v>0</v>
      </c>
      <c r="AD96" s="5">
        <v>0</v>
      </c>
      <c r="AE96" s="5">
        <v>0</v>
      </c>
      <c r="AF96" s="6">
        <v>0</v>
      </c>
    </row>
    <row r="97" spans="1:32" ht="19.5" customHeight="1">
      <c r="A97" s="44"/>
      <c r="B97" s="17" t="s">
        <v>3</v>
      </c>
      <c r="C97" s="5">
        <v>259913095</v>
      </c>
      <c r="D97" s="5">
        <v>32764217</v>
      </c>
      <c r="E97" s="6">
        <v>292677312</v>
      </c>
      <c r="F97" s="5">
        <v>253585304</v>
      </c>
      <c r="G97" s="5">
        <v>29911424</v>
      </c>
      <c r="H97" s="5">
        <v>283496728</v>
      </c>
      <c r="I97" s="5">
        <v>6327791</v>
      </c>
      <c r="J97" s="5">
        <v>2852793</v>
      </c>
      <c r="K97" s="5">
        <v>9180584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8">
        <v>0</v>
      </c>
      <c r="AA97" s="5">
        <v>0</v>
      </c>
      <c r="AB97" s="5">
        <v>0</v>
      </c>
      <c r="AC97" s="8">
        <v>0</v>
      </c>
      <c r="AD97" s="5">
        <v>0</v>
      </c>
      <c r="AE97" s="5">
        <v>0</v>
      </c>
      <c r="AF97" s="6">
        <v>0</v>
      </c>
    </row>
    <row r="98" spans="1:32" ht="19.5" customHeight="1">
      <c r="A98" s="44"/>
      <c r="B98" s="17" t="s">
        <v>59</v>
      </c>
      <c r="C98" s="5">
        <v>757115</v>
      </c>
      <c r="D98" s="5">
        <v>0</v>
      </c>
      <c r="E98" s="6">
        <v>757115</v>
      </c>
      <c r="F98" s="5">
        <v>757115</v>
      </c>
      <c r="G98" s="5">
        <v>0</v>
      </c>
      <c r="H98" s="5">
        <v>757115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8">
        <v>0</v>
      </c>
      <c r="AA98" s="5">
        <v>0</v>
      </c>
      <c r="AB98" s="5">
        <v>0</v>
      </c>
      <c r="AC98" s="8">
        <v>0</v>
      </c>
      <c r="AD98" s="5">
        <v>0</v>
      </c>
      <c r="AE98" s="5">
        <v>0</v>
      </c>
      <c r="AF98" s="6">
        <v>0</v>
      </c>
    </row>
    <row r="99" spans="1:32" ht="19.5" customHeight="1">
      <c r="A99" s="45"/>
      <c r="B99" s="17" t="s">
        <v>4</v>
      </c>
      <c r="C99" s="5">
        <v>542198739</v>
      </c>
      <c r="D99" s="5">
        <v>593160683</v>
      </c>
      <c r="E99" s="6">
        <v>1135359422</v>
      </c>
      <c r="F99" s="5">
        <v>542198739</v>
      </c>
      <c r="G99" s="5">
        <v>586571684</v>
      </c>
      <c r="H99" s="5">
        <v>1128770423</v>
      </c>
      <c r="I99" s="5">
        <v>0</v>
      </c>
      <c r="J99" s="5">
        <v>6588999</v>
      </c>
      <c r="K99" s="5">
        <v>6588999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8">
        <v>0</v>
      </c>
      <c r="AA99" s="5">
        <v>0</v>
      </c>
      <c r="AB99" s="5">
        <v>0</v>
      </c>
      <c r="AC99" s="8">
        <v>0</v>
      </c>
      <c r="AD99" s="5">
        <v>0</v>
      </c>
      <c r="AE99" s="5">
        <v>0</v>
      </c>
      <c r="AF99" s="6">
        <v>0</v>
      </c>
    </row>
    <row r="100" spans="1:32" ht="19.5" customHeight="1" thickBot="1">
      <c r="A100" s="22" t="s">
        <v>5</v>
      </c>
      <c r="B100" s="21"/>
      <c r="C100" s="9">
        <v>802868949</v>
      </c>
      <c r="D100" s="9">
        <v>641301210</v>
      </c>
      <c r="E100" s="9">
        <v>1444170159</v>
      </c>
      <c r="F100" s="9">
        <v>796541158</v>
      </c>
      <c r="G100" s="9">
        <v>631859418</v>
      </c>
      <c r="H100" s="9">
        <v>1428400576</v>
      </c>
      <c r="I100" s="9">
        <v>6327791</v>
      </c>
      <c r="J100" s="9">
        <v>9441792</v>
      </c>
      <c r="K100" s="9">
        <v>15769583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</row>
    <row r="101" spans="1:32" ht="19.5" customHeight="1">
      <c r="A101" s="43" t="s">
        <v>6</v>
      </c>
      <c r="B101" s="18" t="s">
        <v>2</v>
      </c>
      <c r="C101" s="5">
        <v>1523049143</v>
      </c>
      <c r="D101" s="5">
        <v>1748329101</v>
      </c>
      <c r="E101" s="6">
        <v>3271378244</v>
      </c>
      <c r="F101" s="5">
        <v>1396606434</v>
      </c>
      <c r="G101" s="5">
        <v>1650135654</v>
      </c>
      <c r="H101" s="5">
        <v>3046742088</v>
      </c>
      <c r="I101" s="5">
        <v>116720528</v>
      </c>
      <c r="J101" s="5">
        <v>90795243</v>
      </c>
      <c r="K101" s="5">
        <v>207515771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2101872</v>
      </c>
      <c r="V101" s="5">
        <v>7334549</v>
      </c>
      <c r="W101" s="5">
        <v>9436421</v>
      </c>
      <c r="X101" s="5">
        <v>7620309</v>
      </c>
      <c r="Y101" s="5">
        <v>63655</v>
      </c>
      <c r="Z101" s="8">
        <v>7683964</v>
      </c>
      <c r="AA101" s="5">
        <v>0</v>
      </c>
      <c r="AB101" s="5">
        <v>0</v>
      </c>
      <c r="AC101" s="8">
        <v>0</v>
      </c>
      <c r="AD101" s="5">
        <v>0</v>
      </c>
      <c r="AE101" s="5">
        <v>0</v>
      </c>
      <c r="AF101" s="6">
        <v>0</v>
      </c>
    </row>
    <row r="102" spans="1:32" ht="19.5" customHeight="1">
      <c r="A102" s="44"/>
      <c r="B102" s="17" t="s">
        <v>3</v>
      </c>
      <c r="C102" s="5">
        <v>587186135</v>
      </c>
      <c r="D102" s="5">
        <v>714636170</v>
      </c>
      <c r="E102" s="6">
        <v>1301822305</v>
      </c>
      <c r="F102" s="5">
        <v>454335795</v>
      </c>
      <c r="G102" s="5">
        <v>669922587</v>
      </c>
      <c r="H102" s="5">
        <v>1124258382</v>
      </c>
      <c r="I102" s="5">
        <v>55924106</v>
      </c>
      <c r="J102" s="5">
        <v>38655737</v>
      </c>
      <c r="K102" s="5">
        <v>94579843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545965</v>
      </c>
      <c r="V102" s="5">
        <v>111846</v>
      </c>
      <c r="W102" s="5">
        <v>657811</v>
      </c>
      <c r="X102" s="5">
        <v>45577769</v>
      </c>
      <c r="Y102" s="5">
        <v>5946000</v>
      </c>
      <c r="Z102" s="8">
        <v>51523769</v>
      </c>
      <c r="AA102" s="5">
        <v>30802500</v>
      </c>
      <c r="AB102" s="5">
        <v>0</v>
      </c>
      <c r="AC102" s="8">
        <v>30802500</v>
      </c>
      <c r="AD102" s="5">
        <v>0</v>
      </c>
      <c r="AE102" s="5">
        <v>0</v>
      </c>
      <c r="AF102" s="6">
        <v>0</v>
      </c>
    </row>
    <row r="103" spans="1:32" ht="19.5" customHeight="1">
      <c r="A103" s="44"/>
      <c r="B103" s="17" t="s">
        <v>59</v>
      </c>
      <c r="C103" s="5">
        <v>36338575</v>
      </c>
      <c r="D103" s="5">
        <v>0</v>
      </c>
      <c r="E103" s="6">
        <v>36338575</v>
      </c>
      <c r="F103" s="5">
        <v>8219399</v>
      </c>
      <c r="G103" s="5">
        <v>0</v>
      </c>
      <c r="H103" s="5">
        <v>8219399</v>
      </c>
      <c r="I103" s="5">
        <v>2783576</v>
      </c>
      <c r="J103" s="5">
        <v>0</v>
      </c>
      <c r="K103" s="5">
        <v>2783576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8">
        <v>0</v>
      </c>
      <c r="AA103" s="5">
        <v>25335600</v>
      </c>
      <c r="AB103" s="5">
        <v>0</v>
      </c>
      <c r="AC103" s="8">
        <v>25335600</v>
      </c>
      <c r="AD103" s="5">
        <v>0</v>
      </c>
      <c r="AE103" s="5">
        <v>0</v>
      </c>
      <c r="AF103" s="6">
        <v>0</v>
      </c>
    </row>
    <row r="104" spans="1:32" ht="19.5" customHeight="1">
      <c r="A104" s="45"/>
      <c r="B104" s="17" t="s">
        <v>4</v>
      </c>
      <c r="C104" s="5">
        <v>16700113844</v>
      </c>
      <c r="D104" s="5">
        <v>13506875258</v>
      </c>
      <c r="E104" s="6">
        <v>30206989102</v>
      </c>
      <c r="F104" s="5">
        <v>15763703725</v>
      </c>
      <c r="G104" s="5">
        <v>12677143156</v>
      </c>
      <c r="H104" s="5">
        <v>28440846881</v>
      </c>
      <c r="I104" s="5">
        <v>570515908</v>
      </c>
      <c r="J104" s="5">
        <v>504780370</v>
      </c>
      <c r="K104" s="5">
        <v>1075296278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40337682</v>
      </c>
      <c r="V104" s="5">
        <v>0</v>
      </c>
      <c r="W104" s="5">
        <v>40337682</v>
      </c>
      <c r="X104" s="5">
        <v>325556529</v>
      </c>
      <c r="Y104" s="5">
        <v>324951732</v>
      </c>
      <c r="Z104" s="8">
        <v>650508261</v>
      </c>
      <c r="AA104" s="5">
        <v>0</v>
      </c>
      <c r="AB104" s="5">
        <v>0</v>
      </c>
      <c r="AC104" s="8">
        <v>0</v>
      </c>
      <c r="AD104" s="5">
        <v>0</v>
      </c>
      <c r="AE104" s="5">
        <v>0</v>
      </c>
      <c r="AF104" s="6">
        <v>0</v>
      </c>
    </row>
    <row r="105" spans="1:32" ht="19.5" customHeight="1" thickBot="1">
      <c r="A105" s="22" t="s">
        <v>5</v>
      </c>
      <c r="B105" s="21"/>
      <c r="C105" s="9">
        <v>18846687697</v>
      </c>
      <c r="D105" s="9">
        <v>15969840529</v>
      </c>
      <c r="E105" s="9">
        <v>34816528226</v>
      </c>
      <c r="F105" s="9">
        <v>17622865353</v>
      </c>
      <c r="G105" s="9">
        <v>14997201397</v>
      </c>
      <c r="H105" s="9">
        <v>32620066750</v>
      </c>
      <c r="I105" s="9">
        <v>745944118</v>
      </c>
      <c r="J105" s="9">
        <v>634231350</v>
      </c>
      <c r="K105" s="9">
        <v>1380175468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42985519</v>
      </c>
      <c r="V105" s="9">
        <v>7446395</v>
      </c>
      <c r="W105" s="9">
        <v>50431914</v>
      </c>
      <c r="X105" s="9">
        <v>378754607</v>
      </c>
      <c r="Y105" s="9">
        <v>330961387</v>
      </c>
      <c r="Z105" s="9">
        <v>709715994</v>
      </c>
      <c r="AA105" s="9">
        <v>56138100</v>
      </c>
      <c r="AB105" s="9">
        <v>0</v>
      </c>
      <c r="AC105" s="9">
        <v>56138100</v>
      </c>
      <c r="AD105" s="9">
        <v>0</v>
      </c>
      <c r="AE105" s="9">
        <v>0</v>
      </c>
      <c r="AF105" s="9">
        <v>0</v>
      </c>
    </row>
    <row r="106" spans="1:32" ht="19.5" customHeight="1">
      <c r="A106" s="43" t="s">
        <v>40</v>
      </c>
      <c r="B106" s="18" t="s">
        <v>2</v>
      </c>
      <c r="C106" s="5">
        <v>18030269</v>
      </c>
      <c r="D106" s="5">
        <v>8076728</v>
      </c>
      <c r="E106" s="6">
        <v>26106997</v>
      </c>
      <c r="F106" s="5">
        <v>18030269</v>
      </c>
      <c r="G106" s="5">
        <v>8076728</v>
      </c>
      <c r="H106" s="5">
        <v>26106997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8">
        <v>0</v>
      </c>
      <c r="AA106" s="5">
        <v>0</v>
      </c>
      <c r="AB106" s="5">
        <v>0</v>
      </c>
      <c r="AC106" s="8">
        <v>0</v>
      </c>
      <c r="AD106" s="5">
        <v>0</v>
      </c>
      <c r="AE106" s="5">
        <v>0</v>
      </c>
      <c r="AF106" s="6">
        <v>0</v>
      </c>
    </row>
    <row r="107" spans="1:32" ht="19.5" customHeight="1">
      <c r="A107" s="44"/>
      <c r="B107" s="17" t="s">
        <v>3</v>
      </c>
      <c r="C107" s="5">
        <v>0</v>
      </c>
      <c r="D107" s="5">
        <v>0</v>
      </c>
      <c r="E107" s="6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8">
        <v>0</v>
      </c>
      <c r="AA107" s="5">
        <v>0</v>
      </c>
      <c r="AB107" s="5">
        <v>0</v>
      </c>
      <c r="AC107" s="8">
        <v>0</v>
      </c>
      <c r="AD107" s="5">
        <v>0</v>
      </c>
      <c r="AE107" s="5">
        <v>0</v>
      </c>
      <c r="AF107" s="6">
        <v>0</v>
      </c>
    </row>
    <row r="108" spans="1:32" ht="19.5" customHeight="1">
      <c r="A108" s="44"/>
      <c r="B108" s="17" t="s">
        <v>59</v>
      </c>
      <c r="C108" s="5">
        <v>0</v>
      </c>
      <c r="D108" s="5">
        <v>0</v>
      </c>
      <c r="E108" s="6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8">
        <v>0</v>
      </c>
      <c r="AA108" s="5">
        <v>0</v>
      </c>
      <c r="AB108" s="5">
        <v>0</v>
      </c>
      <c r="AC108" s="8">
        <v>0</v>
      </c>
      <c r="AD108" s="5">
        <v>0</v>
      </c>
      <c r="AE108" s="5">
        <v>0</v>
      </c>
      <c r="AF108" s="6">
        <v>0</v>
      </c>
    </row>
    <row r="109" spans="1:32" ht="19.5" customHeight="1">
      <c r="A109" s="45"/>
      <c r="B109" s="17" t="s">
        <v>4</v>
      </c>
      <c r="C109" s="5">
        <v>111149343</v>
      </c>
      <c r="D109" s="5">
        <v>551052868</v>
      </c>
      <c r="E109" s="6">
        <v>662202211</v>
      </c>
      <c r="F109" s="5">
        <v>96970215</v>
      </c>
      <c r="G109" s="5">
        <v>551052868</v>
      </c>
      <c r="H109" s="5">
        <v>648023083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14179128</v>
      </c>
      <c r="Y109" s="5">
        <v>0</v>
      </c>
      <c r="Z109" s="8">
        <v>14179128</v>
      </c>
      <c r="AA109" s="5">
        <v>0</v>
      </c>
      <c r="AB109" s="5">
        <v>0</v>
      </c>
      <c r="AC109" s="8">
        <v>0</v>
      </c>
      <c r="AD109" s="5">
        <v>0</v>
      </c>
      <c r="AE109" s="5">
        <v>0</v>
      </c>
      <c r="AF109" s="6">
        <v>0</v>
      </c>
    </row>
    <row r="110" spans="1:32" ht="19.5" customHeight="1" thickBot="1">
      <c r="A110" s="22" t="s">
        <v>5</v>
      </c>
      <c r="B110" s="21"/>
      <c r="C110" s="9">
        <v>129179612</v>
      </c>
      <c r="D110" s="9">
        <v>559129596</v>
      </c>
      <c r="E110" s="9">
        <v>688309208</v>
      </c>
      <c r="F110" s="9">
        <v>115000484</v>
      </c>
      <c r="G110" s="9">
        <v>559129596</v>
      </c>
      <c r="H110" s="9">
        <v>674130080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14179128</v>
      </c>
      <c r="Y110" s="9">
        <v>0</v>
      </c>
      <c r="Z110" s="9">
        <v>14179128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</row>
    <row r="111" spans="1:32" ht="19.5" customHeight="1">
      <c r="A111" s="43" t="s">
        <v>41</v>
      </c>
      <c r="B111" s="18" t="s">
        <v>2</v>
      </c>
      <c r="C111" s="5">
        <v>110090630</v>
      </c>
      <c r="D111" s="5">
        <v>264878640</v>
      </c>
      <c r="E111" s="6">
        <v>374969270</v>
      </c>
      <c r="F111" s="5">
        <v>60957770</v>
      </c>
      <c r="G111" s="5">
        <v>11386524</v>
      </c>
      <c r="H111" s="5">
        <v>72344294</v>
      </c>
      <c r="I111" s="5">
        <v>8211</v>
      </c>
      <c r="J111" s="5">
        <v>4184253</v>
      </c>
      <c r="K111" s="5">
        <v>4192464</v>
      </c>
      <c r="L111" s="5">
        <v>0</v>
      </c>
      <c r="M111" s="5">
        <v>392151</v>
      </c>
      <c r="N111" s="5">
        <v>392151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24407537</v>
      </c>
      <c r="V111" s="5">
        <v>4036119</v>
      </c>
      <c r="W111" s="5">
        <v>28443656</v>
      </c>
      <c r="X111" s="5">
        <v>24717112</v>
      </c>
      <c r="Y111" s="5">
        <v>242922056</v>
      </c>
      <c r="Z111" s="8">
        <v>267639168</v>
      </c>
      <c r="AA111" s="5">
        <v>0</v>
      </c>
      <c r="AB111" s="5">
        <v>1957537</v>
      </c>
      <c r="AC111" s="8">
        <v>1957537</v>
      </c>
      <c r="AD111" s="5">
        <v>0</v>
      </c>
      <c r="AE111" s="5">
        <v>0</v>
      </c>
      <c r="AF111" s="6">
        <v>0</v>
      </c>
    </row>
    <row r="112" spans="1:32" ht="19.5" customHeight="1">
      <c r="A112" s="44"/>
      <c r="B112" s="17" t="s">
        <v>3</v>
      </c>
      <c r="C112" s="5">
        <v>2560182820</v>
      </c>
      <c r="D112" s="5">
        <v>585163524</v>
      </c>
      <c r="E112" s="6">
        <v>3145346344</v>
      </c>
      <c r="F112" s="5">
        <v>286250</v>
      </c>
      <c r="G112" s="5">
        <v>553500</v>
      </c>
      <c r="H112" s="5">
        <v>839750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299530</v>
      </c>
      <c r="V112" s="5">
        <v>17685489</v>
      </c>
      <c r="W112" s="5">
        <v>17985019</v>
      </c>
      <c r="X112" s="5">
        <v>2231929625</v>
      </c>
      <c r="Y112" s="5">
        <v>142586107</v>
      </c>
      <c r="Z112" s="8">
        <v>2374515732</v>
      </c>
      <c r="AA112" s="5">
        <v>327667415</v>
      </c>
      <c r="AB112" s="5">
        <v>424338428</v>
      </c>
      <c r="AC112" s="8">
        <v>752005843</v>
      </c>
      <c r="AD112" s="5">
        <v>0</v>
      </c>
      <c r="AE112" s="5">
        <v>0</v>
      </c>
      <c r="AF112" s="6">
        <v>0</v>
      </c>
    </row>
    <row r="113" spans="1:32" ht="19.5" customHeight="1">
      <c r="A113" s="44"/>
      <c r="B113" s="17" t="s">
        <v>59</v>
      </c>
      <c r="C113" s="5">
        <v>19370400</v>
      </c>
      <c r="D113" s="5">
        <v>30282004</v>
      </c>
      <c r="E113" s="6">
        <v>49652404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8">
        <v>0</v>
      </c>
      <c r="AA113" s="5">
        <v>19370400</v>
      </c>
      <c r="AB113" s="5">
        <v>30282004</v>
      </c>
      <c r="AC113" s="8">
        <v>49652404</v>
      </c>
      <c r="AD113" s="5">
        <v>0</v>
      </c>
      <c r="AE113" s="5">
        <v>0</v>
      </c>
      <c r="AF113" s="6">
        <v>0</v>
      </c>
    </row>
    <row r="114" spans="1:32" ht="19.5" customHeight="1">
      <c r="A114" s="45"/>
      <c r="B114" s="17" t="s">
        <v>4</v>
      </c>
      <c r="C114" s="5">
        <v>624038949</v>
      </c>
      <c r="D114" s="5">
        <v>2037319581</v>
      </c>
      <c r="E114" s="6">
        <v>2661358530</v>
      </c>
      <c r="F114" s="5">
        <v>77773386</v>
      </c>
      <c r="G114" s="5">
        <v>1774161950</v>
      </c>
      <c r="H114" s="5">
        <v>1851935336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25703362</v>
      </c>
      <c r="V114" s="5">
        <v>137839714</v>
      </c>
      <c r="W114" s="5">
        <v>163543076</v>
      </c>
      <c r="X114" s="5">
        <v>520562201</v>
      </c>
      <c r="Y114" s="5">
        <v>125317917</v>
      </c>
      <c r="Z114" s="8">
        <v>645880118</v>
      </c>
      <c r="AA114" s="5">
        <v>0</v>
      </c>
      <c r="AB114" s="5">
        <v>0</v>
      </c>
      <c r="AC114" s="8">
        <v>0</v>
      </c>
      <c r="AD114" s="5">
        <v>0</v>
      </c>
      <c r="AE114" s="5">
        <v>0</v>
      </c>
      <c r="AF114" s="6">
        <v>0</v>
      </c>
    </row>
    <row r="115" spans="1:32" ht="19.5" customHeight="1" thickBot="1">
      <c r="A115" s="22" t="s">
        <v>5</v>
      </c>
      <c r="B115" s="21"/>
      <c r="C115" s="9">
        <v>3313682799</v>
      </c>
      <c r="D115" s="9">
        <v>2917643749</v>
      </c>
      <c r="E115" s="9">
        <v>6231326548</v>
      </c>
      <c r="F115" s="9">
        <v>139017406</v>
      </c>
      <c r="G115" s="9">
        <v>1786101974</v>
      </c>
      <c r="H115" s="9">
        <v>1925119380</v>
      </c>
      <c r="I115" s="9">
        <v>8211</v>
      </c>
      <c r="J115" s="9">
        <v>4184253</v>
      </c>
      <c r="K115" s="9">
        <v>4192464</v>
      </c>
      <c r="L115" s="9">
        <v>0</v>
      </c>
      <c r="M115" s="9">
        <v>392151</v>
      </c>
      <c r="N115" s="9">
        <v>392151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50410429</v>
      </c>
      <c r="V115" s="9">
        <v>159561322</v>
      </c>
      <c r="W115" s="9">
        <v>209971751</v>
      </c>
      <c r="X115" s="9">
        <v>2777208938</v>
      </c>
      <c r="Y115" s="9">
        <v>510826080</v>
      </c>
      <c r="Z115" s="9">
        <v>3288035018</v>
      </c>
      <c r="AA115" s="9">
        <v>347037815</v>
      </c>
      <c r="AB115" s="9">
        <v>456577969</v>
      </c>
      <c r="AC115" s="9">
        <v>803615784</v>
      </c>
      <c r="AD115" s="9">
        <v>0</v>
      </c>
      <c r="AE115" s="9">
        <v>0</v>
      </c>
      <c r="AF115" s="9">
        <v>0</v>
      </c>
    </row>
    <row r="116" spans="1:32" ht="19.5" customHeight="1">
      <c r="A116" s="43" t="s">
        <v>42</v>
      </c>
      <c r="B116" s="18" t="s">
        <v>2</v>
      </c>
      <c r="C116" s="5">
        <v>74320943</v>
      </c>
      <c r="D116" s="5">
        <v>14501</v>
      </c>
      <c r="E116" s="6">
        <v>74335444</v>
      </c>
      <c r="F116" s="5">
        <v>74320943</v>
      </c>
      <c r="G116" s="5">
        <v>14501</v>
      </c>
      <c r="H116" s="5">
        <v>74335444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8">
        <v>0</v>
      </c>
      <c r="AA116" s="5">
        <v>0</v>
      </c>
      <c r="AB116" s="5">
        <v>0</v>
      </c>
      <c r="AC116" s="8">
        <v>0</v>
      </c>
      <c r="AD116" s="5">
        <v>0</v>
      </c>
      <c r="AE116" s="5">
        <v>0</v>
      </c>
      <c r="AF116" s="6">
        <v>0</v>
      </c>
    </row>
    <row r="117" spans="1:32" ht="19.5" customHeight="1">
      <c r="A117" s="44"/>
      <c r="B117" s="17" t="s">
        <v>3</v>
      </c>
      <c r="C117" s="5">
        <v>0</v>
      </c>
      <c r="D117" s="5">
        <v>0</v>
      </c>
      <c r="E117" s="6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8">
        <v>0</v>
      </c>
      <c r="AA117" s="5">
        <v>0</v>
      </c>
      <c r="AB117" s="5">
        <v>0</v>
      </c>
      <c r="AC117" s="8">
        <v>0</v>
      </c>
      <c r="AD117" s="5">
        <v>0</v>
      </c>
      <c r="AE117" s="5">
        <v>0</v>
      </c>
      <c r="AF117" s="6">
        <v>0</v>
      </c>
    </row>
    <row r="118" spans="1:32" ht="19.5" customHeight="1">
      <c r="A118" s="44"/>
      <c r="B118" s="17" t="s">
        <v>59</v>
      </c>
      <c r="C118" s="5">
        <v>0</v>
      </c>
      <c r="D118" s="5">
        <v>0</v>
      </c>
      <c r="E118" s="6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8">
        <v>0</v>
      </c>
      <c r="AA118" s="5">
        <v>0</v>
      </c>
      <c r="AB118" s="5">
        <v>0</v>
      </c>
      <c r="AC118" s="8">
        <v>0</v>
      </c>
      <c r="AD118" s="5">
        <v>0</v>
      </c>
      <c r="AE118" s="5">
        <v>0</v>
      </c>
      <c r="AF118" s="6">
        <v>0</v>
      </c>
    </row>
    <row r="119" spans="1:32" ht="19.5" customHeight="1">
      <c r="A119" s="45"/>
      <c r="B119" s="17" t="s">
        <v>4</v>
      </c>
      <c r="C119" s="5">
        <v>3765764</v>
      </c>
      <c r="D119" s="5">
        <v>24504926</v>
      </c>
      <c r="E119" s="6">
        <v>28270690</v>
      </c>
      <c r="F119" s="5">
        <v>3765764</v>
      </c>
      <c r="G119" s="5">
        <v>10956031</v>
      </c>
      <c r="H119" s="5">
        <v>14721795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13548895</v>
      </c>
      <c r="Z119" s="8">
        <v>13548895</v>
      </c>
      <c r="AA119" s="5">
        <v>0</v>
      </c>
      <c r="AB119" s="5">
        <v>0</v>
      </c>
      <c r="AC119" s="8">
        <v>0</v>
      </c>
      <c r="AD119" s="5">
        <v>0</v>
      </c>
      <c r="AE119" s="5">
        <v>0</v>
      </c>
      <c r="AF119" s="6">
        <v>0</v>
      </c>
    </row>
    <row r="120" spans="1:32" ht="19.5" customHeight="1" thickBot="1">
      <c r="A120" s="22" t="s">
        <v>5</v>
      </c>
      <c r="B120" s="21"/>
      <c r="C120" s="9">
        <v>78086707</v>
      </c>
      <c r="D120" s="9">
        <v>24519427</v>
      </c>
      <c r="E120" s="9">
        <v>102606134</v>
      </c>
      <c r="F120" s="9">
        <v>78086707</v>
      </c>
      <c r="G120" s="9">
        <v>10970532</v>
      </c>
      <c r="H120" s="9">
        <v>89057239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13548895</v>
      </c>
      <c r="Z120" s="9">
        <v>13548895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</row>
    <row r="121" spans="1:32" ht="19.5" customHeight="1">
      <c r="A121" s="43" t="s">
        <v>43</v>
      </c>
      <c r="B121" s="18" t="s">
        <v>2</v>
      </c>
      <c r="C121" s="5">
        <v>0</v>
      </c>
      <c r="D121" s="5">
        <v>1804764</v>
      </c>
      <c r="E121" s="6">
        <v>1804764</v>
      </c>
      <c r="F121" s="5">
        <v>0</v>
      </c>
      <c r="G121" s="5">
        <v>1804764</v>
      </c>
      <c r="H121" s="5">
        <v>1804764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8">
        <v>0</v>
      </c>
      <c r="AA121" s="5">
        <v>0</v>
      </c>
      <c r="AB121" s="5">
        <v>0</v>
      </c>
      <c r="AC121" s="8">
        <v>0</v>
      </c>
      <c r="AD121" s="5">
        <v>0</v>
      </c>
      <c r="AE121" s="5">
        <v>0</v>
      </c>
      <c r="AF121" s="6">
        <v>0</v>
      </c>
    </row>
    <row r="122" spans="1:32" ht="19.5" customHeight="1">
      <c r="A122" s="44"/>
      <c r="B122" s="17" t="s">
        <v>3</v>
      </c>
      <c r="C122" s="5">
        <v>0</v>
      </c>
      <c r="D122" s="5">
        <v>0</v>
      </c>
      <c r="E122" s="6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8">
        <v>0</v>
      </c>
      <c r="AA122" s="5">
        <v>0</v>
      </c>
      <c r="AB122" s="5">
        <v>0</v>
      </c>
      <c r="AC122" s="8">
        <v>0</v>
      </c>
      <c r="AD122" s="5">
        <v>0</v>
      </c>
      <c r="AE122" s="5">
        <v>0</v>
      </c>
      <c r="AF122" s="6">
        <v>0</v>
      </c>
    </row>
    <row r="123" spans="1:32" ht="19.5" customHeight="1">
      <c r="A123" s="44"/>
      <c r="B123" s="17" t="s">
        <v>59</v>
      </c>
      <c r="C123" s="5">
        <v>0</v>
      </c>
      <c r="D123" s="5">
        <v>0</v>
      </c>
      <c r="E123" s="6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8">
        <v>0</v>
      </c>
      <c r="AA123" s="5">
        <v>0</v>
      </c>
      <c r="AB123" s="5">
        <v>0</v>
      </c>
      <c r="AC123" s="8">
        <v>0</v>
      </c>
      <c r="AD123" s="5">
        <v>0</v>
      </c>
      <c r="AE123" s="5">
        <v>0</v>
      </c>
      <c r="AF123" s="6">
        <v>0</v>
      </c>
    </row>
    <row r="124" spans="1:32" ht="19.5" customHeight="1">
      <c r="A124" s="45"/>
      <c r="B124" s="17" t="s">
        <v>4</v>
      </c>
      <c r="C124" s="5">
        <v>2268847</v>
      </c>
      <c r="D124" s="5">
        <v>2283579</v>
      </c>
      <c r="E124" s="6">
        <v>4552426</v>
      </c>
      <c r="F124" s="5">
        <v>2268847</v>
      </c>
      <c r="G124" s="5">
        <v>2283579</v>
      </c>
      <c r="H124" s="5">
        <v>4552426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8">
        <v>0</v>
      </c>
      <c r="AA124" s="5">
        <v>0</v>
      </c>
      <c r="AB124" s="5">
        <v>0</v>
      </c>
      <c r="AC124" s="8">
        <v>0</v>
      </c>
      <c r="AD124" s="5">
        <v>0</v>
      </c>
      <c r="AE124" s="5">
        <v>0</v>
      </c>
      <c r="AF124" s="6">
        <v>0</v>
      </c>
    </row>
    <row r="125" spans="1:32" ht="19.5" customHeight="1" thickBot="1">
      <c r="A125" s="22" t="s">
        <v>5</v>
      </c>
      <c r="B125" s="21"/>
      <c r="C125" s="9">
        <v>2268847</v>
      </c>
      <c r="D125" s="9">
        <v>4088343</v>
      </c>
      <c r="E125" s="9">
        <v>6357190</v>
      </c>
      <c r="F125" s="9">
        <v>2268847</v>
      </c>
      <c r="G125" s="9">
        <v>4088343</v>
      </c>
      <c r="H125" s="9">
        <v>6357190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</row>
    <row r="126" spans="1:32" ht="19.5" customHeight="1">
      <c r="A126" s="43" t="s">
        <v>44</v>
      </c>
      <c r="B126" s="18" t="s">
        <v>2</v>
      </c>
      <c r="C126" s="5">
        <v>0</v>
      </c>
      <c r="D126" s="5">
        <v>43323</v>
      </c>
      <c r="E126" s="6">
        <v>43323</v>
      </c>
      <c r="F126" s="5">
        <v>0</v>
      </c>
      <c r="G126" s="5">
        <v>43323</v>
      </c>
      <c r="H126" s="5">
        <v>43323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8">
        <v>0</v>
      </c>
      <c r="AA126" s="5">
        <v>0</v>
      </c>
      <c r="AB126" s="5">
        <v>0</v>
      </c>
      <c r="AC126" s="8">
        <v>0</v>
      </c>
      <c r="AD126" s="5">
        <v>0</v>
      </c>
      <c r="AE126" s="5">
        <v>0</v>
      </c>
      <c r="AF126" s="6">
        <v>0</v>
      </c>
    </row>
    <row r="127" spans="1:32" ht="19.5" customHeight="1">
      <c r="A127" s="44"/>
      <c r="B127" s="17" t="s">
        <v>3</v>
      </c>
      <c r="C127" s="5">
        <v>0</v>
      </c>
      <c r="D127" s="5">
        <v>0</v>
      </c>
      <c r="E127" s="6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8">
        <v>0</v>
      </c>
      <c r="AA127" s="5">
        <v>0</v>
      </c>
      <c r="AB127" s="5">
        <v>0</v>
      </c>
      <c r="AC127" s="8">
        <v>0</v>
      </c>
      <c r="AD127" s="5">
        <v>0</v>
      </c>
      <c r="AE127" s="5">
        <v>0</v>
      </c>
      <c r="AF127" s="6">
        <v>0</v>
      </c>
    </row>
    <row r="128" spans="1:32" ht="19.5" customHeight="1">
      <c r="A128" s="44"/>
      <c r="B128" s="17" t="s">
        <v>59</v>
      </c>
      <c r="C128" s="5">
        <v>0</v>
      </c>
      <c r="D128" s="5">
        <v>0</v>
      </c>
      <c r="E128" s="6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8">
        <v>0</v>
      </c>
      <c r="AA128" s="5">
        <v>0</v>
      </c>
      <c r="AB128" s="5">
        <v>0</v>
      </c>
      <c r="AC128" s="8">
        <v>0</v>
      </c>
      <c r="AD128" s="5">
        <v>0</v>
      </c>
      <c r="AE128" s="5">
        <v>0</v>
      </c>
      <c r="AF128" s="6">
        <v>0</v>
      </c>
    </row>
    <row r="129" spans="1:32" ht="19.5" customHeight="1">
      <c r="A129" s="45"/>
      <c r="B129" s="17" t="s">
        <v>4</v>
      </c>
      <c r="C129" s="5">
        <v>49743661</v>
      </c>
      <c r="D129" s="5">
        <v>65931792</v>
      </c>
      <c r="E129" s="6">
        <v>115675453</v>
      </c>
      <c r="F129" s="5">
        <v>2874270</v>
      </c>
      <c r="G129" s="5">
        <v>0</v>
      </c>
      <c r="H129" s="5">
        <v>2874270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46869391</v>
      </c>
      <c r="Y129" s="5">
        <v>65931792</v>
      </c>
      <c r="Z129" s="8">
        <v>112801183</v>
      </c>
      <c r="AA129" s="5">
        <v>0</v>
      </c>
      <c r="AB129" s="5">
        <v>0</v>
      </c>
      <c r="AC129" s="8">
        <v>0</v>
      </c>
      <c r="AD129" s="5">
        <v>0</v>
      </c>
      <c r="AE129" s="5">
        <v>0</v>
      </c>
      <c r="AF129" s="6">
        <v>0</v>
      </c>
    </row>
    <row r="130" spans="1:32" ht="19.5" customHeight="1" thickBot="1">
      <c r="A130" s="22" t="s">
        <v>5</v>
      </c>
      <c r="B130" s="21"/>
      <c r="C130" s="9">
        <v>49743661</v>
      </c>
      <c r="D130" s="9">
        <v>65975115</v>
      </c>
      <c r="E130" s="9">
        <v>115718776</v>
      </c>
      <c r="F130" s="9">
        <v>2874270</v>
      </c>
      <c r="G130" s="9">
        <v>43323</v>
      </c>
      <c r="H130" s="9">
        <v>2917593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46869391</v>
      </c>
      <c r="Y130" s="9">
        <v>65931792</v>
      </c>
      <c r="Z130" s="9">
        <v>112801183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</row>
    <row r="131" spans="1:32" ht="19.5" customHeight="1">
      <c r="A131" s="43" t="s">
        <v>45</v>
      </c>
      <c r="B131" s="18" t="s">
        <v>2</v>
      </c>
      <c r="C131" s="5">
        <v>0</v>
      </c>
      <c r="D131" s="5">
        <v>0</v>
      </c>
      <c r="E131" s="6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8">
        <v>0</v>
      </c>
      <c r="AA131" s="5">
        <v>0</v>
      </c>
      <c r="AB131" s="5">
        <v>0</v>
      </c>
      <c r="AC131" s="8">
        <v>0</v>
      </c>
      <c r="AD131" s="5">
        <v>0</v>
      </c>
      <c r="AE131" s="5">
        <v>0</v>
      </c>
      <c r="AF131" s="6">
        <v>0</v>
      </c>
    </row>
    <row r="132" spans="1:32" ht="19.5" customHeight="1">
      <c r="A132" s="44"/>
      <c r="B132" s="17" t="s">
        <v>3</v>
      </c>
      <c r="C132" s="5">
        <v>0</v>
      </c>
      <c r="D132" s="5">
        <v>9843218</v>
      </c>
      <c r="E132" s="6">
        <v>9843218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9843218</v>
      </c>
      <c r="Z132" s="8">
        <v>9843218</v>
      </c>
      <c r="AA132" s="5">
        <v>0</v>
      </c>
      <c r="AB132" s="5">
        <v>0</v>
      </c>
      <c r="AC132" s="8">
        <v>0</v>
      </c>
      <c r="AD132" s="5">
        <v>0</v>
      </c>
      <c r="AE132" s="5">
        <v>0</v>
      </c>
      <c r="AF132" s="6">
        <v>0</v>
      </c>
    </row>
    <row r="133" spans="1:32" ht="19.5" customHeight="1">
      <c r="A133" s="44"/>
      <c r="B133" s="17" t="s">
        <v>59</v>
      </c>
      <c r="C133" s="5">
        <v>0</v>
      </c>
      <c r="D133" s="5">
        <v>0</v>
      </c>
      <c r="E133" s="6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8">
        <v>0</v>
      </c>
      <c r="AA133" s="5">
        <v>0</v>
      </c>
      <c r="AB133" s="5">
        <v>0</v>
      </c>
      <c r="AC133" s="8">
        <v>0</v>
      </c>
      <c r="AD133" s="5">
        <v>0</v>
      </c>
      <c r="AE133" s="5">
        <v>0</v>
      </c>
      <c r="AF133" s="6">
        <v>0</v>
      </c>
    </row>
    <row r="134" spans="1:32" ht="19.5" customHeight="1">
      <c r="A134" s="45"/>
      <c r="B134" s="17" t="s">
        <v>4</v>
      </c>
      <c r="C134" s="5">
        <v>236029031</v>
      </c>
      <c r="D134" s="5">
        <v>642342861</v>
      </c>
      <c r="E134" s="6">
        <v>878371892</v>
      </c>
      <c r="F134" s="5">
        <v>224078000</v>
      </c>
      <c r="G134" s="5">
        <v>258711276</v>
      </c>
      <c r="H134" s="5">
        <v>482789276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11951031</v>
      </c>
      <c r="Y134" s="5">
        <v>383631585</v>
      </c>
      <c r="Z134" s="8">
        <v>395582616</v>
      </c>
      <c r="AA134" s="5">
        <v>0</v>
      </c>
      <c r="AB134" s="5">
        <v>0</v>
      </c>
      <c r="AC134" s="8">
        <v>0</v>
      </c>
      <c r="AD134" s="5">
        <v>0</v>
      </c>
      <c r="AE134" s="5">
        <v>0</v>
      </c>
      <c r="AF134" s="6">
        <v>0</v>
      </c>
    </row>
    <row r="135" spans="1:32" ht="19.5" customHeight="1" thickBot="1">
      <c r="A135" s="22" t="s">
        <v>5</v>
      </c>
      <c r="B135" s="21"/>
      <c r="C135" s="9">
        <v>236029031</v>
      </c>
      <c r="D135" s="9">
        <v>652186079</v>
      </c>
      <c r="E135" s="9">
        <v>888215110</v>
      </c>
      <c r="F135" s="9">
        <v>224078000</v>
      </c>
      <c r="G135" s="9">
        <v>258711276</v>
      </c>
      <c r="H135" s="9">
        <v>482789276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11951031</v>
      </c>
      <c r="Y135" s="9">
        <v>393474803</v>
      </c>
      <c r="Z135" s="9">
        <v>405425834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</row>
    <row r="136" spans="1:32" ht="19.5" customHeight="1">
      <c r="A136" s="43" t="s">
        <v>46</v>
      </c>
      <c r="B136" s="18" t="s">
        <v>2</v>
      </c>
      <c r="C136" s="5">
        <v>0</v>
      </c>
      <c r="D136" s="5">
        <v>0</v>
      </c>
      <c r="E136" s="6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8">
        <v>0</v>
      </c>
      <c r="AA136" s="5">
        <v>0</v>
      </c>
      <c r="AB136" s="5">
        <v>0</v>
      </c>
      <c r="AC136" s="8">
        <v>0</v>
      </c>
      <c r="AD136" s="5">
        <v>0</v>
      </c>
      <c r="AE136" s="5">
        <v>0</v>
      </c>
      <c r="AF136" s="6">
        <v>0</v>
      </c>
    </row>
    <row r="137" spans="1:32" ht="19.5" customHeight="1">
      <c r="A137" s="44"/>
      <c r="B137" s="17" t="s">
        <v>3</v>
      </c>
      <c r="C137" s="5">
        <v>0</v>
      </c>
      <c r="D137" s="5">
        <v>0</v>
      </c>
      <c r="E137" s="6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8">
        <v>0</v>
      </c>
      <c r="AA137" s="5">
        <v>0</v>
      </c>
      <c r="AB137" s="5">
        <v>0</v>
      </c>
      <c r="AC137" s="8">
        <v>0</v>
      </c>
      <c r="AD137" s="5">
        <v>0</v>
      </c>
      <c r="AE137" s="5">
        <v>0</v>
      </c>
      <c r="AF137" s="6">
        <v>0</v>
      </c>
    </row>
    <row r="138" spans="1:32" ht="19.5" customHeight="1">
      <c r="A138" s="44"/>
      <c r="B138" s="17" t="s">
        <v>59</v>
      </c>
      <c r="C138" s="5">
        <v>0</v>
      </c>
      <c r="D138" s="5">
        <v>0</v>
      </c>
      <c r="E138" s="6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8">
        <v>0</v>
      </c>
      <c r="AA138" s="5">
        <v>0</v>
      </c>
      <c r="AB138" s="5">
        <v>0</v>
      </c>
      <c r="AC138" s="8">
        <v>0</v>
      </c>
      <c r="AD138" s="5">
        <v>0</v>
      </c>
      <c r="AE138" s="5">
        <v>0</v>
      </c>
      <c r="AF138" s="6">
        <v>0</v>
      </c>
    </row>
    <row r="139" spans="1:32" ht="19.5" customHeight="1">
      <c r="A139" s="45"/>
      <c r="B139" s="17" t="s">
        <v>4</v>
      </c>
      <c r="C139" s="5">
        <v>3394076</v>
      </c>
      <c r="D139" s="5">
        <v>0</v>
      </c>
      <c r="E139" s="6">
        <v>3394076</v>
      </c>
      <c r="F139" s="5">
        <v>3394076</v>
      </c>
      <c r="G139" s="5">
        <v>0</v>
      </c>
      <c r="H139" s="5">
        <v>3394076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8">
        <v>0</v>
      </c>
      <c r="AA139" s="5">
        <v>0</v>
      </c>
      <c r="AB139" s="5">
        <v>0</v>
      </c>
      <c r="AC139" s="8">
        <v>0</v>
      </c>
      <c r="AD139" s="5">
        <v>0</v>
      </c>
      <c r="AE139" s="5">
        <v>0</v>
      </c>
      <c r="AF139" s="6">
        <v>0</v>
      </c>
    </row>
    <row r="140" spans="1:32" ht="19.5" customHeight="1" thickBot="1">
      <c r="A140" s="22" t="s">
        <v>5</v>
      </c>
      <c r="B140" s="21"/>
      <c r="C140" s="9">
        <v>3394076</v>
      </c>
      <c r="D140" s="9">
        <v>0</v>
      </c>
      <c r="E140" s="9">
        <v>3394076</v>
      </c>
      <c r="F140" s="9">
        <v>3394076</v>
      </c>
      <c r="G140" s="9">
        <v>0</v>
      </c>
      <c r="H140" s="9">
        <v>3394076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</row>
    <row r="141" spans="1:32" ht="19.5" customHeight="1">
      <c r="A141" s="43" t="s">
        <v>58</v>
      </c>
      <c r="B141" s="18" t="s">
        <v>2</v>
      </c>
      <c r="C141" s="5">
        <v>0</v>
      </c>
      <c r="D141" s="5">
        <v>0</v>
      </c>
      <c r="E141" s="6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8">
        <v>0</v>
      </c>
      <c r="AA141" s="5">
        <v>0</v>
      </c>
      <c r="AB141" s="5">
        <v>0</v>
      </c>
      <c r="AC141" s="8">
        <v>0</v>
      </c>
      <c r="AD141" s="5">
        <v>0</v>
      </c>
      <c r="AE141" s="5">
        <v>0</v>
      </c>
      <c r="AF141" s="6">
        <v>0</v>
      </c>
    </row>
    <row r="142" spans="1:32" ht="19.5" customHeight="1">
      <c r="A142" s="44"/>
      <c r="B142" s="17" t="s">
        <v>3</v>
      </c>
      <c r="C142" s="5">
        <v>0</v>
      </c>
      <c r="D142" s="5">
        <v>0</v>
      </c>
      <c r="E142" s="6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8">
        <v>0</v>
      </c>
      <c r="AA142" s="5">
        <v>0</v>
      </c>
      <c r="AB142" s="5">
        <v>0</v>
      </c>
      <c r="AC142" s="8">
        <v>0</v>
      </c>
      <c r="AD142" s="5">
        <v>0</v>
      </c>
      <c r="AE142" s="5">
        <v>0</v>
      </c>
      <c r="AF142" s="6">
        <v>0</v>
      </c>
    </row>
    <row r="143" spans="1:32" ht="19.5" customHeight="1">
      <c r="A143" s="44"/>
      <c r="B143" s="17" t="s">
        <v>59</v>
      </c>
      <c r="C143" s="5">
        <v>0</v>
      </c>
      <c r="D143" s="5">
        <v>0</v>
      </c>
      <c r="E143" s="6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8">
        <v>0</v>
      </c>
      <c r="AA143" s="5">
        <v>0</v>
      </c>
      <c r="AB143" s="5">
        <v>0</v>
      </c>
      <c r="AC143" s="8">
        <v>0</v>
      </c>
      <c r="AD143" s="5">
        <v>0</v>
      </c>
      <c r="AE143" s="5">
        <v>0</v>
      </c>
      <c r="AF143" s="6">
        <v>0</v>
      </c>
    </row>
    <row r="144" spans="1:32" ht="19.5" customHeight="1">
      <c r="A144" s="45"/>
      <c r="B144" s="17" t="s">
        <v>4</v>
      </c>
      <c r="C144" s="5">
        <v>63802245</v>
      </c>
      <c r="D144" s="5">
        <v>361344272</v>
      </c>
      <c r="E144" s="6">
        <v>425146517</v>
      </c>
      <c r="F144" s="5">
        <v>63802245</v>
      </c>
      <c r="G144" s="5">
        <v>361344272</v>
      </c>
      <c r="H144" s="5">
        <v>425146517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8">
        <v>0</v>
      </c>
      <c r="AA144" s="5">
        <v>0</v>
      </c>
      <c r="AB144" s="5">
        <v>0</v>
      </c>
      <c r="AC144" s="8">
        <v>0</v>
      </c>
      <c r="AD144" s="5">
        <v>0</v>
      </c>
      <c r="AE144" s="5">
        <v>0</v>
      </c>
      <c r="AF144" s="6">
        <v>0</v>
      </c>
    </row>
    <row r="145" spans="1:32" ht="19.5" customHeight="1" thickBot="1">
      <c r="A145" s="22" t="s">
        <v>5</v>
      </c>
      <c r="B145" s="21"/>
      <c r="C145" s="9">
        <v>63802245</v>
      </c>
      <c r="D145" s="9">
        <v>361344272</v>
      </c>
      <c r="E145" s="9">
        <v>425146517</v>
      </c>
      <c r="F145" s="9">
        <v>63802245</v>
      </c>
      <c r="G145" s="9">
        <v>361344272</v>
      </c>
      <c r="H145" s="9">
        <v>425146517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</row>
    <row r="146" spans="1:32" ht="19.5" customHeight="1">
      <c r="A146" s="43" t="s">
        <v>47</v>
      </c>
      <c r="B146" s="18" t="s">
        <v>2</v>
      </c>
      <c r="C146" s="5">
        <v>0</v>
      </c>
      <c r="D146" s="5">
        <v>0</v>
      </c>
      <c r="E146" s="6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8">
        <v>0</v>
      </c>
      <c r="AA146" s="5">
        <v>0</v>
      </c>
      <c r="AB146" s="5">
        <v>0</v>
      </c>
      <c r="AC146" s="8">
        <v>0</v>
      </c>
      <c r="AD146" s="5">
        <v>0</v>
      </c>
      <c r="AE146" s="5">
        <v>0</v>
      </c>
      <c r="AF146" s="6">
        <v>0</v>
      </c>
    </row>
    <row r="147" spans="1:32" ht="19.5" customHeight="1">
      <c r="A147" s="44"/>
      <c r="B147" s="17" t="s">
        <v>3</v>
      </c>
      <c r="C147" s="5">
        <v>0</v>
      </c>
      <c r="D147" s="5">
        <v>0</v>
      </c>
      <c r="E147" s="6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8">
        <v>0</v>
      </c>
      <c r="AA147" s="5">
        <v>0</v>
      </c>
      <c r="AB147" s="5">
        <v>0</v>
      </c>
      <c r="AC147" s="8">
        <v>0</v>
      </c>
      <c r="AD147" s="5">
        <v>0</v>
      </c>
      <c r="AE147" s="5">
        <v>0</v>
      </c>
      <c r="AF147" s="6">
        <v>0</v>
      </c>
    </row>
    <row r="148" spans="1:32" ht="19.5" customHeight="1">
      <c r="A148" s="44"/>
      <c r="B148" s="17" t="s">
        <v>59</v>
      </c>
      <c r="C148" s="5">
        <v>0</v>
      </c>
      <c r="D148" s="5">
        <v>0</v>
      </c>
      <c r="E148" s="6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8">
        <v>0</v>
      </c>
      <c r="AA148" s="5">
        <v>0</v>
      </c>
      <c r="AB148" s="5">
        <v>0</v>
      </c>
      <c r="AC148" s="8">
        <v>0</v>
      </c>
      <c r="AD148" s="5">
        <v>0</v>
      </c>
      <c r="AE148" s="5">
        <v>0</v>
      </c>
      <c r="AF148" s="6">
        <v>0</v>
      </c>
    </row>
    <row r="149" spans="1:32" ht="19.5" customHeight="1">
      <c r="A149" s="45"/>
      <c r="B149" s="17" t="s">
        <v>4</v>
      </c>
      <c r="C149" s="5">
        <v>0</v>
      </c>
      <c r="D149" s="5">
        <v>0</v>
      </c>
      <c r="E149" s="6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8">
        <v>0</v>
      </c>
      <c r="AA149" s="5">
        <v>0</v>
      </c>
      <c r="AB149" s="5">
        <v>0</v>
      </c>
      <c r="AC149" s="8">
        <v>0</v>
      </c>
      <c r="AD149" s="5">
        <v>0</v>
      </c>
      <c r="AE149" s="5">
        <v>0</v>
      </c>
      <c r="AF149" s="6">
        <v>0</v>
      </c>
    </row>
    <row r="150" spans="1:32" ht="19.5" customHeight="1" thickBot="1">
      <c r="A150" s="22" t="s">
        <v>5</v>
      </c>
      <c r="B150" s="21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</row>
    <row r="151" spans="1:32" ht="19.5" customHeight="1">
      <c r="A151" s="43" t="s">
        <v>48</v>
      </c>
      <c r="B151" s="18" t="s">
        <v>2</v>
      </c>
      <c r="C151" s="5">
        <v>64779974</v>
      </c>
      <c r="D151" s="5">
        <v>17515068</v>
      </c>
      <c r="E151" s="6">
        <v>82295042</v>
      </c>
      <c r="F151" s="5">
        <v>18987942</v>
      </c>
      <c r="G151" s="5">
        <v>4898669</v>
      </c>
      <c r="H151" s="5">
        <v>23886611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16758447</v>
      </c>
      <c r="V151" s="5">
        <v>0</v>
      </c>
      <c r="W151" s="5">
        <v>16758447</v>
      </c>
      <c r="X151" s="5">
        <v>29033585</v>
      </c>
      <c r="Y151" s="5">
        <v>12616399</v>
      </c>
      <c r="Z151" s="8">
        <v>41649984</v>
      </c>
      <c r="AA151" s="5">
        <v>0</v>
      </c>
      <c r="AB151" s="5">
        <v>0</v>
      </c>
      <c r="AC151" s="8">
        <v>0</v>
      </c>
      <c r="AD151" s="5">
        <v>0</v>
      </c>
      <c r="AE151" s="5">
        <v>0</v>
      </c>
      <c r="AF151" s="6">
        <v>0</v>
      </c>
    </row>
    <row r="152" spans="1:32" ht="19.5" customHeight="1">
      <c r="A152" s="44"/>
      <c r="B152" s="17" t="s">
        <v>3</v>
      </c>
      <c r="C152" s="5">
        <v>142326543</v>
      </c>
      <c r="D152" s="5">
        <v>16657807</v>
      </c>
      <c r="E152" s="6">
        <v>158984350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142326543</v>
      </c>
      <c r="Y152" s="5">
        <v>16657807</v>
      </c>
      <c r="Z152" s="8">
        <v>158984350</v>
      </c>
      <c r="AA152" s="5">
        <v>0</v>
      </c>
      <c r="AB152" s="5">
        <v>0</v>
      </c>
      <c r="AC152" s="8">
        <v>0</v>
      </c>
      <c r="AD152" s="5">
        <v>0</v>
      </c>
      <c r="AE152" s="5">
        <v>0</v>
      </c>
      <c r="AF152" s="6">
        <v>0</v>
      </c>
    </row>
    <row r="153" spans="1:32" ht="19.5" customHeight="1">
      <c r="A153" s="44"/>
      <c r="B153" s="17" t="s">
        <v>59</v>
      </c>
      <c r="C153" s="5">
        <v>0</v>
      </c>
      <c r="D153" s="5">
        <v>0</v>
      </c>
      <c r="E153" s="6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8">
        <v>0</v>
      </c>
      <c r="AA153" s="5">
        <v>0</v>
      </c>
      <c r="AB153" s="5">
        <v>0</v>
      </c>
      <c r="AC153" s="8">
        <v>0</v>
      </c>
      <c r="AD153" s="5">
        <v>0</v>
      </c>
      <c r="AE153" s="5">
        <v>0</v>
      </c>
      <c r="AF153" s="6">
        <v>0</v>
      </c>
    </row>
    <row r="154" spans="1:32" ht="19.5" customHeight="1">
      <c r="A154" s="45"/>
      <c r="B154" s="17" t="s">
        <v>4</v>
      </c>
      <c r="C154" s="5">
        <v>352265492</v>
      </c>
      <c r="D154" s="5">
        <v>388458725</v>
      </c>
      <c r="E154" s="6">
        <v>740724217</v>
      </c>
      <c r="F154" s="5">
        <v>38013535</v>
      </c>
      <c r="G154" s="5">
        <v>122540295</v>
      </c>
      <c r="H154" s="5">
        <v>160553830</v>
      </c>
      <c r="I154" s="5">
        <v>2032352</v>
      </c>
      <c r="J154" s="5">
        <v>0</v>
      </c>
      <c r="K154" s="5">
        <v>2032352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3554536</v>
      </c>
      <c r="W154" s="5">
        <v>3554536</v>
      </c>
      <c r="X154" s="5">
        <v>312219605</v>
      </c>
      <c r="Y154" s="5">
        <v>262363894</v>
      </c>
      <c r="Z154" s="8">
        <v>574583499</v>
      </c>
      <c r="AA154" s="5">
        <v>0</v>
      </c>
      <c r="AB154" s="5">
        <v>0</v>
      </c>
      <c r="AC154" s="8">
        <v>0</v>
      </c>
      <c r="AD154" s="5">
        <v>0</v>
      </c>
      <c r="AE154" s="5">
        <v>0</v>
      </c>
      <c r="AF154" s="6">
        <v>0</v>
      </c>
    </row>
    <row r="155" spans="1:32" ht="19.5" customHeight="1" thickBot="1">
      <c r="A155" s="22" t="s">
        <v>5</v>
      </c>
      <c r="B155" s="21"/>
      <c r="C155" s="9">
        <v>559372009</v>
      </c>
      <c r="D155" s="9">
        <v>422631600</v>
      </c>
      <c r="E155" s="9">
        <v>982003609</v>
      </c>
      <c r="F155" s="9">
        <v>57001477</v>
      </c>
      <c r="G155" s="9">
        <v>127438964</v>
      </c>
      <c r="H155" s="9">
        <v>184440441</v>
      </c>
      <c r="I155" s="9">
        <v>2032352</v>
      </c>
      <c r="J155" s="9">
        <v>0</v>
      </c>
      <c r="K155" s="9">
        <v>2032352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  <c r="U155" s="9">
        <v>16758447</v>
      </c>
      <c r="V155" s="9">
        <v>3554536</v>
      </c>
      <c r="W155" s="9">
        <v>20312983</v>
      </c>
      <c r="X155" s="9">
        <v>483579733</v>
      </c>
      <c r="Y155" s="9">
        <v>291638100</v>
      </c>
      <c r="Z155" s="9">
        <v>775217833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</row>
    <row r="156" spans="1:32" ht="19.5" customHeight="1">
      <c r="A156" s="43" t="s">
        <v>49</v>
      </c>
      <c r="B156" s="18" t="s">
        <v>2</v>
      </c>
      <c r="C156" s="5">
        <v>0</v>
      </c>
      <c r="D156" s="5">
        <v>0</v>
      </c>
      <c r="E156" s="6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8">
        <v>0</v>
      </c>
      <c r="AA156" s="5">
        <v>0</v>
      </c>
      <c r="AB156" s="5">
        <v>0</v>
      </c>
      <c r="AC156" s="8">
        <v>0</v>
      </c>
      <c r="AD156" s="5">
        <v>0</v>
      </c>
      <c r="AE156" s="5">
        <v>0</v>
      </c>
      <c r="AF156" s="6">
        <v>0</v>
      </c>
    </row>
    <row r="157" spans="1:32" ht="19.5" customHeight="1">
      <c r="A157" s="44" t="s">
        <v>49</v>
      </c>
      <c r="B157" s="17" t="s">
        <v>3</v>
      </c>
      <c r="C157" s="5">
        <v>0</v>
      </c>
      <c r="D157" s="5">
        <v>0</v>
      </c>
      <c r="E157" s="6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8">
        <v>0</v>
      </c>
      <c r="AA157" s="5">
        <v>0</v>
      </c>
      <c r="AB157" s="5">
        <v>0</v>
      </c>
      <c r="AC157" s="8">
        <v>0</v>
      </c>
      <c r="AD157" s="5">
        <v>0</v>
      </c>
      <c r="AE157" s="5">
        <v>0</v>
      </c>
      <c r="AF157" s="6">
        <v>0</v>
      </c>
    </row>
    <row r="158" spans="1:32" ht="19.5" customHeight="1">
      <c r="A158" s="44"/>
      <c r="B158" s="17" t="s">
        <v>59</v>
      </c>
      <c r="C158" s="5">
        <v>0</v>
      </c>
      <c r="D158" s="5">
        <v>0</v>
      </c>
      <c r="E158" s="6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8">
        <v>0</v>
      </c>
      <c r="AA158" s="5">
        <v>0</v>
      </c>
      <c r="AB158" s="5">
        <v>0</v>
      </c>
      <c r="AC158" s="8">
        <v>0</v>
      </c>
      <c r="AD158" s="5">
        <v>0</v>
      </c>
      <c r="AE158" s="5">
        <v>0</v>
      </c>
      <c r="AF158" s="6">
        <v>0</v>
      </c>
    </row>
    <row r="159" spans="1:32" ht="19.5" customHeight="1">
      <c r="A159" s="45"/>
      <c r="B159" s="17" t="s">
        <v>4</v>
      </c>
      <c r="C159" s="5">
        <v>10736732</v>
      </c>
      <c r="D159" s="5">
        <v>3173109</v>
      </c>
      <c r="E159" s="6">
        <v>13909841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10736732</v>
      </c>
      <c r="Y159" s="5">
        <v>3173109</v>
      </c>
      <c r="Z159" s="8">
        <v>13909841</v>
      </c>
      <c r="AA159" s="5">
        <v>0</v>
      </c>
      <c r="AB159" s="5">
        <v>0</v>
      </c>
      <c r="AC159" s="8">
        <v>0</v>
      </c>
      <c r="AD159" s="5">
        <v>0</v>
      </c>
      <c r="AE159" s="5">
        <v>0</v>
      </c>
      <c r="AF159" s="6">
        <v>0</v>
      </c>
    </row>
    <row r="160" spans="1:32" ht="19.5" customHeight="1" thickBot="1">
      <c r="A160" s="22" t="s">
        <v>5</v>
      </c>
      <c r="B160" s="21"/>
      <c r="C160" s="9">
        <v>10736732</v>
      </c>
      <c r="D160" s="9">
        <v>3173109</v>
      </c>
      <c r="E160" s="9">
        <v>13909841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10736732</v>
      </c>
      <c r="Y160" s="9">
        <v>3173109</v>
      </c>
      <c r="Z160" s="9">
        <v>13909841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</row>
    <row r="161" spans="1:32" ht="19.5" customHeight="1">
      <c r="A161" s="43" t="s">
        <v>50</v>
      </c>
      <c r="B161" s="18" t="s">
        <v>2</v>
      </c>
      <c r="C161" s="5">
        <v>0</v>
      </c>
      <c r="D161" s="5">
        <v>0</v>
      </c>
      <c r="E161" s="6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8">
        <v>0</v>
      </c>
      <c r="AA161" s="5">
        <v>0</v>
      </c>
      <c r="AB161" s="5">
        <v>0</v>
      </c>
      <c r="AC161" s="8">
        <v>0</v>
      </c>
      <c r="AD161" s="5">
        <v>0</v>
      </c>
      <c r="AE161" s="5">
        <v>0</v>
      </c>
      <c r="AF161" s="6">
        <v>0</v>
      </c>
    </row>
    <row r="162" spans="1:32" ht="19.5" customHeight="1">
      <c r="A162" s="44"/>
      <c r="B162" s="17" t="s">
        <v>3</v>
      </c>
      <c r="C162" s="5">
        <v>0</v>
      </c>
      <c r="D162" s="5">
        <v>0</v>
      </c>
      <c r="E162" s="6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8">
        <v>0</v>
      </c>
      <c r="AA162" s="5">
        <v>0</v>
      </c>
      <c r="AB162" s="5">
        <v>0</v>
      </c>
      <c r="AC162" s="8">
        <v>0</v>
      </c>
      <c r="AD162" s="5">
        <v>0</v>
      </c>
      <c r="AE162" s="5">
        <v>0</v>
      </c>
      <c r="AF162" s="6">
        <v>0</v>
      </c>
    </row>
    <row r="163" spans="1:32" ht="19.5" customHeight="1">
      <c r="A163" s="44"/>
      <c r="B163" s="17" t="s">
        <v>59</v>
      </c>
      <c r="C163" s="5">
        <v>0</v>
      </c>
      <c r="D163" s="5">
        <v>0</v>
      </c>
      <c r="E163" s="6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8">
        <v>0</v>
      </c>
      <c r="AA163" s="5">
        <v>0</v>
      </c>
      <c r="AB163" s="5">
        <v>0</v>
      </c>
      <c r="AC163" s="8">
        <v>0</v>
      </c>
      <c r="AD163" s="5">
        <v>0</v>
      </c>
      <c r="AE163" s="5">
        <v>0</v>
      </c>
      <c r="AF163" s="6">
        <v>0</v>
      </c>
    </row>
    <row r="164" spans="1:32" ht="19.5" customHeight="1">
      <c r="A164" s="45"/>
      <c r="B164" s="17" t="s">
        <v>4</v>
      </c>
      <c r="C164" s="5">
        <v>0</v>
      </c>
      <c r="D164" s="5">
        <v>0</v>
      </c>
      <c r="E164" s="6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8">
        <v>0</v>
      </c>
      <c r="AA164" s="5">
        <v>0</v>
      </c>
      <c r="AB164" s="5">
        <v>0</v>
      </c>
      <c r="AC164" s="8">
        <v>0</v>
      </c>
      <c r="AD164" s="5">
        <v>0</v>
      </c>
      <c r="AE164" s="5">
        <v>0</v>
      </c>
      <c r="AF164" s="6">
        <v>0</v>
      </c>
    </row>
    <row r="165" spans="1:32" ht="19.5" customHeight="1" thickBot="1">
      <c r="A165" s="22" t="s">
        <v>5</v>
      </c>
      <c r="B165" s="21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</row>
    <row r="166" spans="1:32" ht="19.5" customHeight="1">
      <c r="A166" s="43" t="s">
        <v>51</v>
      </c>
      <c r="B166" s="18" t="s">
        <v>2</v>
      </c>
      <c r="C166" s="5">
        <v>9756183</v>
      </c>
      <c r="D166" s="5">
        <v>0</v>
      </c>
      <c r="E166" s="6">
        <v>9756183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9756183</v>
      </c>
      <c r="Y166" s="5">
        <v>0</v>
      </c>
      <c r="Z166" s="8">
        <v>9756183</v>
      </c>
      <c r="AA166" s="5">
        <v>0</v>
      </c>
      <c r="AB166" s="5">
        <v>0</v>
      </c>
      <c r="AC166" s="8">
        <v>0</v>
      </c>
      <c r="AD166" s="5">
        <v>0</v>
      </c>
      <c r="AE166" s="5">
        <v>0</v>
      </c>
      <c r="AF166" s="6">
        <v>0</v>
      </c>
    </row>
    <row r="167" spans="1:32" ht="19.5" customHeight="1">
      <c r="A167" s="44"/>
      <c r="B167" s="17" t="s">
        <v>3</v>
      </c>
      <c r="C167" s="5">
        <v>18280353</v>
      </c>
      <c r="D167" s="5">
        <v>2905848</v>
      </c>
      <c r="E167" s="6">
        <v>21186201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18280353</v>
      </c>
      <c r="Y167" s="5">
        <v>2905848</v>
      </c>
      <c r="Z167" s="8">
        <v>21186201</v>
      </c>
      <c r="AA167" s="5">
        <v>0</v>
      </c>
      <c r="AB167" s="5">
        <v>0</v>
      </c>
      <c r="AC167" s="8">
        <v>0</v>
      </c>
      <c r="AD167" s="5">
        <v>0</v>
      </c>
      <c r="AE167" s="5">
        <v>0</v>
      </c>
      <c r="AF167" s="6">
        <v>0</v>
      </c>
    </row>
    <row r="168" spans="1:32" ht="19.5" customHeight="1">
      <c r="A168" s="44"/>
      <c r="B168" s="17" t="s">
        <v>59</v>
      </c>
      <c r="C168" s="5">
        <v>0</v>
      </c>
      <c r="D168" s="5">
        <v>0</v>
      </c>
      <c r="E168" s="6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8">
        <v>0</v>
      </c>
      <c r="AA168" s="5">
        <v>0</v>
      </c>
      <c r="AB168" s="5">
        <v>0</v>
      </c>
      <c r="AC168" s="8">
        <v>0</v>
      </c>
      <c r="AD168" s="5">
        <v>0</v>
      </c>
      <c r="AE168" s="5">
        <v>0</v>
      </c>
      <c r="AF168" s="6">
        <v>0</v>
      </c>
    </row>
    <row r="169" spans="1:32" ht="19.5" customHeight="1">
      <c r="A169" s="45"/>
      <c r="B169" s="17" t="s">
        <v>4</v>
      </c>
      <c r="C169" s="5">
        <v>14169940</v>
      </c>
      <c r="D169" s="5">
        <v>54841205</v>
      </c>
      <c r="E169" s="6">
        <v>69011145</v>
      </c>
      <c r="F169" s="5">
        <v>55047</v>
      </c>
      <c r="G169" s="5">
        <v>12026508</v>
      </c>
      <c r="H169" s="5">
        <v>12081555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14114893</v>
      </c>
      <c r="Y169" s="5">
        <v>42814697</v>
      </c>
      <c r="Z169" s="8">
        <v>56929590</v>
      </c>
      <c r="AA169" s="5">
        <v>0</v>
      </c>
      <c r="AB169" s="5">
        <v>0</v>
      </c>
      <c r="AC169" s="8">
        <v>0</v>
      </c>
      <c r="AD169" s="5">
        <v>0</v>
      </c>
      <c r="AE169" s="5">
        <v>0</v>
      </c>
      <c r="AF169" s="6">
        <v>0</v>
      </c>
    </row>
    <row r="170" spans="1:32" ht="19.5" customHeight="1" thickBot="1">
      <c r="A170" s="22" t="s">
        <v>5</v>
      </c>
      <c r="B170" s="21"/>
      <c r="C170" s="9">
        <v>42206476</v>
      </c>
      <c r="D170" s="9">
        <v>57747053</v>
      </c>
      <c r="E170" s="9">
        <v>99953529</v>
      </c>
      <c r="F170" s="9">
        <v>55047</v>
      </c>
      <c r="G170" s="9">
        <v>12026508</v>
      </c>
      <c r="H170" s="9">
        <v>12081555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42151429</v>
      </c>
      <c r="Y170" s="9">
        <v>45720545</v>
      </c>
      <c r="Z170" s="9">
        <v>87871974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</row>
    <row r="171" spans="1:32" ht="19.5" customHeight="1">
      <c r="A171" s="43" t="s">
        <v>52</v>
      </c>
      <c r="B171" s="18" t="s">
        <v>2</v>
      </c>
      <c r="C171" s="5">
        <v>0</v>
      </c>
      <c r="D171" s="5">
        <v>0</v>
      </c>
      <c r="E171" s="6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8">
        <v>0</v>
      </c>
      <c r="AA171" s="5">
        <v>0</v>
      </c>
      <c r="AB171" s="5">
        <v>0</v>
      </c>
      <c r="AC171" s="8">
        <v>0</v>
      </c>
      <c r="AD171" s="5">
        <v>0</v>
      </c>
      <c r="AE171" s="5">
        <v>0</v>
      </c>
      <c r="AF171" s="6">
        <v>0</v>
      </c>
    </row>
    <row r="172" spans="1:32" ht="19.5" customHeight="1">
      <c r="A172" s="44"/>
      <c r="B172" s="17" t="s">
        <v>3</v>
      </c>
      <c r="C172" s="5">
        <v>0</v>
      </c>
      <c r="D172" s="5">
        <v>0</v>
      </c>
      <c r="E172" s="6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8">
        <v>0</v>
      </c>
      <c r="AA172" s="5">
        <v>0</v>
      </c>
      <c r="AB172" s="5">
        <v>0</v>
      </c>
      <c r="AC172" s="8">
        <v>0</v>
      </c>
      <c r="AD172" s="5">
        <v>0</v>
      </c>
      <c r="AE172" s="5">
        <v>0</v>
      </c>
      <c r="AF172" s="6">
        <v>0</v>
      </c>
    </row>
    <row r="173" spans="1:32" ht="19.5" customHeight="1">
      <c r="A173" s="44"/>
      <c r="B173" s="17" t="s">
        <v>59</v>
      </c>
      <c r="C173" s="5">
        <v>0</v>
      </c>
      <c r="D173" s="5">
        <v>0</v>
      </c>
      <c r="E173" s="6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8">
        <v>0</v>
      </c>
      <c r="AA173" s="5">
        <v>0</v>
      </c>
      <c r="AB173" s="5">
        <v>0</v>
      </c>
      <c r="AC173" s="8">
        <v>0</v>
      </c>
      <c r="AD173" s="5">
        <v>0</v>
      </c>
      <c r="AE173" s="5">
        <v>0</v>
      </c>
      <c r="AF173" s="6">
        <v>0</v>
      </c>
    </row>
    <row r="174" spans="1:32" ht="19.5" customHeight="1">
      <c r="A174" s="45"/>
      <c r="B174" s="17" t="s">
        <v>4</v>
      </c>
      <c r="C174" s="5">
        <v>0</v>
      </c>
      <c r="D174" s="5">
        <v>6280335</v>
      </c>
      <c r="E174" s="6">
        <v>6280335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6280335</v>
      </c>
      <c r="Z174" s="8">
        <v>6280335</v>
      </c>
      <c r="AA174" s="5">
        <v>0</v>
      </c>
      <c r="AB174" s="5">
        <v>0</v>
      </c>
      <c r="AC174" s="8">
        <v>0</v>
      </c>
      <c r="AD174" s="5">
        <v>0</v>
      </c>
      <c r="AE174" s="5">
        <v>0</v>
      </c>
      <c r="AF174" s="6">
        <v>0</v>
      </c>
    </row>
    <row r="175" spans="1:32" ht="19.5" customHeight="1" thickBot="1">
      <c r="A175" s="22" t="s">
        <v>5</v>
      </c>
      <c r="B175" s="21"/>
      <c r="C175" s="9">
        <v>0</v>
      </c>
      <c r="D175" s="9">
        <v>6280335</v>
      </c>
      <c r="E175" s="9">
        <v>6280335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6280335</v>
      </c>
      <c r="Z175" s="9">
        <v>6280335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</row>
    <row r="176" spans="1:32" ht="19.5" customHeight="1">
      <c r="A176" s="43" t="s">
        <v>53</v>
      </c>
      <c r="B176" s="18" t="s">
        <v>2</v>
      </c>
      <c r="C176" s="5">
        <v>0</v>
      </c>
      <c r="D176" s="5">
        <v>0</v>
      </c>
      <c r="E176" s="6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8">
        <v>0</v>
      </c>
      <c r="AA176" s="5">
        <v>0</v>
      </c>
      <c r="AB176" s="5">
        <v>0</v>
      </c>
      <c r="AC176" s="8">
        <v>0</v>
      </c>
      <c r="AD176" s="5">
        <v>0</v>
      </c>
      <c r="AE176" s="5">
        <v>0</v>
      </c>
      <c r="AF176" s="6">
        <v>0</v>
      </c>
    </row>
    <row r="177" spans="1:32" ht="19.5" customHeight="1">
      <c r="A177" s="44"/>
      <c r="B177" s="17" t="s">
        <v>3</v>
      </c>
      <c r="C177" s="5">
        <v>0</v>
      </c>
      <c r="D177" s="5">
        <v>0</v>
      </c>
      <c r="E177" s="6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8">
        <v>0</v>
      </c>
      <c r="AA177" s="5">
        <v>0</v>
      </c>
      <c r="AB177" s="5">
        <v>0</v>
      </c>
      <c r="AC177" s="8">
        <v>0</v>
      </c>
      <c r="AD177" s="5">
        <v>0</v>
      </c>
      <c r="AE177" s="5">
        <v>0</v>
      </c>
      <c r="AF177" s="6">
        <v>0</v>
      </c>
    </row>
    <row r="178" spans="1:32" ht="19.5" customHeight="1">
      <c r="A178" s="44"/>
      <c r="B178" s="17" t="s">
        <v>59</v>
      </c>
      <c r="C178" s="5">
        <v>0</v>
      </c>
      <c r="D178" s="5">
        <v>0</v>
      </c>
      <c r="E178" s="6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8">
        <v>0</v>
      </c>
      <c r="AA178" s="5">
        <v>0</v>
      </c>
      <c r="AB178" s="5">
        <v>0</v>
      </c>
      <c r="AC178" s="8">
        <v>0</v>
      </c>
      <c r="AD178" s="5">
        <v>0</v>
      </c>
      <c r="AE178" s="5">
        <v>0</v>
      </c>
      <c r="AF178" s="6">
        <v>0</v>
      </c>
    </row>
    <row r="179" spans="1:32" ht="19.5" customHeight="1">
      <c r="A179" s="45"/>
      <c r="B179" s="17" t="s">
        <v>4</v>
      </c>
      <c r="C179" s="5">
        <v>77939613</v>
      </c>
      <c r="D179" s="5">
        <v>22194297</v>
      </c>
      <c r="E179" s="6">
        <v>100133910</v>
      </c>
      <c r="F179" s="5">
        <v>44285326</v>
      </c>
      <c r="G179" s="5">
        <v>19060061</v>
      </c>
      <c r="H179" s="5">
        <v>63345387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77078</v>
      </c>
      <c r="W179" s="5">
        <v>77078</v>
      </c>
      <c r="X179" s="5">
        <v>33654287</v>
      </c>
      <c r="Y179" s="5">
        <v>3057158</v>
      </c>
      <c r="Z179" s="8">
        <v>36711445</v>
      </c>
      <c r="AA179" s="5">
        <v>0</v>
      </c>
      <c r="AB179" s="5">
        <v>0</v>
      </c>
      <c r="AC179" s="8">
        <v>0</v>
      </c>
      <c r="AD179" s="5">
        <v>0</v>
      </c>
      <c r="AE179" s="5">
        <v>0</v>
      </c>
      <c r="AF179" s="6">
        <v>0</v>
      </c>
    </row>
    <row r="180" spans="1:32" ht="19.5" customHeight="1" thickBot="1">
      <c r="A180" s="22" t="s">
        <v>5</v>
      </c>
      <c r="B180" s="21"/>
      <c r="C180" s="9">
        <v>77939613</v>
      </c>
      <c r="D180" s="9">
        <v>22194297</v>
      </c>
      <c r="E180" s="9">
        <v>100133910</v>
      </c>
      <c r="F180" s="9">
        <v>44285326</v>
      </c>
      <c r="G180" s="9">
        <v>19060061</v>
      </c>
      <c r="H180" s="9">
        <v>63345387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77078</v>
      </c>
      <c r="W180" s="9">
        <v>77078</v>
      </c>
      <c r="X180" s="9">
        <v>33654287</v>
      </c>
      <c r="Y180" s="9">
        <v>3057158</v>
      </c>
      <c r="Z180" s="9">
        <v>36711445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</row>
    <row r="181" spans="1:32" ht="19.5" customHeight="1">
      <c r="A181" s="43" t="s">
        <v>54</v>
      </c>
      <c r="B181" s="18" t="s">
        <v>2</v>
      </c>
      <c r="C181" s="5">
        <v>0</v>
      </c>
      <c r="D181" s="5">
        <v>0</v>
      </c>
      <c r="E181" s="6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8">
        <v>0</v>
      </c>
      <c r="AA181" s="5">
        <v>0</v>
      </c>
      <c r="AB181" s="5">
        <v>0</v>
      </c>
      <c r="AC181" s="8">
        <v>0</v>
      </c>
      <c r="AD181" s="5">
        <v>0</v>
      </c>
      <c r="AE181" s="5">
        <v>0</v>
      </c>
      <c r="AF181" s="6">
        <v>0</v>
      </c>
    </row>
    <row r="182" spans="1:32" ht="19.5" customHeight="1">
      <c r="A182" s="44"/>
      <c r="B182" s="17" t="s">
        <v>3</v>
      </c>
      <c r="C182" s="5">
        <v>63608109</v>
      </c>
      <c r="D182" s="5">
        <v>15544574</v>
      </c>
      <c r="E182" s="6">
        <v>79152683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63608109</v>
      </c>
      <c r="Y182" s="5">
        <v>15544574</v>
      </c>
      <c r="Z182" s="8">
        <v>79152683</v>
      </c>
      <c r="AA182" s="5">
        <v>0</v>
      </c>
      <c r="AB182" s="5">
        <v>0</v>
      </c>
      <c r="AC182" s="8">
        <v>0</v>
      </c>
      <c r="AD182" s="5">
        <v>0</v>
      </c>
      <c r="AE182" s="5">
        <v>0</v>
      </c>
      <c r="AF182" s="6">
        <v>0</v>
      </c>
    </row>
    <row r="183" spans="1:32" ht="19.5" customHeight="1">
      <c r="A183" s="44"/>
      <c r="B183" s="17" t="s">
        <v>59</v>
      </c>
      <c r="C183" s="5">
        <v>0</v>
      </c>
      <c r="D183" s="5">
        <v>0</v>
      </c>
      <c r="E183" s="6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8">
        <v>0</v>
      </c>
      <c r="AA183" s="5">
        <v>0</v>
      </c>
      <c r="AB183" s="5">
        <v>0</v>
      </c>
      <c r="AC183" s="8">
        <v>0</v>
      </c>
      <c r="AD183" s="5">
        <v>0</v>
      </c>
      <c r="AE183" s="5">
        <v>0</v>
      </c>
      <c r="AF183" s="6">
        <v>0</v>
      </c>
    </row>
    <row r="184" spans="1:32" ht="19.5" customHeight="1">
      <c r="A184" s="45"/>
      <c r="B184" s="17" t="s">
        <v>4</v>
      </c>
      <c r="C184" s="5">
        <v>90513573</v>
      </c>
      <c r="D184" s="5">
        <v>133969297</v>
      </c>
      <c r="E184" s="6">
        <v>224482870</v>
      </c>
      <c r="F184" s="5">
        <v>13360517</v>
      </c>
      <c r="G184" s="5">
        <v>487789</v>
      </c>
      <c r="H184" s="5">
        <v>13848306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71363</v>
      </c>
      <c r="W184" s="5">
        <v>71363</v>
      </c>
      <c r="X184" s="5">
        <v>77153056</v>
      </c>
      <c r="Y184" s="5">
        <v>133410145</v>
      </c>
      <c r="Z184" s="8">
        <v>210563201</v>
      </c>
      <c r="AA184" s="5">
        <v>0</v>
      </c>
      <c r="AB184" s="5">
        <v>0</v>
      </c>
      <c r="AC184" s="8">
        <v>0</v>
      </c>
      <c r="AD184" s="5">
        <v>0</v>
      </c>
      <c r="AE184" s="5">
        <v>0</v>
      </c>
      <c r="AF184" s="6">
        <v>0</v>
      </c>
    </row>
    <row r="185" spans="1:32" ht="19.5" customHeight="1" thickBot="1">
      <c r="A185" s="22" t="s">
        <v>5</v>
      </c>
      <c r="B185" s="21"/>
      <c r="C185" s="9">
        <v>154121682</v>
      </c>
      <c r="D185" s="9">
        <v>149513871</v>
      </c>
      <c r="E185" s="9">
        <v>303635553</v>
      </c>
      <c r="F185" s="9">
        <v>13360517</v>
      </c>
      <c r="G185" s="9">
        <v>487789</v>
      </c>
      <c r="H185" s="9">
        <v>13848306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  <c r="T185" s="9">
        <v>0</v>
      </c>
      <c r="U185" s="9">
        <v>0</v>
      </c>
      <c r="V185" s="9">
        <v>71363</v>
      </c>
      <c r="W185" s="9">
        <v>71363</v>
      </c>
      <c r="X185" s="9">
        <v>140761165</v>
      </c>
      <c r="Y185" s="9">
        <v>148954719</v>
      </c>
      <c r="Z185" s="9">
        <v>289715884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</row>
    <row r="186" spans="1:32" ht="19.5" customHeight="1">
      <c r="A186" s="43" t="s">
        <v>55</v>
      </c>
      <c r="B186" s="18" t="s">
        <v>2</v>
      </c>
      <c r="C186" s="5">
        <v>26931737</v>
      </c>
      <c r="D186" s="5">
        <v>2721175</v>
      </c>
      <c r="E186" s="6">
        <v>29652912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26931737</v>
      </c>
      <c r="Y186" s="5">
        <v>2721175</v>
      </c>
      <c r="Z186" s="8">
        <v>29652912</v>
      </c>
      <c r="AA186" s="5">
        <v>0</v>
      </c>
      <c r="AB186" s="5">
        <v>0</v>
      </c>
      <c r="AC186" s="8">
        <v>0</v>
      </c>
      <c r="AD186" s="5">
        <v>0</v>
      </c>
      <c r="AE186" s="5">
        <v>0</v>
      </c>
      <c r="AF186" s="6">
        <v>0</v>
      </c>
    </row>
    <row r="187" spans="1:32" ht="19.5" customHeight="1">
      <c r="A187" s="44"/>
      <c r="B187" s="17" t="s">
        <v>3</v>
      </c>
      <c r="C187" s="5">
        <v>42041252</v>
      </c>
      <c r="D187" s="5">
        <v>0</v>
      </c>
      <c r="E187" s="6">
        <v>42041252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42041252</v>
      </c>
      <c r="Y187" s="5">
        <v>0</v>
      </c>
      <c r="Z187" s="8">
        <v>42041252</v>
      </c>
      <c r="AA187" s="5">
        <v>0</v>
      </c>
      <c r="AB187" s="5">
        <v>0</v>
      </c>
      <c r="AC187" s="8">
        <v>0</v>
      </c>
      <c r="AD187" s="5">
        <v>0</v>
      </c>
      <c r="AE187" s="5">
        <v>0</v>
      </c>
      <c r="AF187" s="6">
        <v>0</v>
      </c>
    </row>
    <row r="188" spans="1:32" ht="19.5" customHeight="1">
      <c r="A188" s="44"/>
      <c r="B188" s="17" t="s">
        <v>59</v>
      </c>
      <c r="C188" s="5">
        <v>0</v>
      </c>
      <c r="D188" s="5">
        <v>0</v>
      </c>
      <c r="E188" s="6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8">
        <v>0</v>
      </c>
      <c r="AA188" s="5">
        <v>0</v>
      </c>
      <c r="AB188" s="5">
        <v>0</v>
      </c>
      <c r="AC188" s="8">
        <v>0</v>
      </c>
      <c r="AD188" s="5">
        <v>0</v>
      </c>
      <c r="AE188" s="5">
        <v>0</v>
      </c>
      <c r="AF188" s="6">
        <v>0</v>
      </c>
    </row>
    <row r="189" spans="1:32" ht="19.5" customHeight="1">
      <c r="A189" s="45"/>
      <c r="B189" s="17" t="s">
        <v>4</v>
      </c>
      <c r="C189" s="5">
        <v>304061162</v>
      </c>
      <c r="D189" s="5">
        <v>219733533</v>
      </c>
      <c r="E189" s="6">
        <v>523794695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304061162</v>
      </c>
      <c r="Y189" s="5">
        <v>219733533</v>
      </c>
      <c r="Z189" s="8">
        <v>523794695</v>
      </c>
      <c r="AA189" s="5">
        <v>0</v>
      </c>
      <c r="AB189" s="5">
        <v>0</v>
      </c>
      <c r="AC189" s="8">
        <v>0</v>
      </c>
      <c r="AD189" s="5">
        <v>0</v>
      </c>
      <c r="AE189" s="5">
        <v>0</v>
      </c>
      <c r="AF189" s="6">
        <v>0</v>
      </c>
    </row>
    <row r="190" spans="1:32" ht="19.5" customHeight="1" thickBot="1">
      <c r="A190" s="22" t="s">
        <v>5</v>
      </c>
      <c r="B190" s="21"/>
      <c r="C190" s="9">
        <v>373034151</v>
      </c>
      <c r="D190" s="9">
        <v>222454708</v>
      </c>
      <c r="E190" s="9">
        <v>595488859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373034151</v>
      </c>
      <c r="Y190" s="9">
        <v>222454708</v>
      </c>
      <c r="Z190" s="9">
        <v>595488859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</row>
    <row r="191" spans="1:32" ht="21.75" customHeight="1" thickBot="1">
      <c r="A191" s="20" t="s">
        <v>66</v>
      </c>
      <c r="B191" s="19"/>
      <c r="C191" s="10">
        <v>418694039689</v>
      </c>
      <c r="D191" s="10">
        <v>298188982178</v>
      </c>
      <c r="E191" s="41">
        <v>716883021867</v>
      </c>
      <c r="F191" s="10">
        <v>174433100492</v>
      </c>
      <c r="G191" s="10">
        <v>143104078303</v>
      </c>
      <c r="H191" s="10">
        <v>317537178795</v>
      </c>
      <c r="I191" s="10">
        <v>127677962433</v>
      </c>
      <c r="J191" s="10">
        <v>109947626156</v>
      </c>
      <c r="K191" s="10">
        <v>237625588589</v>
      </c>
      <c r="L191" s="10">
        <v>141945821</v>
      </c>
      <c r="M191" s="10">
        <v>96825642</v>
      </c>
      <c r="N191" s="10">
        <v>238771463</v>
      </c>
      <c r="O191" s="10">
        <v>2285692958</v>
      </c>
      <c r="P191" s="10">
        <v>2894269549</v>
      </c>
      <c r="Q191" s="10">
        <v>5179962507</v>
      </c>
      <c r="R191" s="10">
        <v>87385583</v>
      </c>
      <c r="S191" s="10">
        <v>56392288</v>
      </c>
      <c r="T191" s="10">
        <v>143777871</v>
      </c>
      <c r="U191" s="10">
        <v>234061062</v>
      </c>
      <c r="V191" s="10">
        <v>944436722</v>
      </c>
      <c r="W191" s="10">
        <v>1178497784</v>
      </c>
      <c r="X191" s="10">
        <v>100663791107</v>
      </c>
      <c r="Y191" s="10">
        <v>34188830006</v>
      </c>
      <c r="Z191" s="10">
        <v>134852621113</v>
      </c>
      <c r="AA191" s="10">
        <v>11752210829</v>
      </c>
      <c r="AB191" s="10">
        <v>6353255274</v>
      </c>
      <c r="AC191" s="10">
        <v>18105466103</v>
      </c>
      <c r="AD191" s="10">
        <v>1417889404</v>
      </c>
      <c r="AE191" s="10">
        <v>603268238</v>
      </c>
      <c r="AF191" s="10">
        <v>2021157642</v>
      </c>
    </row>
    <row r="192" spans="1:32" ht="21" customHeight="1">
      <c r="A192" s="46" t="s">
        <v>5</v>
      </c>
      <c r="B192" s="18" t="s">
        <v>2</v>
      </c>
      <c r="C192" s="5">
        <v>92503541104</v>
      </c>
      <c r="D192" s="5">
        <v>86182863677</v>
      </c>
      <c r="E192" s="6">
        <v>178686404781</v>
      </c>
      <c r="F192" s="5">
        <v>54715967342</v>
      </c>
      <c r="G192" s="5">
        <v>56771179300</v>
      </c>
      <c r="H192" s="7">
        <v>111487146642</v>
      </c>
      <c r="I192" s="5">
        <v>28968298723</v>
      </c>
      <c r="J192" s="5">
        <v>24374130286</v>
      </c>
      <c r="K192" s="7">
        <v>53342429009</v>
      </c>
      <c r="L192" s="5">
        <v>65427089</v>
      </c>
      <c r="M192" s="5">
        <v>46277169</v>
      </c>
      <c r="N192" s="7">
        <v>111704258</v>
      </c>
      <c r="O192" s="5">
        <v>1393739533</v>
      </c>
      <c r="P192" s="5">
        <v>1594342042</v>
      </c>
      <c r="Q192" s="7">
        <v>2988081575</v>
      </c>
      <c r="R192" s="5">
        <v>68969973</v>
      </c>
      <c r="S192" s="5">
        <v>46305166</v>
      </c>
      <c r="T192" s="7">
        <v>115275139</v>
      </c>
      <c r="U192" s="5">
        <v>103483773</v>
      </c>
      <c r="V192" s="5">
        <v>119974325</v>
      </c>
      <c r="W192" s="7">
        <v>223458098</v>
      </c>
      <c r="X192" s="5">
        <v>6621152715</v>
      </c>
      <c r="Y192" s="5">
        <v>2548467860</v>
      </c>
      <c r="Z192" s="8">
        <v>9169620575</v>
      </c>
      <c r="AA192" s="5">
        <v>11929950</v>
      </c>
      <c r="AB192" s="5">
        <v>225786250</v>
      </c>
      <c r="AC192" s="8">
        <v>237716200</v>
      </c>
      <c r="AD192" s="5">
        <v>554572006</v>
      </c>
      <c r="AE192" s="5">
        <v>456401279</v>
      </c>
      <c r="AF192" s="6">
        <v>1010973285</v>
      </c>
    </row>
    <row r="193" spans="1:32" ht="20" customHeight="1">
      <c r="A193" s="44"/>
      <c r="B193" s="17" t="s">
        <v>3</v>
      </c>
      <c r="C193" s="5">
        <v>53360423205</v>
      </c>
      <c r="D193" s="5">
        <v>40821085427</v>
      </c>
      <c r="E193" s="6">
        <v>94181508632</v>
      </c>
      <c r="F193" s="5">
        <v>12985026252</v>
      </c>
      <c r="G193" s="5">
        <v>13715669107</v>
      </c>
      <c r="H193" s="7">
        <v>26700695359</v>
      </c>
      <c r="I193" s="5">
        <v>17495775981</v>
      </c>
      <c r="J193" s="5">
        <v>16659250913</v>
      </c>
      <c r="K193" s="7">
        <v>34155026894</v>
      </c>
      <c r="L193" s="5">
        <v>993289</v>
      </c>
      <c r="M193" s="5">
        <v>2005529</v>
      </c>
      <c r="N193" s="7">
        <v>2998818</v>
      </c>
      <c r="O193" s="5">
        <v>269042642</v>
      </c>
      <c r="P193" s="5">
        <v>768159059</v>
      </c>
      <c r="Q193" s="7">
        <v>1037201701</v>
      </c>
      <c r="R193" s="5">
        <v>18382778</v>
      </c>
      <c r="S193" s="5">
        <v>9269231</v>
      </c>
      <c r="T193" s="7">
        <v>27652009</v>
      </c>
      <c r="U193" s="5">
        <v>6937972</v>
      </c>
      <c r="V193" s="5">
        <v>27828557</v>
      </c>
      <c r="W193" s="7">
        <v>34766529</v>
      </c>
      <c r="X193" s="5">
        <v>10931490073</v>
      </c>
      <c r="Y193" s="5">
        <v>3736931254</v>
      </c>
      <c r="Z193" s="8">
        <v>14668421327</v>
      </c>
      <c r="AA193" s="5">
        <v>10853904359</v>
      </c>
      <c r="AB193" s="5">
        <v>5783131498</v>
      </c>
      <c r="AC193" s="8">
        <v>16637035857</v>
      </c>
      <c r="AD193" s="5">
        <v>798869859</v>
      </c>
      <c r="AE193" s="5">
        <v>118840279</v>
      </c>
      <c r="AF193" s="6">
        <v>917710138</v>
      </c>
    </row>
    <row r="194" spans="1:32" ht="20" customHeight="1">
      <c r="A194" s="44"/>
      <c r="B194" s="17" t="s">
        <v>59</v>
      </c>
      <c r="C194" s="5">
        <v>2626312086</v>
      </c>
      <c r="D194" s="5">
        <v>2061630077</v>
      </c>
      <c r="E194" s="6">
        <v>4687942163</v>
      </c>
      <c r="F194" s="5">
        <v>903079328</v>
      </c>
      <c r="G194" s="5">
        <v>1090691133</v>
      </c>
      <c r="H194" s="7">
        <v>1993770461</v>
      </c>
      <c r="I194" s="5">
        <v>465571184</v>
      </c>
      <c r="J194" s="5">
        <v>406114889</v>
      </c>
      <c r="K194" s="7">
        <v>871686073</v>
      </c>
      <c r="L194" s="5">
        <v>0</v>
      </c>
      <c r="M194" s="5">
        <v>0</v>
      </c>
      <c r="N194" s="7">
        <v>0</v>
      </c>
      <c r="O194" s="5">
        <v>8701163</v>
      </c>
      <c r="P194" s="5">
        <v>29142010</v>
      </c>
      <c r="Q194" s="7">
        <v>37843173</v>
      </c>
      <c r="R194" s="5">
        <v>0</v>
      </c>
      <c r="S194" s="5">
        <v>0</v>
      </c>
      <c r="T194" s="7">
        <v>0</v>
      </c>
      <c r="U194" s="5">
        <v>0</v>
      </c>
      <c r="V194" s="5">
        <v>0</v>
      </c>
      <c r="W194" s="7">
        <v>0</v>
      </c>
      <c r="X194" s="5">
        <v>298136352</v>
      </c>
      <c r="Y194" s="5">
        <v>163317984</v>
      </c>
      <c r="Z194" s="8">
        <v>461454336</v>
      </c>
      <c r="AA194" s="5">
        <v>886376520</v>
      </c>
      <c r="AB194" s="5">
        <v>344337526</v>
      </c>
      <c r="AC194" s="8">
        <v>1230714046</v>
      </c>
      <c r="AD194" s="5">
        <v>64447539</v>
      </c>
      <c r="AE194" s="5">
        <v>28026535</v>
      </c>
      <c r="AF194" s="6">
        <v>92474074</v>
      </c>
    </row>
    <row r="195" spans="1:32" ht="21.75" customHeight="1" thickBot="1">
      <c r="A195" s="45"/>
      <c r="B195" s="17" t="s">
        <v>4</v>
      </c>
      <c r="C195" s="5">
        <v>270203763294</v>
      </c>
      <c r="D195" s="5">
        <v>169123402997</v>
      </c>
      <c r="E195" s="6">
        <v>439327166291</v>
      </c>
      <c r="F195" s="5">
        <v>105829027570</v>
      </c>
      <c r="G195" s="5">
        <v>71526538763</v>
      </c>
      <c r="H195" s="7">
        <v>177355566333</v>
      </c>
      <c r="I195" s="5">
        <v>80748316545</v>
      </c>
      <c r="J195" s="5">
        <v>68508130068</v>
      </c>
      <c r="K195" s="7">
        <v>149256446613</v>
      </c>
      <c r="L195" s="5">
        <v>75525443</v>
      </c>
      <c r="M195" s="5">
        <v>48542944</v>
      </c>
      <c r="N195" s="7">
        <v>124068387</v>
      </c>
      <c r="O195" s="5">
        <v>614209620</v>
      </c>
      <c r="P195" s="5">
        <v>502626438</v>
      </c>
      <c r="Q195" s="7">
        <v>1116836058</v>
      </c>
      <c r="R195" s="5">
        <v>32832</v>
      </c>
      <c r="S195" s="5">
        <v>817891</v>
      </c>
      <c r="T195" s="7">
        <v>850723</v>
      </c>
      <c r="U195" s="5">
        <v>123639317</v>
      </c>
      <c r="V195" s="5">
        <v>796633840</v>
      </c>
      <c r="W195" s="7">
        <v>920273157</v>
      </c>
      <c r="X195" s="5">
        <v>82813011967</v>
      </c>
      <c r="Y195" s="5">
        <v>27740112908</v>
      </c>
      <c r="Z195" s="8">
        <v>110553124875</v>
      </c>
      <c r="AA195" s="5">
        <v>0</v>
      </c>
      <c r="AB195" s="5">
        <v>0</v>
      </c>
      <c r="AC195" s="8">
        <v>0</v>
      </c>
      <c r="AD195" s="5">
        <v>0</v>
      </c>
      <c r="AE195" s="5">
        <v>145</v>
      </c>
      <c r="AF195" s="6">
        <v>145</v>
      </c>
    </row>
    <row r="196" spans="1:32" ht="21.75" customHeight="1" thickBot="1">
      <c r="A196" s="53" t="s">
        <v>61</v>
      </c>
      <c r="B196" s="54"/>
      <c r="C196" s="39">
        <v>5147201384</v>
      </c>
      <c r="D196" s="39">
        <v>2711053852</v>
      </c>
      <c r="E196" s="39">
        <f>C196+D196</f>
        <v>7858255236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413546838305</v>
      </c>
      <c r="D197" s="27">
        <f t="shared" ref="D197" si="0">D191-D196</f>
        <v>295477928326</v>
      </c>
      <c r="E197" s="27">
        <f>E191-E196</f>
        <v>709024766631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42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67</v>
      </c>
      <c r="B199" s="13" t="s">
        <v>2</v>
      </c>
      <c r="C199" s="14">
        <v>5551479</v>
      </c>
      <c r="D199" s="11"/>
      <c r="E199" s="11"/>
      <c r="F199" s="11"/>
      <c r="G199" s="42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26296</v>
      </c>
      <c r="D200" s="11"/>
      <c r="E200" s="11"/>
      <c r="F200" s="11"/>
      <c r="G200" s="42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432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5664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v>5583439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11"/>
      <c r="D204" s="11"/>
      <c r="E204" s="11"/>
      <c r="F204" s="11"/>
      <c r="G204" s="11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C3D2-9A8D-40C6-912C-3E05EB48C808}">
  <dimension ref="A1:AF216"/>
  <sheetViews>
    <sheetView workbookViewId="0">
      <selection sqref="A1:XFD1048576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9.90625" style="4" bestFit="1" customWidth="1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75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68128843044</v>
      </c>
      <c r="D6" s="5">
        <f>G6+J6+M6+P6+V6+Y6+AB6+AE6+S6</f>
        <v>66304016447</v>
      </c>
      <c r="E6" s="6">
        <f>H6+K6+N6+Q6+W6+Z6+AC6+AF6+T6</f>
        <v>134432859491</v>
      </c>
      <c r="F6" s="5">
        <v>39426425939</v>
      </c>
      <c r="G6" s="5">
        <v>41262061021</v>
      </c>
      <c r="H6" s="5">
        <f>F6+G6</f>
        <v>80688486960</v>
      </c>
      <c r="I6" s="5">
        <v>25753188517</v>
      </c>
      <c r="J6" s="5">
        <v>22713551003</v>
      </c>
      <c r="K6" s="5">
        <f>I6+J6</f>
        <v>48466739520</v>
      </c>
      <c r="L6" s="5">
        <v>1322756</v>
      </c>
      <c r="M6" s="5">
        <v>5289249</v>
      </c>
      <c r="N6" s="5">
        <f>L6+M6</f>
        <v>6612005</v>
      </c>
      <c r="O6" s="5">
        <v>1331263117</v>
      </c>
      <c r="P6" s="5">
        <v>1665006055</v>
      </c>
      <c r="Q6" s="5">
        <f>O6+P6</f>
        <v>2996269172</v>
      </c>
      <c r="R6" s="5">
        <v>46090472</v>
      </c>
      <c r="S6" s="5">
        <v>24154272</v>
      </c>
      <c r="T6" s="5">
        <f>R6+S6</f>
        <v>70244744</v>
      </c>
      <c r="U6" s="5">
        <v>50766308</v>
      </c>
      <c r="V6" s="5">
        <v>62295989</v>
      </c>
      <c r="W6" s="5">
        <f>U6+V6</f>
        <v>113062297</v>
      </c>
      <c r="X6" s="5">
        <v>1519785935</v>
      </c>
      <c r="Y6" s="5">
        <v>529162571</v>
      </c>
      <c r="Z6" s="8">
        <f>X6+Y6</f>
        <v>2048948506</v>
      </c>
      <c r="AA6" s="5">
        <v>0</v>
      </c>
      <c r="AB6" s="5">
        <v>25775045</v>
      </c>
      <c r="AC6" s="8">
        <f>AA6+AB6</f>
        <v>25775045</v>
      </c>
      <c r="AD6" s="5">
        <v>0</v>
      </c>
      <c r="AE6" s="5">
        <v>16721242</v>
      </c>
      <c r="AF6" s="6">
        <f>AD6+AE6</f>
        <v>16721242</v>
      </c>
    </row>
    <row r="7" spans="1:32" ht="19.5" customHeight="1">
      <c r="A7" s="44"/>
      <c r="B7" s="17" t="s">
        <v>3</v>
      </c>
      <c r="C7" s="5">
        <f t="shared" ref="C7:E9" si="0">F7+I7+L7+O7+U7+X7+AA7+AD7+R7</f>
        <v>27984602055</v>
      </c>
      <c r="D7" s="5">
        <f t="shared" si="0"/>
        <v>27650685662</v>
      </c>
      <c r="E7" s="6">
        <f t="shared" si="0"/>
        <v>55635287717</v>
      </c>
      <c r="F7" s="5">
        <v>8612172171</v>
      </c>
      <c r="G7" s="5">
        <v>10460177362</v>
      </c>
      <c r="H7" s="5">
        <f>F7+G7</f>
        <v>19072349533</v>
      </c>
      <c r="I7" s="5">
        <v>16174353715</v>
      </c>
      <c r="J7" s="5">
        <v>15341819132</v>
      </c>
      <c r="K7" s="5">
        <f>I7+J7</f>
        <v>31516172847</v>
      </c>
      <c r="L7" s="5">
        <v>0</v>
      </c>
      <c r="M7" s="5">
        <v>0</v>
      </c>
      <c r="N7" s="5">
        <f>L7+M7</f>
        <v>0</v>
      </c>
      <c r="O7" s="5">
        <v>240482401</v>
      </c>
      <c r="P7" s="5">
        <v>423307073</v>
      </c>
      <c r="Q7" s="5">
        <f>O7+P7</f>
        <v>663789474</v>
      </c>
      <c r="R7" s="5">
        <v>5008473</v>
      </c>
      <c r="S7" s="5">
        <v>2407597</v>
      </c>
      <c r="T7" s="5">
        <f>R7+S7</f>
        <v>7416070</v>
      </c>
      <c r="U7" s="5">
        <v>8786613</v>
      </c>
      <c r="V7" s="5">
        <v>9193160</v>
      </c>
      <c r="W7" s="5">
        <f>U7+V7</f>
        <v>17979773</v>
      </c>
      <c r="X7" s="5">
        <v>1339422692</v>
      </c>
      <c r="Y7" s="5">
        <v>649303047</v>
      </c>
      <c r="Z7" s="8">
        <f>X7+Y7</f>
        <v>1988725739</v>
      </c>
      <c r="AA7" s="5">
        <v>1526082690</v>
      </c>
      <c r="AB7" s="5">
        <v>758437474</v>
      </c>
      <c r="AC7" s="8">
        <f>AA7+AB7</f>
        <v>2284520164</v>
      </c>
      <c r="AD7" s="5">
        <v>78293300</v>
      </c>
      <c r="AE7" s="5">
        <v>6040817</v>
      </c>
      <c r="AF7" s="6">
        <f>AD7+AE7</f>
        <v>84334117</v>
      </c>
    </row>
    <row r="8" spans="1:32" ht="19.5" customHeight="1">
      <c r="A8" s="44"/>
      <c r="B8" s="17" t="s">
        <v>59</v>
      </c>
      <c r="C8" s="5">
        <f t="shared" si="0"/>
        <v>2004074600</v>
      </c>
      <c r="D8" s="5">
        <f t="shared" si="0"/>
        <v>1616970286</v>
      </c>
      <c r="E8" s="6">
        <f t="shared" si="0"/>
        <v>3621044886</v>
      </c>
      <c r="F8" s="5">
        <v>1417149811</v>
      </c>
      <c r="G8" s="5">
        <v>892937440</v>
      </c>
      <c r="H8" s="5">
        <f>F8+G8</f>
        <v>2310087251</v>
      </c>
      <c r="I8" s="5">
        <v>324445892</v>
      </c>
      <c r="J8" s="5">
        <v>489241399</v>
      </c>
      <c r="K8" s="5">
        <f>I8+J8</f>
        <v>813687291</v>
      </c>
      <c r="L8" s="5">
        <v>0</v>
      </c>
      <c r="M8" s="5">
        <v>0</v>
      </c>
      <c r="N8" s="5">
        <f>L8+M8</f>
        <v>0</v>
      </c>
      <c r="O8" s="5">
        <v>11941927</v>
      </c>
      <c r="P8" s="5">
        <v>10553833</v>
      </c>
      <c r="Q8" s="5">
        <f>O8+P8</f>
        <v>22495760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3365795</v>
      </c>
      <c r="Y8" s="5">
        <v>1932994</v>
      </c>
      <c r="Z8" s="8">
        <f>X8+Y8</f>
        <v>5298789</v>
      </c>
      <c r="AA8" s="5">
        <v>247171175</v>
      </c>
      <c r="AB8" s="5">
        <v>222304620</v>
      </c>
      <c r="AC8" s="8">
        <f>AA8+AB8</f>
        <v>469475795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135748222271</v>
      </c>
      <c r="D9" s="5">
        <f t="shared" si="0"/>
        <v>119841234878</v>
      </c>
      <c r="E9" s="6">
        <f t="shared" si="0"/>
        <v>255589457149</v>
      </c>
      <c r="F9" s="5">
        <v>55908716323</v>
      </c>
      <c r="G9" s="5">
        <v>58934976736</v>
      </c>
      <c r="H9" s="5">
        <f>F9+G9</f>
        <v>114843693059</v>
      </c>
      <c r="I9" s="5">
        <v>57100676568</v>
      </c>
      <c r="J9" s="5">
        <v>50812850300</v>
      </c>
      <c r="K9" s="5">
        <f>I9+J9</f>
        <v>107913526868</v>
      </c>
      <c r="L9" s="5">
        <v>0</v>
      </c>
      <c r="M9" s="5">
        <v>0</v>
      </c>
      <c r="N9" s="5">
        <f>L9+M9</f>
        <v>0</v>
      </c>
      <c r="O9" s="5">
        <v>630882383</v>
      </c>
      <c r="P9" s="5">
        <v>688220565</v>
      </c>
      <c r="Q9" s="5">
        <f>O9+P9</f>
        <v>1319102948</v>
      </c>
      <c r="R9" s="5">
        <v>0</v>
      </c>
      <c r="S9" s="5">
        <v>4513</v>
      </c>
      <c r="T9" s="5">
        <f>R9+S9</f>
        <v>4513</v>
      </c>
      <c r="U9" s="5">
        <v>97145025</v>
      </c>
      <c r="V9" s="5">
        <v>1020604956</v>
      </c>
      <c r="W9" s="5">
        <f>U9+V9</f>
        <v>1117749981</v>
      </c>
      <c r="X9" s="5">
        <v>22010801972</v>
      </c>
      <c r="Y9" s="5">
        <v>8384577808</v>
      </c>
      <c r="Z9" s="8">
        <f>X9+Y9</f>
        <v>30395379780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233865741970</v>
      </c>
      <c r="D10" s="9">
        <f t="shared" si="1"/>
        <v>215412907273</v>
      </c>
      <c r="E10" s="9">
        <f t="shared" si="1"/>
        <v>449278649243</v>
      </c>
      <c r="F10" s="9">
        <f t="shared" si="1"/>
        <v>105364464244</v>
      </c>
      <c r="G10" s="9">
        <f t="shared" si="1"/>
        <v>111550152559</v>
      </c>
      <c r="H10" s="9">
        <f t="shared" si="1"/>
        <v>216914616803</v>
      </c>
      <c r="I10" s="9">
        <f t="shared" si="1"/>
        <v>99352664692</v>
      </c>
      <c r="J10" s="9">
        <f t="shared" si="1"/>
        <v>89357461834</v>
      </c>
      <c r="K10" s="9">
        <f t="shared" si="1"/>
        <v>188710126526</v>
      </c>
      <c r="L10" s="9">
        <f t="shared" si="1"/>
        <v>1322756</v>
      </c>
      <c r="M10" s="9">
        <f t="shared" si="1"/>
        <v>5289249</v>
      </c>
      <c r="N10" s="9">
        <f t="shared" si="1"/>
        <v>6612005</v>
      </c>
      <c r="O10" s="9">
        <f t="shared" si="1"/>
        <v>2214569828</v>
      </c>
      <c r="P10" s="9">
        <f t="shared" si="1"/>
        <v>2787087526</v>
      </c>
      <c r="Q10" s="9">
        <f t="shared" si="1"/>
        <v>5001657354</v>
      </c>
      <c r="R10" s="9">
        <f t="shared" si="1"/>
        <v>51098945</v>
      </c>
      <c r="S10" s="9">
        <f t="shared" si="1"/>
        <v>26566382</v>
      </c>
      <c r="T10" s="9">
        <f t="shared" si="1"/>
        <v>77665327</v>
      </c>
      <c r="U10" s="9">
        <f t="shared" si="1"/>
        <v>156697946</v>
      </c>
      <c r="V10" s="9">
        <f t="shared" si="1"/>
        <v>1092094105</v>
      </c>
      <c r="W10" s="9">
        <f t="shared" si="1"/>
        <v>1248792051</v>
      </c>
      <c r="X10" s="9">
        <f t="shared" si="1"/>
        <v>24873376394</v>
      </c>
      <c r="Y10" s="9">
        <f t="shared" si="1"/>
        <v>9564976420</v>
      </c>
      <c r="Z10" s="9">
        <f t="shared" si="1"/>
        <v>34438352814</v>
      </c>
      <c r="AA10" s="9">
        <f t="shared" si="1"/>
        <v>1773253865</v>
      </c>
      <c r="AB10" s="9">
        <f t="shared" si="1"/>
        <v>1006517139</v>
      </c>
      <c r="AC10" s="9">
        <f t="shared" si="1"/>
        <v>2779771004</v>
      </c>
      <c r="AD10" s="9">
        <f t="shared" si="1"/>
        <v>78293300</v>
      </c>
      <c r="AE10" s="9">
        <f t="shared" si="1"/>
        <v>22762059</v>
      </c>
      <c r="AF10" s="9">
        <f t="shared" si="1"/>
        <v>101055359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9014848</v>
      </c>
      <c r="D11" s="5">
        <f>G11+J11+M11+P11+V11+Y11+AB11+AE11+S11</f>
        <v>15549</v>
      </c>
      <c r="E11" s="6">
        <f>H11+K11+N11+Q11+W11+Z11+AC11+AF11+T11</f>
        <v>9030397</v>
      </c>
      <c r="F11" s="5">
        <v>223380</v>
      </c>
      <c r="G11" s="5">
        <v>15549</v>
      </c>
      <c r="H11" s="5">
        <f>F11+G11</f>
        <v>238929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8791468</v>
      </c>
      <c r="Y11" s="5">
        <v>0</v>
      </c>
      <c r="Z11" s="8">
        <f>X11+Y11</f>
        <v>8791468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12077780</v>
      </c>
      <c r="D12" s="5">
        <f t="shared" si="2"/>
        <v>40693101</v>
      </c>
      <c r="E12" s="6">
        <f t="shared" si="2"/>
        <v>52770881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12077780</v>
      </c>
      <c r="Y12" s="5">
        <v>40693101</v>
      </c>
      <c r="Z12" s="8">
        <f>X12+Y12</f>
        <v>52770881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347767163</v>
      </c>
      <c r="D14" s="5">
        <f t="shared" si="2"/>
        <v>169825893</v>
      </c>
      <c r="E14" s="6">
        <f t="shared" si="2"/>
        <v>517593056</v>
      </c>
      <c r="F14" s="5">
        <v>241148467</v>
      </c>
      <c r="G14" s="5">
        <v>145991035</v>
      </c>
      <c r="H14" s="5">
        <f>F14+G14</f>
        <v>387139502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106618696</v>
      </c>
      <c r="Y14" s="5">
        <v>23834858</v>
      </c>
      <c r="Z14" s="8">
        <f>X14+Y14</f>
        <v>130453554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368859791</v>
      </c>
      <c r="D15" s="9">
        <f t="shared" si="3"/>
        <v>210534543</v>
      </c>
      <c r="E15" s="9">
        <f t="shared" si="3"/>
        <v>579394334</v>
      </c>
      <c r="F15" s="9">
        <f t="shared" si="3"/>
        <v>241371847</v>
      </c>
      <c r="G15" s="9">
        <f t="shared" si="3"/>
        <v>146006584</v>
      </c>
      <c r="H15" s="9">
        <f t="shared" si="3"/>
        <v>387378431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127487944</v>
      </c>
      <c r="Y15" s="9">
        <f t="shared" si="3"/>
        <v>64527959</v>
      </c>
      <c r="Z15" s="9">
        <f t="shared" si="3"/>
        <v>192015903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556601053</v>
      </c>
      <c r="D16" s="5">
        <f>G16+J16+M16+P16+V16+Y16+AB16+AE16+S16</f>
        <v>405884398</v>
      </c>
      <c r="E16" s="6">
        <f>H16+K16+N16+Q16+W16+Z16+AC16+AF16+T16</f>
        <v>962485451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28122275</v>
      </c>
      <c r="Y16" s="5">
        <v>1485700</v>
      </c>
      <c r="Z16" s="8">
        <f>X16+Y16</f>
        <v>29607975</v>
      </c>
      <c r="AA16" s="5">
        <v>8278400</v>
      </c>
      <c r="AB16" s="5">
        <v>2553280</v>
      </c>
      <c r="AC16" s="8">
        <f>AA16+AB16</f>
        <v>10831680</v>
      </c>
      <c r="AD16" s="5">
        <v>520200378</v>
      </c>
      <c r="AE16" s="5">
        <v>401845418</v>
      </c>
      <c r="AF16" s="6">
        <f>AD16+AE16</f>
        <v>922045796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2219297705</v>
      </c>
      <c r="D17" s="5">
        <f t="shared" si="4"/>
        <v>462227095</v>
      </c>
      <c r="E17" s="6">
        <f t="shared" si="4"/>
        <v>2681524800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1567783</v>
      </c>
      <c r="Y17" s="5">
        <v>83467788</v>
      </c>
      <c r="Z17" s="8">
        <f>X17+Y17</f>
        <v>85035571</v>
      </c>
      <c r="AA17" s="5">
        <v>181254308</v>
      </c>
      <c r="AB17" s="5">
        <v>200801456</v>
      </c>
      <c r="AC17" s="8">
        <f>AA17+AB17</f>
        <v>382055764</v>
      </c>
      <c r="AD17" s="5">
        <v>2036475614</v>
      </c>
      <c r="AE17" s="5">
        <v>177957851</v>
      </c>
      <c r="AF17" s="6">
        <f>AD17+AE17</f>
        <v>2214433465</v>
      </c>
    </row>
    <row r="18" spans="1:32" ht="19.5" customHeight="1">
      <c r="A18" s="44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36697958</v>
      </c>
      <c r="D19" s="5">
        <f t="shared" si="4"/>
        <v>4931710</v>
      </c>
      <c r="E19" s="6">
        <f t="shared" si="4"/>
        <v>41629668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36697958</v>
      </c>
      <c r="Y19" s="5">
        <v>4931710</v>
      </c>
      <c r="Z19" s="8">
        <f>X19+Y19</f>
        <v>41629668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2812596716</v>
      </c>
      <c r="D20" s="9">
        <f t="shared" si="5"/>
        <v>873043203</v>
      </c>
      <c r="E20" s="9">
        <f t="shared" si="5"/>
        <v>3685639919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66388016</v>
      </c>
      <c r="Y20" s="9">
        <f t="shared" si="5"/>
        <v>89885198</v>
      </c>
      <c r="Z20" s="9">
        <f t="shared" si="5"/>
        <v>156273214</v>
      </c>
      <c r="AA20" s="9">
        <f t="shared" si="5"/>
        <v>189532708</v>
      </c>
      <c r="AB20" s="9">
        <f t="shared" si="5"/>
        <v>203354736</v>
      </c>
      <c r="AC20" s="9">
        <f t="shared" si="5"/>
        <v>392887444</v>
      </c>
      <c r="AD20" s="9">
        <f t="shared" si="5"/>
        <v>2556675992</v>
      </c>
      <c r="AE20" s="9">
        <f t="shared" si="5"/>
        <v>579803269</v>
      </c>
      <c r="AF20" s="9">
        <f t="shared" si="5"/>
        <v>3136479261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2273542392</v>
      </c>
      <c r="D21" s="5">
        <f>G21+J21+M21+P21+V21+Y21+AB21+AE21+S21</f>
        <v>1169027916</v>
      </c>
      <c r="E21" s="6">
        <f>H21+K21+N21+Q21+W21+Z21+AC21+AF21+T21</f>
        <v>3442570308</v>
      </c>
      <c r="F21" s="5">
        <v>21982180</v>
      </c>
      <c r="G21" s="5">
        <v>4621089</v>
      </c>
      <c r="H21" s="5">
        <f>F21+G21</f>
        <v>26603269</v>
      </c>
      <c r="I21" s="5">
        <v>275985067</v>
      </c>
      <c r="J21" s="5">
        <v>114215178</v>
      </c>
      <c r="K21" s="5">
        <f>I21+J21</f>
        <v>390200245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107982</v>
      </c>
      <c r="V21" s="5">
        <v>241632</v>
      </c>
      <c r="W21" s="5">
        <f>U21+V21</f>
        <v>349614</v>
      </c>
      <c r="X21" s="5">
        <v>1958530151</v>
      </c>
      <c r="Y21" s="5">
        <v>954041312</v>
      </c>
      <c r="Z21" s="8">
        <f>X21+Y21</f>
        <v>2912571463</v>
      </c>
      <c r="AA21" s="5">
        <v>16932120</v>
      </c>
      <c r="AB21" s="5">
        <v>95908705</v>
      </c>
      <c r="AC21" s="8">
        <f>AA21+AB21</f>
        <v>112840825</v>
      </c>
      <c r="AD21" s="5">
        <v>4892</v>
      </c>
      <c r="AE21" s="5">
        <v>0</v>
      </c>
      <c r="AF21" s="6">
        <f>AD21+AE21</f>
        <v>4892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5547940668</v>
      </c>
      <c r="D22" s="5">
        <f t="shared" si="6"/>
        <v>6417751527</v>
      </c>
      <c r="E22" s="6">
        <f t="shared" si="6"/>
        <v>11965692195</v>
      </c>
      <c r="F22" s="5">
        <v>4277180</v>
      </c>
      <c r="G22" s="5">
        <v>5367821</v>
      </c>
      <c r="H22" s="5">
        <f>F22+G22</f>
        <v>9645001</v>
      </c>
      <c r="I22" s="5">
        <v>4576091</v>
      </c>
      <c r="J22" s="5">
        <v>713395</v>
      </c>
      <c r="K22" s="5">
        <f>I22+J22</f>
        <v>5289486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2226084483</v>
      </c>
      <c r="Y22" s="5">
        <v>727799484</v>
      </c>
      <c r="Z22" s="8">
        <f>X22+Y22</f>
        <v>2953883967</v>
      </c>
      <c r="AA22" s="5">
        <v>3313002914</v>
      </c>
      <c r="AB22" s="5">
        <v>5683870827</v>
      </c>
      <c r="AC22" s="8">
        <f>AA22+AB22</f>
        <v>8996873741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297054192</v>
      </c>
      <c r="D23" s="5">
        <f t="shared" si="6"/>
        <v>167012912</v>
      </c>
      <c r="E23" s="6">
        <f t="shared" si="6"/>
        <v>464067104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9682372</v>
      </c>
      <c r="Y23" s="5">
        <v>6583164</v>
      </c>
      <c r="Z23" s="8">
        <f>X23+Y23</f>
        <v>16265536</v>
      </c>
      <c r="AA23" s="5">
        <v>287371820</v>
      </c>
      <c r="AB23" s="5">
        <v>160429748</v>
      </c>
      <c r="AC23" s="8">
        <f>AA23+AB23</f>
        <v>447801568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5648327214</v>
      </c>
      <c r="D24" s="5">
        <f t="shared" si="6"/>
        <v>4473502145</v>
      </c>
      <c r="E24" s="6">
        <f t="shared" si="6"/>
        <v>10121829359</v>
      </c>
      <c r="F24" s="5">
        <v>212234458</v>
      </c>
      <c r="G24" s="5">
        <v>997989030</v>
      </c>
      <c r="H24" s="5">
        <f>F24+G24</f>
        <v>1210223488</v>
      </c>
      <c r="I24" s="5">
        <v>442768757</v>
      </c>
      <c r="J24" s="5">
        <v>1480013707</v>
      </c>
      <c r="K24" s="5">
        <f>I24+J24</f>
        <v>1922782464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14093341</v>
      </c>
      <c r="V24" s="5">
        <v>0</v>
      </c>
      <c r="W24" s="5">
        <f>U24+V24</f>
        <v>14093341</v>
      </c>
      <c r="X24" s="5">
        <v>4979230658</v>
      </c>
      <c r="Y24" s="5">
        <v>1995499408</v>
      </c>
      <c r="Z24" s="8">
        <f>X24+Y24</f>
        <v>6974730066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13766864466</v>
      </c>
      <c r="D25" s="9">
        <f t="shared" si="7"/>
        <v>12227294500</v>
      </c>
      <c r="E25" s="9">
        <f t="shared" si="7"/>
        <v>25994158966</v>
      </c>
      <c r="F25" s="9">
        <f t="shared" si="7"/>
        <v>238493818</v>
      </c>
      <c r="G25" s="9">
        <f t="shared" si="7"/>
        <v>1007977940</v>
      </c>
      <c r="H25" s="9">
        <f t="shared" si="7"/>
        <v>1246471758</v>
      </c>
      <c r="I25" s="9">
        <f t="shared" si="7"/>
        <v>723329915</v>
      </c>
      <c r="J25" s="9">
        <f t="shared" si="7"/>
        <v>1594942280</v>
      </c>
      <c r="K25" s="9">
        <f t="shared" si="7"/>
        <v>2318272195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14201323</v>
      </c>
      <c r="V25" s="9">
        <f t="shared" si="7"/>
        <v>241632</v>
      </c>
      <c r="W25" s="9">
        <f t="shared" si="7"/>
        <v>14442955</v>
      </c>
      <c r="X25" s="9">
        <f t="shared" si="7"/>
        <v>9173527664</v>
      </c>
      <c r="Y25" s="9">
        <f t="shared" si="7"/>
        <v>3683923368</v>
      </c>
      <c r="Z25" s="9">
        <f t="shared" si="7"/>
        <v>12857451032</v>
      </c>
      <c r="AA25" s="9">
        <f t="shared" si="7"/>
        <v>3617306854</v>
      </c>
      <c r="AB25" s="9">
        <f t="shared" si="7"/>
        <v>5940209280</v>
      </c>
      <c r="AC25" s="9">
        <f t="shared" si="7"/>
        <v>9557516134</v>
      </c>
      <c r="AD25" s="9">
        <f t="shared" si="7"/>
        <v>4892</v>
      </c>
      <c r="AE25" s="9">
        <f t="shared" si="7"/>
        <v>0</v>
      </c>
      <c r="AF25" s="9">
        <f t="shared" si="7"/>
        <v>4892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0</v>
      </c>
      <c r="D26" s="5">
        <f>G26+J26+M26+P26+V26+Y26+AB26+AE26+S26</f>
        <v>0</v>
      </c>
      <c r="E26" s="6">
        <f>H26+K26+N26+Q26+W26+Z26+AC26+AF26+T26</f>
        <v>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0</v>
      </c>
      <c r="AE26" s="5">
        <v>0</v>
      </c>
      <c r="AF26" s="6">
        <f>AD26+AE26</f>
        <v>0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76522952</v>
      </c>
      <c r="D27" s="5">
        <f t="shared" si="8"/>
        <v>1798149</v>
      </c>
      <c r="E27" s="6">
        <f t="shared" si="8"/>
        <v>78321101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76522952</v>
      </c>
      <c r="AE27" s="5">
        <v>1798149</v>
      </c>
      <c r="AF27" s="6">
        <f>AD27+AE27</f>
        <v>78321101</v>
      </c>
    </row>
    <row r="28" spans="1:32" ht="19.5" customHeight="1">
      <c r="A28" s="44"/>
      <c r="B28" s="17" t="s">
        <v>59</v>
      </c>
      <c r="C28" s="5">
        <f t="shared" si="8"/>
        <v>31531500</v>
      </c>
      <c r="D28" s="5">
        <f t="shared" si="8"/>
        <v>31619559</v>
      </c>
      <c r="E28" s="6">
        <f t="shared" si="8"/>
        <v>63151059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31531500</v>
      </c>
      <c r="AE28" s="5">
        <v>31619559</v>
      </c>
      <c r="AF28" s="6">
        <f>AD28+AE28</f>
        <v>63151059</v>
      </c>
    </row>
    <row r="29" spans="1:32" ht="19.5" customHeight="1">
      <c r="A29" s="45"/>
      <c r="B29" s="17" t="s">
        <v>4</v>
      </c>
      <c r="C29" s="5">
        <f t="shared" si="8"/>
        <v>3306233</v>
      </c>
      <c r="D29" s="5">
        <f t="shared" si="8"/>
        <v>1767422</v>
      </c>
      <c r="E29" s="6">
        <f t="shared" si="8"/>
        <v>5073655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3306233</v>
      </c>
      <c r="Y29" s="5">
        <v>1767422</v>
      </c>
      <c r="Z29" s="8">
        <f>X29+Y29</f>
        <v>5073655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111360685</v>
      </c>
      <c r="D30" s="9">
        <f t="shared" si="9"/>
        <v>35185130</v>
      </c>
      <c r="E30" s="9">
        <f t="shared" si="9"/>
        <v>146545815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3306233</v>
      </c>
      <c r="Y30" s="9">
        <f t="shared" si="9"/>
        <v>1767422</v>
      </c>
      <c r="Z30" s="9">
        <f t="shared" si="9"/>
        <v>5073655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108054452</v>
      </c>
      <c r="AE30" s="9">
        <f t="shared" si="9"/>
        <v>33417708</v>
      </c>
      <c r="AF30" s="9">
        <f t="shared" si="9"/>
        <v>141472160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19213206</v>
      </c>
      <c r="D31" s="5">
        <f>G31+J31+M31+P31+V31+Y31+AB31+AE31+S31</f>
        <v>17679274</v>
      </c>
      <c r="E31" s="6">
        <f>H31+K31+N31+Q31+W31+Z31+AC31+AF31+T31</f>
        <v>36892480</v>
      </c>
      <c r="F31" s="5">
        <v>11906532</v>
      </c>
      <c r="G31" s="5">
        <v>17679274</v>
      </c>
      <c r="H31" s="5">
        <f>F31+G31</f>
        <v>29585806</v>
      </c>
      <c r="I31" s="5">
        <v>67268</v>
      </c>
      <c r="J31" s="5">
        <v>0</v>
      </c>
      <c r="K31" s="5">
        <f>I31+J31</f>
        <v>67268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7239406</v>
      </c>
      <c r="Y31" s="5">
        <v>0</v>
      </c>
      <c r="Z31" s="8">
        <f>X31+Y31</f>
        <v>7239406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160070210</v>
      </c>
      <c r="D32" s="5">
        <f t="shared" si="10"/>
        <v>239157253</v>
      </c>
      <c r="E32" s="6">
        <f t="shared" si="10"/>
        <v>399227463</v>
      </c>
      <c r="F32" s="5">
        <v>37551762</v>
      </c>
      <c r="G32" s="5">
        <v>19629351</v>
      </c>
      <c r="H32" s="5">
        <f>F32+G32</f>
        <v>57181113</v>
      </c>
      <c r="I32" s="5">
        <v>0</v>
      </c>
      <c r="J32" s="5">
        <v>0</v>
      </c>
      <c r="K32" s="5">
        <f>I32+J32</f>
        <v>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122518448</v>
      </c>
      <c r="Y32" s="5">
        <v>219527902</v>
      </c>
      <c r="Z32" s="8">
        <f>X32+Y32</f>
        <v>342046350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4027009579</v>
      </c>
      <c r="D34" s="5">
        <f t="shared" si="10"/>
        <v>1538494180</v>
      </c>
      <c r="E34" s="6">
        <f t="shared" si="10"/>
        <v>5565503759</v>
      </c>
      <c r="F34" s="5">
        <v>365792827</v>
      </c>
      <c r="G34" s="5">
        <v>298836142</v>
      </c>
      <c r="H34" s="5">
        <f>F34+G34</f>
        <v>664628969</v>
      </c>
      <c r="I34" s="5">
        <v>42987303</v>
      </c>
      <c r="J34" s="5">
        <v>535865</v>
      </c>
      <c r="K34" s="5">
        <f>I34+J34</f>
        <v>43523168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3618229449</v>
      </c>
      <c r="Y34" s="5">
        <v>1239122173</v>
      </c>
      <c r="Z34" s="8">
        <f>X34+Y34</f>
        <v>4857351622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4206292995</v>
      </c>
      <c r="D35" s="9">
        <f t="shared" si="11"/>
        <v>1795330707</v>
      </c>
      <c r="E35" s="9">
        <f t="shared" si="11"/>
        <v>6001623702</v>
      </c>
      <c r="F35" s="9">
        <f t="shared" si="11"/>
        <v>415251121</v>
      </c>
      <c r="G35" s="9">
        <f t="shared" si="11"/>
        <v>336144767</v>
      </c>
      <c r="H35" s="9">
        <f t="shared" si="11"/>
        <v>751395888</v>
      </c>
      <c r="I35" s="9">
        <f t="shared" si="11"/>
        <v>43054571</v>
      </c>
      <c r="J35" s="9">
        <f t="shared" si="11"/>
        <v>535865</v>
      </c>
      <c r="K35" s="9">
        <f t="shared" si="11"/>
        <v>43590436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3747987303</v>
      </c>
      <c r="Y35" s="9">
        <f t="shared" si="11"/>
        <v>1458650075</v>
      </c>
      <c r="Z35" s="9">
        <f t="shared" si="11"/>
        <v>5206637378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3519712</v>
      </c>
      <c r="D36" s="5">
        <f>G36+J36+M36+P36+V36+Y36+AB36+AE36+S36</f>
        <v>64500396</v>
      </c>
      <c r="E36" s="6">
        <f>H36+K36+N36+Q36+W36+Z36+AC36+AF36+T36</f>
        <v>68020108</v>
      </c>
      <c r="F36" s="5">
        <v>323183</v>
      </c>
      <c r="G36" s="5">
        <v>591161</v>
      </c>
      <c r="H36" s="5">
        <f>F36+G36</f>
        <v>914344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1590129</v>
      </c>
      <c r="Y36" s="5">
        <v>8734348</v>
      </c>
      <c r="Z36" s="8">
        <f>X36+Y36</f>
        <v>10324477</v>
      </c>
      <c r="AA36" s="5">
        <v>1606400</v>
      </c>
      <c r="AB36" s="5">
        <v>55174887</v>
      </c>
      <c r="AC36" s="8">
        <f>AA36+AB36</f>
        <v>56781287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1450459022</v>
      </c>
      <c r="D37" s="5">
        <f t="shared" si="12"/>
        <v>1858304706</v>
      </c>
      <c r="E37" s="6">
        <f t="shared" si="12"/>
        <v>3308763728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61746062</v>
      </c>
      <c r="Y37" s="5">
        <v>69006587</v>
      </c>
      <c r="Z37" s="8">
        <f>X37+Y37</f>
        <v>130752649</v>
      </c>
      <c r="AA37" s="5">
        <v>1388712960</v>
      </c>
      <c r="AB37" s="5">
        <v>1789298119</v>
      </c>
      <c r="AC37" s="8">
        <f>AA37+AB37</f>
        <v>3178011079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51654679</v>
      </c>
      <c r="D38" s="5">
        <f t="shared" si="12"/>
        <v>205741605</v>
      </c>
      <c r="E38" s="6">
        <f t="shared" si="12"/>
        <v>257396284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3330619</v>
      </c>
      <c r="Y38" s="5">
        <v>0</v>
      </c>
      <c r="Z38" s="8">
        <f>X38+Y38</f>
        <v>3330619</v>
      </c>
      <c r="AA38" s="5">
        <v>48324060</v>
      </c>
      <c r="AB38" s="5">
        <v>205741605</v>
      </c>
      <c r="AC38" s="8">
        <f>AA38+AB38</f>
        <v>254065665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392020697</v>
      </c>
      <c r="D39" s="5">
        <f t="shared" si="12"/>
        <v>263662046</v>
      </c>
      <c r="E39" s="6">
        <f t="shared" si="12"/>
        <v>655682743</v>
      </c>
      <c r="F39" s="5">
        <v>118249977</v>
      </c>
      <c r="G39" s="5">
        <v>109728925</v>
      </c>
      <c r="H39" s="5">
        <f>F39+G39</f>
        <v>227978902</v>
      </c>
      <c r="I39" s="5">
        <v>0</v>
      </c>
      <c r="J39" s="5">
        <v>55831698</v>
      </c>
      <c r="K39" s="5">
        <f>I39+J39</f>
        <v>55831698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273770720</v>
      </c>
      <c r="Y39" s="5">
        <v>98094512</v>
      </c>
      <c r="Z39" s="8">
        <f>X39+Y39</f>
        <v>371865232</v>
      </c>
      <c r="AA39" s="5">
        <v>0</v>
      </c>
      <c r="AB39" s="5">
        <v>6911</v>
      </c>
      <c r="AC39" s="8">
        <f>AA39+AB39</f>
        <v>6911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1897654110</v>
      </c>
      <c r="D40" s="9">
        <f t="shared" si="13"/>
        <v>2392208753</v>
      </c>
      <c r="E40" s="9">
        <f t="shared" si="13"/>
        <v>4289862863</v>
      </c>
      <c r="F40" s="9">
        <f t="shared" si="13"/>
        <v>118573160</v>
      </c>
      <c r="G40" s="9">
        <f t="shared" si="13"/>
        <v>110320086</v>
      </c>
      <c r="H40" s="9">
        <f t="shared" si="13"/>
        <v>228893246</v>
      </c>
      <c r="I40" s="9">
        <f t="shared" si="13"/>
        <v>0</v>
      </c>
      <c r="J40" s="9">
        <f t="shared" si="13"/>
        <v>55831698</v>
      </c>
      <c r="K40" s="9">
        <f t="shared" si="13"/>
        <v>55831698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340437530</v>
      </c>
      <c r="Y40" s="9">
        <f t="shared" si="13"/>
        <v>175835447</v>
      </c>
      <c r="Z40" s="9">
        <f t="shared" si="13"/>
        <v>516272977</v>
      </c>
      <c r="AA40" s="9">
        <f t="shared" si="13"/>
        <v>1438643420</v>
      </c>
      <c r="AB40" s="9">
        <f t="shared" si="13"/>
        <v>2050221522</v>
      </c>
      <c r="AC40" s="9">
        <f t="shared" si="13"/>
        <v>3488864942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48400209</v>
      </c>
      <c r="D42" s="5">
        <f t="shared" si="14"/>
        <v>0</v>
      </c>
      <c r="E42" s="6">
        <f t="shared" si="14"/>
        <v>48400209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48400209</v>
      </c>
      <c r="Y42" s="5">
        <v>0</v>
      </c>
      <c r="Z42" s="8">
        <f>X42+Y42</f>
        <v>48400209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153741855</v>
      </c>
      <c r="D44" s="5">
        <f t="shared" si="14"/>
        <v>97580707</v>
      </c>
      <c r="E44" s="6">
        <f t="shared" si="14"/>
        <v>251322562</v>
      </c>
      <c r="F44" s="5">
        <v>86479786</v>
      </c>
      <c r="G44" s="5">
        <v>87030328</v>
      </c>
      <c r="H44" s="5">
        <f>F44+G44</f>
        <v>173510114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67262069</v>
      </c>
      <c r="Y44" s="5">
        <v>10550379</v>
      </c>
      <c r="Z44" s="8">
        <f>X44+Y44</f>
        <v>77812448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202142064</v>
      </c>
      <c r="D45" s="9">
        <f t="shared" si="15"/>
        <v>97580707</v>
      </c>
      <c r="E45" s="9">
        <f t="shared" si="15"/>
        <v>299722771</v>
      </c>
      <c r="F45" s="9">
        <f t="shared" si="15"/>
        <v>86479786</v>
      </c>
      <c r="G45" s="9">
        <f t="shared" si="15"/>
        <v>87030328</v>
      </c>
      <c r="H45" s="9">
        <f t="shared" si="15"/>
        <v>173510114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115662278</v>
      </c>
      <c r="Y45" s="9">
        <f t="shared" si="15"/>
        <v>10550379</v>
      </c>
      <c r="Z45" s="9">
        <f t="shared" si="15"/>
        <v>126212657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87563834</v>
      </c>
      <c r="D49" s="5">
        <f t="shared" si="16"/>
        <v>33771462</v>
      </c>
      <c r="E49" s="6">
        <f t="shared" si="16"/>
        <v>121335296</v>
      </c>
      <c r="F49" s="5">
        <v>87563834</v>
      </c>
      <c r="G49" s="5">
        <v>29990254</v>
      </c>
      <c r="H49" s="5">
        <f>F49+G49</f>
        <v>117554088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3781208</v>
      </c>
      <c r="Z49" s="8">
        <f>X49+Y49</f>
        <v>3781208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87563834</v>
      </c>
      <c r="D50" s="9">
        <f t="shared" si="17"/>
        <v>33771462</v>
      </c>
      <c r="E50" s="9">
        <f t="shared" si="17"/>
        <v>121335296</v>
      </c>
      <c r="F50" s="9">
        <f t="shared" si="17"/>
        <v>87563834</v>
      </c>
      <c r="G50" s="9">
        <f t="shared" si="17"/>
        <v>29990254</v>
      </c>
      <c r="H50" s="9">
        <f t="shared" si="17"/>
        <v>117554088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3781208</v>
      </c>
      <c r="Z50" s="9">
        <f t="shared" si="17"/>
        <v>3781208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20263247</v>
      </c>
      <c r="D51" s="5">
        <f>G51+J51+M51+P51+V51+Y51+AB51+AE51+S51</f>
        <v>37689406</v>
      </c>
      <c r="E51" s="6">
        <f>H51+K51+N51+Q51+W51+Z51+AC51+AF51+T51</f>
        <v>57952653</v>
      </c>
      <c r="F51" s="5">
        <v>96074</v>
      </c>
      <c r="G51" s="5">
        <v>0</v>
      </c>
      <c r="H51" s="5">
        <f>F51+G51</f>
        <v>96074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20167173</v>
      </c>
      <c r="Y51" s="5">
        <v>11132666</v>
      </c>
      <c r="Z51" s="8">
        <f>X51+Y51</f>
        <v>31299839</v>
      </c>
      <c r="AA51" s="5">
        <v>0</v>
      </c>
      <c r="AB51" s="5">
        <v>26556740</v>
      </c>
      <c r="AC51" s="8">
        <f>AA51+AB51</f>
        <v>26556740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521225759</v>
      </c>
      <c r="D52" s="5">
        <f t="shared" si="18"/>
        <v>1025060523</v>
      </c>
      <c r="E52" s="6">
        <f t="shared" si="18"/>
        <v>1546286282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11614783</v>
      </c>
      <c r="Y52" s="5">
        <v>17156026</v>
      </c>
      <c r="Z52" s="8">
        <f>X52+Y52</f>
        <v>28770809</v>
      </c>
      <c r="AA52" s="5">
        <v>509610976</v>
      </c>
      <c r="AB52" s="5">
        <v>1007904497</v>
      </c>
      <c r="AC52" s="8">
        <f>AA52+AB52</f>
        <v>1517515473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16542560</v>
      </c>
      <c r="D53" s="5">
        <f t="shared" si="18"/>
        <v>55353978</v>
      </c>
      <c r="E53" s="6">
        <f t="shared" si="18"/>
        <v>71896538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6566638</v>
      </c>
      <c r="Z53" s="8">
        <f>X53+Y53</f>
        <v>6566638</v>
      </c>
      <c r="AA53" s="5">
        <v>16542560</v>
      </c>
      <c r="AB53" s="5">
        <v>48787340</v>
      </c>
      <c r="AC53" s="8">
        <f>AA53+AB53</f>
        <v>65329900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923657644</v>
      </c>
      <c r="D54" s="5">
        <f t="shared" si="18"/>
        <v>751372067</v>
      </c>
      <c r="E54" s="6">
        <f t="shared" si="18"/>
        <v>1675029711</v>
      </c>
      <c r="F54" s="5">
        <v>73325755</v>
      </c>
      <c r="G54" s="5">
        <v>101236089</v>
      </c>
      <c r="H54" s="5">
        <f>F54+G54</f>
        <v>174561844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850331889</v>
      </c>
      <c r="Y54" s="5">
        <v>650135978</v>
      </c>
      <c r="Z54" s="8">
        <f>X54+Y54</f>
        <v>1500467867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1481689210</v>
      </c>
      <c r="D55" s="9">
        <f t="shared" si="19"/>
        <v>1869475974</v>
      </c>
      <c r="E55" s="9">
        <f t="shared" si="19"/>
        <v>3351165184</v>
      </c>
      <c r="F55" s="9">
        <f t="shared" si="19"/>
        <v>73421829</v>
      </c>
      <c r="G55" s="9">
        <f t="shared" si="19"/>
        <v>101236089</v>
      </c>
      <c r="H55" s="9">
        <f t="shared" si="19"/>
        <v>174657918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882113845</v>
      </c>
      <c r="Y55" s="9">
        <f t="shared" si="19"/>
        <v>684991308</v>
      </c>
      <c r="Z55" s="9">
        <f t="shared" si="19"/>
        <v>1567105153</v>
      </c>
      <c r="AA55" s="9">
        <f t="shared" si="19"/>
        <v>526153536</v>
      </c>
      <c r="AB55" s="9">
        <f t="shared" si="19"/>
        <v>1083248577</v>
      </c>
      <c r="AC55" s="9">
        <f t="shared" si="19"/>
        <v>1609402113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152981452</v>
      </c>
      <c r="D56" s="5">
        <f>G56+J56+M56+P56+V56+Y56+AB56+AE56+S56</f>
        <v>27753680</v>
      </c>
      <c r="E56" s="6">
        <f>H56+K56+N56+Q56+W56+Z56+AC56+AF56+T56</f>
        <v>180735132</v>
      </c>
      <c r="F56" s="5">
        <v>913671</v>
      </c>
      <c r="G56" s="5">
        <v>0</v>
      </c>
      <c r="H56" s="5">
        <f>F56+G56</f>
        <v>913671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152067781</v>
      </c>
      <c r="Y56" s="5">
        <v>22960165</v>
      </c>
      <c r="Z56" s="8">
        <f>X56+Y56</f>
        <v>175027946</v>
      </c>
      <c r="AA56" s="5">
        <v>0</v>
      </c>
      <c r="AB56" s="5">
        <v>4793515</v>
      </c>
      <c r="AC56" s="8">
        <f>AA56+AB56</f>
        <v>4793515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681500878</v>
      </c>
      <c r="D57" s="5">
        <f t="shared" si="20"/>
        <v>264185060</v>
      </c>
      <c r="E57" s="6">
        <f t="shared" si="20"/>
        <v>945685938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473019063</v>
      </c>
      <c r="Y57" s="5">
        <v>80655041</v>
      </c>
      <c r="Z57" s="8">
        <f>X57+Y57</f>
        <v>553674104</v>
      </c>
      <c r="AA57" s="5">
        <v>208481815</v>
      </c>
      <c r="AB57" s="5">
        <v>183530019</v>
      </c>
      <c r="AC57" s="8">
        <f>AA57+AB57</f>
        <v>392011834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32070000</v>
      </c>
      <c r="D58" s="5">
        <f t="shared" si="20"/>
        <v>5752218</v>
      </c>
      <c r="E58" s="6">
        <f t="shared" si="20"/>
        <v>37822218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32070000</v>
      </c>
      <c r="AB58" s="5">
        <v>5752218</v>
      </c>
      <c r="AC58" s="8">
        <f>AA58+AB58</f>
        <v>37822218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861857672</v>
      </c>
      <c r="D59" s="5">
        <f t="shared" si="20"/>
        <v>867291405</v>
      </c>
      <c r="E59" s="6">
        <f t="shared" si="20"/>
        <v>1729149077</v>
      </c>
      <c r="F59" s="5">
        <v>127562880</v>
      </c>
      <c r="G59" s="5">
        <v>56185932</v>
      </c>
      <c r="H59" s="5">
        <f>F59+G59</f>
        <v>183748812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734294792</v>
      </c>
      <c r="Y59" s="5">
        <v>811105473</v>
      </c>
      <c r="Z59" s="8">
        <f>X59+Y59</f>
        <v>1545400265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1728410002</v>
      </c>
      <c r="D60" s="9">
        <f t="shared" si="21"/>
        <v>1164982363</v>
      </c>
      <c r="E60" s="9">
        <f t="shared" si="21"/>
        <v>2893392365</v>
      </c>
      <c r="F60" s="9">
        <f t="shared" si="21"/>
        <v>128476551</v>
      </c>
      <c r="G60" s="9">
        <f t="shared" si="21"/>
        <v>56185932</v>
      </c>
      <c r="H60" s="9">
        <f t="shared" si="21"/>
        <v>184662483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1359381636</v>
      </c>
      <c r="Y60" s="9">
        <f t="shared" si="21"/>
        <v>914720679</v>
      </c>
      <c r="Z60" s="9">
        <f t="shared" si="21"/>
        <v>2274102315</v>
      </c>
      <c r="AA60" s="9">
        <f t="shared" si="21"/>
        <v>240551815</v>
      </c>
      <c r="AB60" s="9">
        <f t="shared" si="21"/>
        <v>194075752</v>
      </c>
      <c r="AC60" s="9">
        <f t="shared" si="21"/>
        <v>434627567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4613324</v>
      </c>
      <c r="D64" s="5">
        <f t="shared" si="22"/>
        <v>23269391</v>
      </c>
      <c r="E64" s="6">
        <f t="shared" si="22"/>
        <v>27882715</v>
      </c>
      <c r="F64" s="5">
        <v>4613324</v>
      </c>
      <c r="G64" s="5">
        <v>23269391</v>
      </c>
      <c r="H64" s="5">
        <f>F64+G64</f>
        <v>27882715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4613324</v>
      </c>
      <c r="D65" s="9">
        <f t="shared" si="23"/>
        <v>23269391</v>
      </c>
      <c r="E65" s="9">
        <f t="shared" si="23"/>
        <v>27882715</v>
      </c>
      <c r="F65" s="9">
        <f t="shared" si="23"/>
        <v>4613324</v>
      </c>
      <c r="G65" s="9">
        <f t="shared" si="23"/>
        <v>23269391</v>
      </c>
      <c r="H65" s="9">
        <f t="shared" si="23"/>
        <v>27882715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15656180</v>
      </c>
      <c r="D69" s="5">
        <f t="shared" si="24"/>
        <v>16014813</v>
      </c>
      <c r="E69" s="6">
        <f t="shared" si="24"/>
        <v>31670993</v>
      </c>
      <c r="F69" s="5">
        <v>15656180</v>
      </c>
      <c r="G69" s="5">
        <v>16014813</v>
      </c>
      <c r="H69" s="5">
        <f>F69+G69</f>
        <v>31670993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15656180</v>
      </c>
      <c r="D70" s="9">
        <f t="shared" si="25"/>
        <v>16014813</v>
      </c>
      <c r="E70" s="9">
        <f t="shared" si="25"/>
        <v>31670993</v>
      </c>
      <c r="F70" s="9">
        <f t="shared" si="25"/>
        <v>15656180</v>
      </c>
      <c r="G70" s="9">
        <f t="shared" si="25"/>
        <v>16014813</v>
      </c>
      <c r="H70" s="9">
        <f t="shared" si="25"/>
        <v>31670993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375484286</v>
      </c>
      <c r="D74" s="5">
        <f t="shared" si="26"/>
        <v>63160757</v>
      </c>
      <c r="E74" s="6">
        <f t="shared" si="26"/>
        <v>438645043</v>
      </c>
      <c r="F74" s="5">
        <v>349890707</v>
      </c>
      <c r="G74" s="5">
        <v>63160757</v>
      </c>
      <c r="H74" s="5">
        <f>F74+G74</f>
        <v>413051464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25593579</v>
      </c>
      <c r="Y74" s="5">
        <v>0</v>
      </c>
      <c r="Z74" s="8">
        <f>X74+Y74</f>
        <v>25593579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375484286</v>
      </c>
      <c r="D75" s="9">
        <f t="shared" si="27"/>
        <v>63160757</v>
      </c>
      <c r="E75" s="9">
        <f t="shared" si="27"/>
        <v>438645043</v>
      </c>
      <c r="F75" s="9">
        <f t="shared" si="27"/>
        <v>349890707</v>
      </c>
      <c r="G75" s="9">
        <f t="shared" si="27"/>
        <v>63160757</v>
      </c>
      <c r="H75" s="9">
        <f t="shared" si="27"/>
        <v>413051464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25593579</v>
      </c>
      <c r="Y75" s="9">
        <f t="shared" si="27"/>
        <v>0</v>
      </c>
      <c r="Z75" s="9">
        <f t="shared" si="27"/>
        <v>25593579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434859219</v>
      </c>
      <c r="D79" s="5">
        <f t="shared" si="28"/>
        <v>83406162</v>
      </c>
      <c r="E79" s="6">
        <f t="shared" si="28"/>
        <v>518265381</v>
      </c>
      <c r="F79" s="5">
        <v>434859219</v>
      </c>
      <c r="G79" s="5">
        <v>83406162</v>
      </c>
      <c r="H79" s="5">
        <f>F79+G79</f>
        <v>518265381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434859219</v>
      </c>
      <c r="D80" s="9">
        <f t="shared" si="29"/>
        <v>83406162</v>
      </c>
      <c r="E80" s="9">
        <f t="shared" si="29"/>
        <v>518265381</v>
      </c>
      <c r="F80" s="9">
        <f t="shared" si="29"/>
        <v>434859219</v>
      </c>
      <c r="G80" s="9">
        <f t="shared" si="29"/>
        <v>83406162</v>
      </c>
      <c r="H80" s="9">
        <f t="shared" si="29"/>
        <v>518265381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451017</v>
      </c>
      <c r="D84" s="5">
        <f t="shared" si="30"/>
        <v>15588920</v>
      </c>
      <c r="E84" s="6">
        <f t="shared" si="30"/>
        <v>16039937</v>
      </c>
      <c r="F84" s="5">
        <v>103770</v>
      </c>
      <c r="G84" s="5">
        <v>15588920</v>
      </c>
      <c r="H84" s="5">
        <f>F84+G84</f>
        <v>15692690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347247</v>
      </c>
      <c r="Y84" s="5">
        <v>0</v>
      </c>
      <c r="Z84" s="8">
        <f>X84+Y84</f>
        <v>347247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451017</v>
      </c>
      <c r="D85" s="9">
        <f t="shared" si="31"/>
        <v>15588920</v>
      </c>
      <c r="E85" s="9">
        <f t="shared" si="31"/>
        <v>16039937</v>
      </c>
      <c r="F85" s="9">
        <f t="shared" si="31"/>
        <v>103770</v>
      </c>
      <c r="G85" s="9">
        <f t="shared" si="31"/>
        <v>15588920</v>
      </c>
      <c r="H85" s="9">
        <f t="shared" si="31"/>
        <v>15692690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347247</v>
      </c>
      <c r="Y85" s="9">
        <f t="shared" si="31"/>
        <v>0</v>
      </c>
      <c r="Z85" s="9">
        <f t="shared" si="31"/>
        <v>347247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2013878</v>
      </c>
      <c r="D86" s="5">
        <f>G86+J86+M86+P86+V86+Y86+AB86+AE86+S86</f>
        <v>0</v>
      </c>
      <c r="E86" s="6">
        <f>H86+K86+N86+Q86+W86+Z86+AC86+AF86+T86</f>
        <v>2013878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2013878</v>
      </c>
      <c r="Y86" s="5">
        <v>0</v>
      </c>
      <c r="Z86" s="8">
        <f>X86+Y86</f>
        <v>2013878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570099</v>
      </c>
      <c r="D89" s="5">
        <f t="shared" si="32"/>
        <v>7849705</v>
      </c>
      <c r="E89" s="6">
        <f t="shared" si="32"/>
        <v>8419804</v>
      </c>
      <c r="F89" s="5">
        <v>570099</v>
      </c>
      <c r="G89" s="5">
        <v>7849705</v>
      </c>
      <c r="H89" s="5">
        <f>F89+G89</f>
        <v>8419804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2583977</v>
      </c>
      <c r="D90" s="9">
        <f t="shared" si="33"/>
        <v>7849705</v>
      </c>
      <c r="E90" s="9">
        <f t="shared" si="33"/>
        <v>10433682</v>
      </c>
      <c r="F90" s="9">
        <f t="shared" si="33"/>
        <v>570099</v>
      </c>
      <c r="G90" s="9">
        <f t="shared" si="33"/>
        <v>7849705</v>
      </c>
      <c r="H90" s="9">
        <f t="shared" si="33"/>
        <v>8419804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2013878</v>
      </c>
      <c r="Y90" s="9">
        <f t="shared" si="33"/>
        <v>0</v>
      </c>
      <c r="Z90" s="9">
        <f t="shared" si="33"/>
        <v>2013878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4799399280</v>
      </c>
      <c r="D91" s="5">
        <f>G91+J91+M91+P91+V91+Y91+AB91+AE91+S91</f>
        <v>4048028956</v>
      </c>
      <c r="E91" s="6">
        <f>H91+K91+N91+Q91+W91+Z91+AC91+AF91+T91</f>
        <v>8847428236</v>
      </c>
      <c r="F91" s="5">
        <v>2624925350</v>
      </c>
      <c r="G91" s="5">
        <v>2956624311</v>
      </c>
      <c r="H91" s="5">
        <f>F91+G91</f>
        <v>5581549661</v>
      </c>
      <c r="I91" s="5">
        <v>150060129</v>
      </c>
      <c r="J91" s="5">
        <v>157965924</v>
      </c>
      <c r="K91" s="5">
        <f>I91+J91</f>
        <v>308026053</v>
      </c>
      <c r="L91" s="5">
        <v>137432920</v>
      </c>
      <c r="M91" s="5">
        <v>172010177</v>
      </c>
      <c r="N91" s="5">
        <f>L91+M91</f>
        <v>309443097</v>
      </c>
      <c r="O91" s="5">
        <v>358279</v>
      </c>
      <c r="P91" s="5">
        <v>0</v>
      </c>
      <c r="Q91" s="5">
        <f>O91+P91</f>
        <v>358279</v>
      </c>
      <c r="R91" s="5">
        <v>0</v>
      </c>
      <c r="S91" s="5">
        <v>0</v>
      </c>
      <c r="T91" s="5">
        <f>R91+S91</f>
        <v>0</v>
      </c>
      <c r="U91" s="5">
        <v>8469095</v>
      </c>
      <c r="V91" s="5">
        <v>6639341</v>
      </c>
      <c r="W91" s="5">
        <f>U91+V91</f>
        <v>15108436</v>
      </c>
      <c r="X91" s="5">
        <v>1873150931</v>
      </c>
      <c r="Y91" s="5">
        <v>743807545</v>
      </c>
      <c r="Z91" s="8">
        <f>X91+Y91</f>
        <v>2616958476</v>
      </c>
      <c r="AA91" s="5">
        <v>0</v>
      </c>
      <c r="AB91" s="5">
        <v>2566820</v>
      </c>
      <c r="AC91" s="8">
        <f>AA91+AB91</f>
        <v>2566820</v>
      </c>
      <c r="AD91" s="5">
        <v>5002576</v>
      </c>
      <c r="AE91" s="5">
        <v>8414838</v>
      </c>
      <c r="AF91" s="6">
        <f>AD91+AE91</f>
        <v>13417414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7722598353</v>
      </c>
      <c r="D92" s="5">
        <f t="shared" si="34"/>
        <v>3260532812</v>
      </c>
      <c r="E92" s="6">
        <f t="shared" si="34"/>
        <v>10983131165</v>
      </c>
      <c r="F92" s="5">
        <v>380259619</v>
      </c>
      <c r="G92" s="5">
        <v>1200555476</v>
      </c>
      <c r="H92" s="5">
        <f>F92+G92</f>
        <v>1580815095</v>
      </c>
      <c r="I92" s="5">
        <v>58832751</v>
      </c>
      <c r="J92" s="5">
        <v>157068813</v>
      </c>
      <c r="K92" s="5">
        <f>I92+J92</f>
        <v>215901564</v>
      </c>
      <c r="L92" s="5">
        <v>4016973</v>
      </c>
      <c r="M92" s="5">
        <v>6115459</v>
      </c>
      <c r="N92" s="5">
        <f>L92+M92</f>
        <v>10132432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1472486</v>
      </c>
      <c r="V92" s="5">
        <v>4225109</v>
      </c>
      <c r="W92" s="5">
        <f>U92+V92</f>
        <v>5697595</v>
      </c>
      <c r="X92" s="5">
        <v>3037678295</v>
      </c>
      <c r="Y92" s="5">
        <v>869023265</v>
      </c>
      <c r="Z92" s="8">
        <f>X92+Y92</f>
        <v>3906701560</v>
      </c>
      <c r="AA92" s="5">
        <v>4240097216</v>
      </c>
      <c r="AB92" s="5">
        <v>1021215653</v>
      </c>
      <c r="AC92" s="8">
        <f>AA92+AB92</f>
        <v>5261312869</v>
      </c>
      <c r="AD92" s="5">
        <v>241013</v>
      </c>
      <c r="AE92" s="5">
        <v>2329037</v>
      </c>
      <c r="AF92" s="6">
        <f>AD92+AE92</f>
        <v>2570050</v>
      </c>
    </row>
    <row r="93" spans="1:32" ht="19.5" customHeight="1">
      <c r="A93" s="44"/>
      <c r="B93" s="17" t="s">
        <v>59</v>
      </c>
      <c r="C93" s="5">
        <f t="shared" si="34"/>
        <v>1028491427</v>
      </c>
      <c r="D93" s="5">
        <f t="shared" si="34"/>
        <v>356414972</v>
      </c>
      <c r="E93" s="6">
        <f t="shared" si="34"/>
        <v>1384906399</v>
      </c>
      <c r="F93" s="5">
        <v>2077966</v>
      </c>
      <c r="G93" s="5">
        <v>0</v>
      </c>
      <c r="H93" s="5">
        <f>F93+G93</f>
        <v>2077966</v>
      </c>
      <c r="I93" s="5">
        <v>0</v>
      </c>
      <c r="J93" s="5">
        <v>0</v>
      </c>
      <c r="K93" s="5">
        <f>I93+J93</f>
        <v>0</v>
      </c>
      <c r="L93" s="5">
        <v>203843</v>
      </c>
      <c r="M93" s="5">
        <v>0</v>
      </c>
      <c r="N93" s="5">
        <f>L93+M93</f>
        <v>203843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622312298</v>
      </c>
      <c r="Y93" s="5">
        <v>236159303</v>
      </c>
      <c r="Z93" s="8">
        <f>X93+Y93</f>
        <v>858471601</v>
      </c>
      <c r="AA93" s="5">
        <v>403897320</v>
      </c>
      <c r="AB93" s="5">
        <v>120255669</v>
      </c>
      <c r="AC93" s="8">
        <f>AA93+AB93</f>
        <v>524152989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57827723888</v>
      </c>
      <c r="D94" s="5">
        <f t="shared" si="34"/>
        <v>21709284400</v>
      </c>
      <c r="E94" s="6">
        <f t="shared" si="34"/>
        <v>79537008288</v>
      </c>
      <c r="F94" s="5">
        <v>4463615335</v>
      </c>
      <c r="G94" s="5">
        <v>6482258490</v>
      </c>
      <c r="H94" s="5">
        <f>F94+G94</f>
        <v>10945873825</v>
      </c>
      <c r="I94" s="5">
        <v>218378949</v>
      </c>
      <c r="J94" s="5">
        <v>189028148</v>
      </c>
      <c r="K94" s="5">
        <f>I94+J94</f>
        <v>407407097</v>
      </c>
      <c r="L94" s="5">
        <v>103352496</v>
      </c>
      <c r="M94" s="5">
        <v>151225961</v>
      </c>
      <c r="N94" s="5">
        <f>L94+M94</f>
        <v>254578457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55919084</v>
      </c>
      <c r="V94" s="5">
        <v>23768401</v>
      </c>
      <c r="W94" s="5">
        <f>U94+V94</f>
        <v>79687485</v>
      </c>
      <c r="X94" s="5">
        <v>52986458024</v>
      </c>
      <c r="Y94" s="5">
        <v>14863003400</v>
      </c>
      <c r="Z94" s="8">
        <f>X94+Y94</f>
        <v>67849461424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71378212948</v>
      </c>
      <c r="D95" s="9">
        <f t="shared" si="35"/>
        <v>29374261140</v>
      </c>
      <c r="E95" s="9">
        <f t="shared" si="35"/>
        <v>100752474088</v>
      </c>
      <c r="F95" s="9">
        <f t="shared" si="35"/>
        <v>7470878270</v>
      </c>
      <c r="G95" s="9">
        <f t="shared" si="35"/>
        <v>10639438277</v>
      </c>
      <c r="H95" s="9">
        <f t="shared" si="35"/>
        <v>18110316547</v>
      </c>
      <c r="I95" s="9">
        <f t="shared" si="35"/>
        <v>427271829</v>
      </c>
      <c r="J95" s="9">
        <f t="shared" si="35"/>
        <v>504062885</v>
      </c>
      <c r="K95" s="9">
        <f t="shared" si="35"/>
        <v>931334714</v>
      </c>
      <c r="L95" s="9">
        <f t="shared" si="35"/>
        <v>245006232</v>
      </c>
      <c r="M95" s="9">
        <f t="shared" si="35"/>
        <v>329351597</v>
      </c>
      <c r="N95" s="9">
        <f t="shared" si="35"/>
        <v>574357829</v>
      </c>
      <c r="O95" s="9">
        <f t="shared" si="35"/>
        <v>358279</v>
      </c>
      <c r="P95" s="9">
        <f t="shared" si="35"/>
        <v>0</v>
      </c>
      <c r="Q95" s="9">
        <f t="shared" si="35"/>
        <v>358279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65860665</v>
      </c>
      <c r="V95" s="9">
        <f t="shared" si="35"/>
        <v>34632851</v>
      </c>
      <c r="W95" s="9">
        <f t="shared" si="35"/>
        <v>100493516</v>
      </c>
      <c r="X95" s="9">
        <f t="shared" si="35"/>
        <v>58519599548</v>
      </c>
      <c r="Y95" s="9">
        <f t="shared" si="35"/>
        <v>16711993513</v>
      </c>
      <c r="Z95" s="9">
        <f t="shared" si="35"/>
        <v>75231593061</v>
      </c>
      <c r="AA95" s="9">
        <f t="shared" si="35"/>
        <v>4643994536</v>
      </c>
      <c r="AB95" s="9">
        <f t="shared" si="35"/>
        <v>1144038142</v>
      </c>
      <c r="AC95" s="9">
        <f t="shared" si="35"/>
        <v>5788032678</v>
      </c>
      <c r="AD95" s="9">
        <f t="shared" si="35"/>
        <v>5243589</v>
      </c>
      <c r="AE95" s="9">
        <f t="shared" si="35"/>
        <v>10743875</v>
      </c>
      <c r="AF95" s="9">
        <f t="shared" si="35"/>
        <v>15987464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2643800</v>
      </c>
      <c r="D96" s="5">
        <f>G96+J96+M96+P96+V96+Y96+AB96+AE96+S96</f>
        <v>3230447</v>
      </c>
      <c r="E96" s="6">
        <f>H96+K96+N96+Q96+W96+Z96+AC96+AF96+T96</f>
        <v>5874247</v>
      </c>
      <c r="F96" s="5">
        <v>2643800</v>
      </c>
      <c r="G96" s="5">
        <v>3230447</v>
      </c>
      <c r="H96" s="5">
        <f>F96+G96</f>
        <v>5874247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149869859</v>
      </c>
      <c r="D97" s="5">
        <f t="shared" si="36"/>
        <v>63590058</v>
      </c>
      <c r="E97" s="6">
        <f t="shared" si="36"/>
        <v>213459917</v>
      </c>
      <c r="F97" s="5">
        <v>143959130</v>
      </c>
      <c r="G97" s="5">
        <v>57461336</v>
      </c>
      <c r="H97" s="5">
        <f>F97+G97</f>
        <v>201420466</v>
      </c>
      <c r="I97" s="5">
        <v>5910729</v>
      </c>
      <c r="J97" s="5">
        <v>6128722</v>
      </c>
      <c r="K97" s="5">
        <f>I97+J97</f>
        <v>12039451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884839107</v>
      </c>
      <c r="D99" s="5">
        <f t="shared" si="36"/>
        <v>797941616</v>
      </c>
      <c r="E99" s="6">
        <f t="shared" si="36"/>
        <v>1682780723</v>
      </c>
      <c r="F99" s="5">
        <v>884838148</v>
      </c>
      <c r="G99" s="5">
        <v>797941616</v>
      </c>
      <c r="H99" s="5">
        <f>F99+G99</f>
        <v>1682779764</v>
      </c>
      <c r="I99" s="5">
        <v>959</v>
      </c>
      <c r="J99" s="5">
        <v>0</v>
      </c>
      <c r="K99" s="5">
        <f>I99+J99</f>
        <v>959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1037352766</v>
      </c>
      <c r="D100" s="9">
        <f t="shared" si="37"/>
        <v>864762121</v>
      </c>
      <c r="E100" s="9">
        <f t="shared" si="37"/>
        <v>1902114887</v>
      </c>
      <c r="F100" s="9">
        <f t="shared" si="37"/>
        <v>1031441078</v>
      </c>
      <c r="G100" s="9">
        <f t="shared" si="37"/>
        <v>858633399</v>
      </c>
      <c r="H100" s="9">
        <f t="shared" si="37"/>
        <v>1890074477</v>
      </c>
      <c r="I100" s="9">
        <f t="shared" si="37"/>
        <v>5911688</v>
      </c>
      <c r="J100" s="9">
        <f t="shared" si="37"/>
        <v>6128722</v>
      </c>
      <c r="K100" s="9">
        <f t="shared" si="37"/>
        <v>12040410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1519150637</v>
      </c>
      <c r="D101" s="5">
        <f>G101+J101+M101+P101+V101+Y101+AB101+AE101+S101</f>
        <v>1173340784</v>
      </c>
      <c r="E101" s="6">
        <f>H101+K101+N101+Q101+W101+Z101+AC101+AF101+T101</f>
        <v>2692491421</v>
      </c>
      <c r="F101" s="5">
        <v>1438025321</v>
      </c>
      <c r="G101" s="5">
        <v>1123704205</v>
      </c>
      <c r="H101" s="5">
        <f>F101+G101</f>
        <v>2561729526</v>
      </c>
      <c r="I101" s="5">
        <v>77464633</v>
      </c>
      <c r="J101" s="5">
        <v>48829864</v>
      </c>
      <c r="K101" s="5">
        <f>I101+J101</f>
        <v>126294497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2445742</v>
      </c>
      <c r="V101" s="5">
        <v>489815</v>
      </c>
      <c r="W101" s="5">
        <f>U101+V101</f>
        <v>2935557</v>
      </c>
      <c r="X101" s="5">
        <v>1214941</v>
      </c>
      <c r="Y101" s="5">
        <v>0</v>
      </c>
      <c r="Z101" s="8">
        <f>X101+Y101</f>
        <v>1214941</v>
      </c>
      <c r="AA101" s="5">
        <v>0</v>
      </c>
      <c r="AB101" s="5">
        <v>316900</v>
      </c>
      <c r="AC101" s="8">
        <f>AA101+AB101</f>
        <v>316900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473554360</v>
      </c>
      <c r="D102" s="5">
        <f t="shared" si="38"/>
        <v>326588937</v>
      </c>
      <c r="E102" s="6">
        <f t="shared" si="38"/>
        <v>800143297</v>
      </c>
      <c r="F102" s="5">
        <v>305127565</v>
      </c>
      <c r="G102" s="5">
        <v>200646194</v>
      </c>
      <c r="H102" s="5">
        <f>F102+G102</f>
        <v>505773759</v>
      </c>
      <c r="I102" s="5">
        <v>45807766</v>
      </c>
      <c r="J102" s="5">
        <v>31056441</v>
      </c>
      <c r="K102" s="5">
        <f>I102+J102</f>
        <v>76864207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436346</v>
      </c>
      <c r="V102" s="5">
        <v>58794</v>
      </c>
      <c r="W102" s="5">
        <f>U102+V102</f>
        <v>495140</v>
      </c>
      <c r="X102" s="5">
        <v>104993083</v>
      </c>
      <c r="Y102" s="5">
        <v>71179594</v>
      </c>
      <c r="Z102" s="8">
        <f>X102+Y102</f>
        <v>176172677</v>
      </c>
      <c r="AA102" s="5">
        <v>17189600</v>
      </c>
      <c r="AB102" s="5">
        <v>23647914</v>
      </c>
      <c r="AC102" s="8">
        <f>AA102+AB102</f>
        <v>40837514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34593676</v>
      </c>
      <c r="D103" s="5">
        <f t="shared" si="38"/>
        <v>55352439</v>
      </c>
      <c r="E103" s="6">
        <f t="shared" si="38"/>
        <v>89946115</v>
      </c>
      <c r="F103" s="5">
        <v>9163716</v>
      </c>
      <c r="G103" s="5">
        <v>4626085</v>
      </c>
      <c r="H103" s="5">
        <f>F103+G103</f>
        <v>13789801</v>
      </c>
      <c r="I103" s="5">
        <v>11034584</v>
      </c>
      <c r="J103" s="5">
        <v>0</v>
      </c>
      <c r="K103" s="5">
        <f>I103+J103</f>
        <v>11034584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6147226</v>
      </c>
      <c r="Y103" s="5">
        <v>18865954</v>
      </c>
      <c r="Z103" s="8">
        <f>X103+Y103</f>
        <v>25013180</v>
      </c>
      <c r="AA103" s="5">
        <v>8248150</v>
      </c>
      <c r="AB103" s="5">
        <v>31860400</v>
      </c>
      <c r="AC103" s="8">
        <f>AA103+AB103</f>
        <v>40108550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13953297245</v>
      </c>
      <c r="D104" s="5">
        <f t="shared" si="38"/>
        <v>12762149287</v>
      </c>
      <c r="E104" s="6">
        <f t="shared" si="38"/>
        <v>26715446532</v>
      </c>
      <c r="F104" s="5">
        <v>13089818237</v>
      </c>
      <c r="G104" s="5">
        <v>12190556247</v>
      </c>
      <c r="H104" s="5">
        <f>F104+G104</f>
        <v>25280374484</v>
      </c>
      <c r="I104" s="5">
        <v>315946720</v>
      </c>
      <c r="J104" s="5">
        <v>218649531</v>
      </c>
      <c r="K104" s="5">
        <f>I104+J104</f>
        <v>534596251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102775940</v>
      </c>
      <c r="V104" s="5">
        <v>58854801</v>
      </c>
      <c r="W104" s="5">
        <f>U104+V104</f>
        <v>161630741</v>
      </c>
      <c r="X104" s="5">
        <v>444756348</v>
      </c>
      <c r="Y104" s="5">
        <v>294088708</v>
      </c>
      <c r="Z104" s="8">
        <f>X104+Y104</f>
        <v>738845056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15980595918</v>
      </c>
      <c r="D105" s="9">
        <f t="shared" si="39"/>
        <v>14317431447</v>
      </c>
      <c r="E105" s="9">
        <f t="shared" si="39"/>
        <v>30298027365</v>
      </c>
      <c r="F105" s="9">
        <f t="shared" si="39"/>
        <v>14842134839</v>
      </c>
      <c r="G105" s="9">
        <f t="shared" si="39"/>
        <v>13519532731</v>
      </c>
      <c r="H105" s="9">
        <f t="shared" si="39"/>
        <v>28361667570</v>
      </c>
      <c r="I105" s="9">
        <f t="shared" si="39"/>
        <v>450253703</v>
      </c>
      <c r="J105" s="9">
        <f t="shared" si="39"/>
        <v>298535836</v>
      </c>
      <c r="K105" s="9">
        <f t="shared" si="39"/>
        <v>748789539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105658028</v>
      </c>
      <c r="V105" s="9">
        <f t="shared" si="39"/>
        <v>59403410</v>
      </c>
      <c r="W105" s="9">
        <f t="shared" si="39"/>
        <v>165061438</v>
      </c>
      <c r="X105" s="9">
        <f t="shared" si="39"/>
        <v>557111598</v>
      </c>
      <c r="Y105" s="9">
        <f t="shared" si="39"/>
        <v>384134256</v>
      </c>
      <c r="Z105" s="9">
        <f t="shared" si="39"/>
        <v>941245854</v>
      </c>
      <c r="AA105" s="9">
        <f t="shared" si="39"/>
        <v>25437750</v>
      </c>
      <c r="AB105" s="9">
        <f t="shared" si="39"/>
        <v>55825214</v>
      </c>
      <c r="AC105" s="9">
        <f t="shared" si="39"/>
        <v>81262964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17535249</v>
      </c>
      <c r="D106" s="5">
        <f>G106+J106+M106+P106+V106+Y106+AB106+AE106+S106</f>
        <v>21214121</v>
      </c>
      <c r="E106" s="6">
        <f>H106+K106+N106+Q106+W106+Z106+AC106+AF106+T106</f>
        <v>38749370</v>
      </c>
      <c r="F106" s="5">
        <v>17535249</v>
      </c>
      <c r="G106" s="5">
        <v>21214121</v>
      </c>
      <c r="H106" s="5">
        <f>F106+G106</f>
        <v>38749370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3102815</v>
      </c>
      <c r="D107" s="5">
        <f t="shared" si="40"/>
        <v>3648836</v>
      </c>
      <c r="E107" s="6">
        <f t="shared" si="40"/>
        <v>6751651</v>
      </c>
      <c r="F107" s="5">
        <v>3102815</v>
      </c>
      <c r="G107" s="5">
        <v>3648836</v>
      </c>
      <c r="H107" s="5">
        <f>F107+G107</f>
        <v>6751651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156004347</v>
      </c>
      <c r="D109" s="5">
        <f t="shared" si="40"/>
        <v>328539765</v>
      </c>
      <c r="E109" s="6">
        <f t="shared" si="40"/>
        <v>484544112</v>
      </c>
      <c r="F109" s="5">
        <v>79198870</v>
      </c>
      <c r="G109" s="5">
        <v>294843301</v>
      </c>
      <c r="H109" s="5">
        <f>F109+G109</f>
        <v>374042171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76805477</v>
      </c>
      <c r="Y109" s="5">
        <v>33696464</v>
      </c>
      <c r="Z109" s="8">
        <f>X109+Y109</f>
        <v>110501941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176642411</v>
      </c>
      <c r="D110" s="9">
        <f t="shared" si="41"/>
        <v>353402722</v>
      </c>
      <c r="E110" s="9">
        <f t="shared" si="41"/>
        <v>530045133</v>
      </c>
      <c r="F110" s="9">
        <f t="shared" si="41"/>
        <v>99836934</v>
      </c>
      <c r="G110" s="9">
        <f t="shared" si="41"/>
        <v>319706258</v>
      </c>
      <c r="H110" s="9">
        <f t="shared" si="41"/>
        <v>419543192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76805477</v>
      </c>
      <c r="Y110" s="9">
        <f t="shared" si="41"/>
        <v>33696464</v>
      </c>
      <c r="Z110" s="9">
        <f t="shared" si="41"/>
        <v>110501941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35756992</v>
      </c>
      <c r="D111" s="5">
        <f>G111+J111+M111+P111+V111+Y111+AB111+AE111+S111</f>
        <v>53122686</v>
      </c>
      <c r="E111" s="6">
        <f>H111+K111+N111+Q111+W111+Z111+AC111+AF111+T111</f>
        <v>88879678</v>
      </c>
      <c r="F111" s="5">
        <v>5287573</v>
      </c>
      <c r="G111" s="5">
        <v>8394509</v>
      </c>
      <c r="H111" s="5">
        <f>F111+G111</f>
        <v>13682082</v>
      </c>
      <c r="I111" s="5">
        <v>308758</v>
      </c>
      <c r="J111" s="5">
        <v>0</v>
      </c>
      <c r="K111" s="5">
        <f>I111+J111</f>
        <v>308758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965014</v>
      </c>
      <c r="V111" s="5">
        <v>12462383</v>
      </c>
      <c r="W111" s="5">
        <f>U111+V111</f>
        <v>13427397</v>
      </c>
      <c r="X111" s="5">
        <v>29195647</v>
      </c>
      <c r="Y111" s="5">
        <v>8911333</v>
      </c>
      <c r="Z111" s="8">
        <f>X111+Y111</f>
        <v>38106980</v>
      </c>
      <c r="AA111" s="5">
        <v>0</v>
      </c>
      <c r="AB111" s="5">
        <v>23354461</v>
      </c>
      <c r="AC111" s="8">
        <f>AA111+AB111</f>
        <v>23354461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957433959</v>
      </c>
      <c r="D112" s="5">
        <f t="shared" si="42"/>
        <v>569736067</v>
      </c>
      <c r="E112" s="6">
        <f t="shared" si="42"/>
        <v>1527170026</v>
      </c>
      <c r="F112" s="5">
        <v>532453</v>
      </c>
      <c r="G112" s="5">
        <v>0</v>
      </c>
      <c r="H112" s="5">
        <f>F112+G112</f>
        <v>532453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300071</v>
      </c>
      <c r="V112" s="5">
        <v>0</v>
      </c>
      <c r="W112" s="5">
        <f>U112+V112</f>
        <v>300071</v>
      </c>
      <c r="X112" s="5">
        <v>496941495</v>
      </c>
      <c r="Y112" s="5">
        <v>49552150</v>
      </c>
      <c r="Z112" s="8">
        <f>X112+Y112</f>
        <v>546493645</v>
      </c>
      <c r="AA112" s="5">
        <v>459659940</v>
      </c>
      <c r="AB112" s="5">
        <v>520183917</v>
      </c>
      <c r="AC112" s="8">
        <f>AA112+AB112</f>
        <v>979843857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73361580</v>
      </c>
      <c r="D113" s="5">
        <f t="shared" si="42"/>
        <v>37955989</v>
      </c>
      <c r="E113" s="6">
        <f t="shared" si="42"/>
        <v>111317569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73361580</v>
      </c>
      <c r="AB113" s="5">
        <v>37955989</v>
      </c>
      <c r="AC113" s="8">
        <f>AA113+AB113</f>
        <v>111317569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1104097034</v>
      </c>
      <c r="D114" s="5">
        <f t="shared" si="42"/>
        <v>1097145471</v>
      </c>
      <c r="E114" s="6">
        <f t="shared" si="42"/>
        <v>2201242505</v>
      </c>
      <c r="F114" s="5">
        <v>34626562</v>
      </c>
      <c r="G114" s="5">
        <v>978737352</v>
      </c>
      <c r="H114" s="5">
        <f>F114+G114</f>
        <v>1013363914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12594207</v>
      </c>
      <c r="V114" s="5">
        <v>38633379</v>
      </c>
      <c r="W114" s="5">
        <f>U114+V114</f>
        <v>51227586</v>
      </c>
      <c r="X114" s="5">
        <v>1056876265</v>
      </c>
      <c r="Y114" s="5">
        <v>79774740</v>
      </c>
      <c r="Z114" s="8">
        <f>X114+Y114</f>
        <v>1136651005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2170649565</v>
      </c>
      <c r="D115" s="9">
        <f t="shared" si="43"/>
        <v>1757960213</v>
      </c>
      <c r="E115" s="9">
        <f t="shared" si="43"/>
        <v>3928609778</v>
      </c>
      <c r="F115" s="9">
        <f t="shared" si="43"/>
        <v>40446588</v>
      </c>
      <c r="G115" s="9">
        <f t="shared" si="43"/>
        <v>987131861</v>
      </c>
      <c r="H115" s="9">
        <f t="shared" si="43"/>
        <v>1027578449</v>
      </c>
      <c r="I115" s="9">
        <f t="shared" si="43"/>
        <v>308758</v>
      </c>
      <c r="J115" s="9">
        <f t="shared" si="43"/>
        <v>0</v>
      </c>
      <c r="K115" s="9">
        <f t="shared" si="43"/>
        <v>308758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13859292</v>
      </c>
      <c r="V115" s="9">
        <f t="shared" si="43"/>
        <v>51095762</v>
      </c>
      <c r="W115" s="9">
        <f t="shared" si="43"/>
        <v>64955054</v>
      </c>
      <c r="X115" s="9">
        <f t="shared" si="43"/>
        <v>1583013407</v>
      </c>
      <c r="Y115" s="9">
        <f t="shared" si="43"/>
        <v>138238223</v>
      </c>
      <c r="Z115" s="9">
        <f t="shared" si="43"/>
        <v>1721251630</v>
      </c>
      <c r="AA115" s="9">
        <f t="shared" si="43"/>
        <v>533021520</v>
      </c>
      <c r="AB115" s="9">
        <f t="shared" si="43"/>
        <v>581494367</v>
      </c>
      <c r="AC115" s="9">
        <f t="shared" si="43"/>
        <v>1114515887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844262</v>
      </c>
      <c r="D116" s="5">
        <f>G116+J116+M116+P116+V116+Y116+AB116+AE116+S116</f>
        <v>283676</v>
      </c>
      <c r="E116" s="6">
        <f>H116+K116+N116+Q116+W116+Z116+AC116+AF116+T116</f>
        <v>1127938</v>
      </c>
      <c r="F116" s="5">
        <v>844262</v>
      </c>
      <c r="G116" s="5">
        <v>283676</v>
      </c>
      <c r="H116" s="5">
        <f>F116+G116</f>
        <v>1127938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98472404</v>
      </c>
      <c r="D119" s="5">
        <f t="shared" si="44"/>
        <v>37076464</v>
      </c>
      <c r="E119" s="6">
        <f t="shared" si="44"/>
        <v>135548868</v>
      </c>
      <c r="F119" s="5">
        <v>98472404</v>
      </c>
      <c r="G119" s="5">
        <v>24126514</v>
      </c>
      <c r="H119" s="5">
        <f>F119+G119</f>
        <v>122598918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12949950</v>
      </c>
      <c r="Z119" s="8">
        <f>X119+Y119</f>
        <v>12949950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99316666</v>
      </c>
      <c r="D120" s="9">
        <f t="shared" si="45"/>
        <v>37360140</v>
      </c>
      <c r="E120" s="9">
        <f t="shared" si="45"/>
        <v>136676806</v>
      </c>
      <c r="F120" s="9">
        <f t="shared" si="45"/>
        <v>99316666</v>
      </c>
      <c r="G120" s="9">
        <f t="shared" si="45"/>
        <v>24410190</v>
      </c>
      <c r="H120" s="9">
        <f t="shared" si="45"/>
        <v>123726856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12949950</v>
      </c>
      <c r="Z120" s="9">
        <f t="shared" si="45"/>
        <v>12949950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7249234</v>
      </c>
      <c r="E121" s="6">
        <f>H121+K121+N121+Q121+W121+Z121+AC121+AF121+T121</f>
        <v>7249234</v>
      </c>
      <c r="F121" s="5">
        <v>0</v>
      </c>
      <c r="G121" s="5">
        <v>7249234</v>
      </c>
      <c r="H121" s="5">
        <f>F121+G121</f>
        <v>7249234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0</v>
      </c>
      <c r="E122" s="6">
        <f t="shared" si="46"/>
        <v>0</v>
      </c>
      <c r="F122" s="5">
        <v>0</v>
      </c>
      <c r="G122" s="5">
        <v>0</v>
      </c>
      <c r="H122" s="5">
        <f>F122+G122</f>
        <v>0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24207541</v>
      </c>
      <c r="D124" s="5">
        <f t="shared" si="46"/>
        <v>34510220</v>
      </c>
      <c r="E124" s="6">
        <f t="shared" si="46"/>
        <v>58717761</v>
      </c>
      <c r="F124" s="5">
        <v>5505918</v>
      </c>
      <c r="G124" s="5">
        <v>225385</v>
      </c>
      <c r="H124" s="5">
        <f>F124+G124</f>
        <v>5731303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10001271</v>
      </c>
      <c r="N124" s="5">
        <f>L124+M124</f>
        <v>10001271</v>
      </c>
      <c r="O124" s="5">
        <v>3315532</v>
      </c>
      <c r="P124" s="5">
        <v>24283564</v>
      </c>
      <c r="Q124" s="5">
        <f>O124+P124</f>
        <v>27599096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15386091</v>
      </c>
      <c r="Y124" s="5">
        <v>0</v>
      </c>
      <c r="Z124" s="8">
        <f>X124+Y124</f>
        <v>15386091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24207541</v>
      </c>
      <c r="D125" s="9">
        <f t="shared" si="47"/>
        <v>41759454</v>
      </c>
      <c r="E125" s="9">
        <f t="shared" si="47"/>
        <v>65966995</v>
      </c>
      <c r="F125" s="9">
        <f t="shared" si="47"/>
        <v>5505918</v>
      </c>
      <c r="G125" s="9">
        <f t="shared" si="47"/>
        <v>7474619</v>
      </c>
      <c r="H125" s="9">
        <f t="shared" si="47"/>
        <v>12980537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10001271</v>
      </c>
      <c r="N125" s="9">
        <f t="shared" si="47"/>
        <v>10001271</v>
      </c>
      <c r="O125" s="9">
        <f t="shared" si="47"/>
        <v>3315532</v>
      </c>
      <c r="P125" s="9">
        <f t="shared" si="47"/>
        <v>24283564</v>
      </c>
      <c r="Q125" s="9">
        <f t="shared" si="47"/>
        <v>27599096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15386091</v>
      </c>
      <c r="Y125" s="9">
        <f t="shared" si="47"/>
        <v>0</v>
      </c>
      <c r="Z125" s="9">
        <f t="shared" si="47"/>
        <v>15386091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357012</v>
      </c>
      <c r="E126" s="6">
        <f>H126+K126+N126+Q126+W126+Z126+AC126+AF126+T126</f>
        <v>357012</v>
      </c>
      <c r="F126" s="5">
        <v>0</v>
      </c>
      <c r="G126" s="5">
        <v>357012</v>
      </c>
      <c r="H126" s="5">
        <f>F126+G126</f>
        <v>357012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26313971</v>
      </c>
      <c r="D127" s="5">
        <f t="shared" si="48"/>
        <v>0</v>
      </c>
      <c r="E127" s="6">
        <f t="shared" si="48"/>
        <v>26313971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26313971</v>
      </c>
      <c r="Y127" s="5">
        <v>0</v>
      </c>
      <c r="Z127" s="8">
        <f>X127+Y127</f>
        <v>26313971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88505221</v>
      </c>
      <c r="D129" s="5">
        <f t="shared" si="48"/>
        <v>83187130</v>
      </c>
      <c r="E129" s="6">
        <f t="shared" si="48"/>
        <v>171692351</v>
      </c>
      <c r="F129" s="5">
        <v>18530119</v>
      </c>
      <c r="G129" s="5">
        <v>0</v>
      </c>
      <c r="H129" s="5">
        <f>F129+G129</f>
        <v>18530119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69975102</v>
      </c>
      <c r="Y129" s="5">
        <v>83187130</v>
      </c>
      <c r="Z129" s="8">
        <f>X129+Y129</f>
        <v>153162232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114819192</v>
      </c>
      <c r="D130" s="9">
        <f t="shared" si="49"/>
        <v>83544142</v>
      </c>
      <c r="E130" s="9">
        <f t="shared" si="49"/>
        <v>198363334</v>
      </c>
      <c r="F130" s="9">
        <f t="shared" si="49"/>
        <v>18530119</v>
      </c>
      <c r="G130" s="9">
        <f t="shared" si="49"/>
        <v>357012</v>
      </c>
      <c r="H130" s="9">
        <f t="shared" si="49"/>
        <v>18887131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96289073</v>
      </c>
      <c r="Y130" s="9">
        <f t="shared" si="49"/>
        <v>83187130</v>
      </c>
      <c r="Z130" s="9">
        <f t="shared" si="49"/>
        <v>179476203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6198594</v>
      </c>
      <c r="E132" s="6">
        <f t="shared" si="50"/>
        <v>6198594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6198594</v>
      </c>
      <c r="Z132" s="8">
        <f>X132+Y132</f>
        <v>6198594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341641618</v>
      </c>
      <c r="D134" s="5">
        <f t="shared" si="50"/>
        <v>600703890</v>
      </c>
      <c r="E134" s="6">
        <f t="shared" si="50"/>
        <v>942345508</v>
      </c>
      <c r="F134" s="5">
        <v>297651288</v>
      </c>
      <c r="G134" s="5">
        <v>386465977</v>
      </c>
      <c r="H134" s="5">
        <f>F134+G134</f>
        <v>684117265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43990330</v>
      </c>
      <c r="Y134" s="5">
        <v>214237913</v>
      </c>
      <c r="Z134" s="8">
        <f>X134+Y134</f>
        <v>258228243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341641618</v>
      </c>
      <c r="D135" s="9">
        <f t="shared" si="51"/>
        <v>606902484</v>
      </c>
      <c r="E135" s="9">
        <f t="shared" si="51"/>
        <v>948544102</v>
      </c>
      <c r="F135" s="9">
        <f t="shared" si="51"/>
        <v>297651288</v>
      </c>
      <c r="G135" s="9">
        <f t="shared" si="51"/>
        <v>386465977</v>
      </c>
      <c r="H135" s="9">
        <f t="shared" si="51"/>
        <v>684117265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43990330</v>
      </c>
      <c r="Y135" s="9">
        <f t="shared" si="51"/>
        <v>220436507</v>
      </c>
      <c r="Z135" s="9">
        <f t="shared" si="51"/>
        <v>264426837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353943</v>
      </c>
      <c r="E136" s="6">
        <f>H136+K136+N136+Q136+W136+Z136+AC136+AF136+T136</f>
        <v>353943</v>
      </c>
      <c r="F136" s="5">
        <v>0</v>
      </c>
      <c r="G136" s="5">
        <v>353943</v>
      </c>
      <c r="H136" s="5">
        <f>F136+G136</f>
        <v>353943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4782382</v>
      </c>
      <c r="E137" s="6">
        <f t="shared" si="52"/>
        <v>4782382</v>
      </c>
      <c r="F137" s="5">
        <v>0</v>
      </c>
      <c r="G137" s="5">
        <v>4782382</v>
      </c>
      <c r="H137" s="5">
        <f>F137+G137</f>
        <v>4782382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2343324</v>
      </c>
      <c r="D139" s="5">
        <f t="shared" si="52"/>
        <v>0</v>
      </c>
      <c r="E139" s="6">
        <f t="shared" si="52"/>
        <v>2343324</v>
      </c>
      <c r="F139" s="5">
        <v>2343324</v>
      </c>
      <c r="G139" s="5">
        <v>0</v>
      </c>
      <c r="H139" s="5">
        <f>F139+G139</f>
        <v>2343324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2343324</v>
      </c>
      <c r="D140" s="9">
        <f t="shared" si="53"/>
        <v>5136325</v>
      </c>
      <c r="E140" s="9">
        <f t="shared" si="53"/>
        <v>7479649</v>
      </c>
      <c r="F140" s="9">
        <f t="shared" si="53"/>
        <v>2343324</v>
      </c>
      <c r="G140" s="9">
        <f t="shared" si="53"/>
        <v>5136325</v>
      </c>
      <c r="H140" s="9">
        <f t="shared" si="53"/>
        <v>7479649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123605700</v>
      </c>
      <c r="D144" s="5">
        <f t="shared" si="54"/>
        <v>1011315847</v>
      </c>
      <c r="E144" s="6">
        <f t="shared" si="54"/>
        <v>1134921547</v>
      </c>
      <c r="F144" s="5">
        <v>123605700</v>
      </c>
      <c r="G144" s="5">
        <v>1011315847</v>
      </c>
      <c r="H144" s="5">
        <f>F144+G144</f>
        <v>1134921547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123605700</v>
      </c>
      <c r="D145" s="9">
        <f t="shared" si="55"/>
        <v>1011315847</v>
      </c>
      <c r="E145" s="9">
        <f t="shared" si="55"/>
        <v>1134921547</v>
      </c>
      <c r="F145" s="9">
        <f t="shared" si="55"/>
        <v>123605700</v>
      </c>
      <c r="G145" s="9">
        <f t="shared" si="55"/>
        <v>1011315847</v>
      </c>
      <c r="H145" s="9">
        <f t="shared" si="55"/>
        <v>1134921547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37586192</v>
      </c>
      <c r="D151" s="5">
        <f>G151+J151+M151+P151+V151+Y151+AB151+AE151+S151</f>
        <v>42291348</v>
      </c>
      <c r="E151" s="6">
        <f>H151+K151+N151+Q151+W151+Z151+AC151+AF151+T151</f>
        <v>79877540</v>
      </c>
      <c r="F151" s="5">
        <v>6378792</v>
      </c>
      <c r="G151" s="5">
        <v>31326219</v>
      </c>
      <c r="H151" s="5">
        <f>F151+G151</f>
        <v>37705011</v>
      </c>
      <c r="I151" s="5">
        <v>343362</v>
      </c>
      <c r="J151" s="5">
        <v>0</v>
      </c>
      <c r="K151" s="5">
        <f>I151+J151</f>
        <v>343362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30864038</v>
      </c>
      <c r="Y151" s="5">
        <v>10965129</v>
      </c>
      <c r="Z151" s="8">
        <f>X151+Y151</f>
        <v>41829167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119491697</v>
      </c>
      <c r="D152" s="5">
        <f t="shared" si="58"/>
        <v>40765109</v>
      </c>
      <c r="E152" s="6">
        <f t="shared" si="58"/>
        <v>160256806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119491697</v>
      </c>
      <c r="Y152" s="5">
        <v>40765109</v>
      </c>
      <c r="Z152" s="8">
        <f>X152+Y152</f>
        <v>160256806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583060468</v>
      </c>
      <c r="D154" s="5">
        <f t="shared" si="58"/>
        <v>304828035</v>
      </c>
      <c r="E154" s="6">
        <f t="shared" si="58"/>
        <v>887888503</v>
      </c>
      <c r="F154" s="5">
        <v>37691625</v>
      </c>
      <c r="G154" s="5">
        <v>88745614</v>
      </c>
      <c r="H154" s="5">
        <f>F154+G154</f>
        <v>126437239</v>
      </c>
      <c r="I154" s="5">
        <v>5039422</v>
      </c>
      <c r="J154" s="5">
        <v>3596265</v>
      </c>
      <c r="K154" s="5">
        <f>I154+J154</f>
        <v>8635687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281426</v>
      </c>
      <c r="V154" s="5">
        <v>136373</v>
      </c>
      <c r="W154" s="5">
        <f>U154+V154</f>
        <v>417799</v>
      </c>
      <c r="X154" s="5">
        <v>540047995</v>
      </c>
      <c r="Y154" s="5">
        <v>212349783</v>
      </c>
      <c r="Z154" s="8">
        <f>X154+Y154</f>
        <v>752397778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740138357</v>
      </c>
      <c r="D155" s="9">
        <f t="shared" si="59"/>
        <v>387884492</v>
      </c>
      <c r="E155" s="9">
        <f t="shared" si="59"/>
        <v>1128022849</v>
      </c>
      <c r="F155" s="9">
        <f t="shared" si="59"/>
        <v>44070417</v>
      </c>
      <c r="G155" s="9">
        <f t="shared" si="59"/>
        <v>120071833</v>
      </c>
      <c r="H155" s="9">
        <f t="shared" si="59"/>
        <v>164142250</v>
      </c>
      <c r="I155" s="9">
        <f t="shared" si="59"/>
        <v>5382784</v>
      </c>
      <c r="J155" s="9">
        <f t="shared" si="59"/>
        <v>3596265</v>
      </c>
      <c r="K155" s="9">
        <f t="shared" si="59"/>
        <v>8979049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281426</v>
      </c>
      <c r="V155" s="9">
        <f t="shared" si="59"/>
        <v>136373</v>
      </c>
      <c r="W155" s="9">
        <f t="shared" si="59"/>
        <v>417799</v>
      </c>
      <c r="X155" s="9">
        <f t="shared" si="59"/>
        <v>690403730</v>
      </c>
      <c r="Y155" s="9">
        <f t="shared" si="59"/>
        <v>264080021</v>
      </c>
      <c r="Z155" s="9">
        <f t="shared" si="59"/>
        <v>954483751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457316</v>
      </c>
      <c r="D158" s="5">
        <f t="shared" si="60"/>
        <v>0</v>
      </c>
      <c r="E158" s="6">
        <f t="shared" si="60"/>
        <v>457316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457316</v>
      </c>
      <c r="Y158" s="5">
        <v>0</v>
      </c>
      <c r="Z158" s="8">
        <f>X158+Y158</f>
        <v>457316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3147624</v>
      </c>
      <c r="D159" s="5">
        <f t="shared" si="60"/>
        <v>5544091</v>
      </c>
      <c r="E159" s="6">
        <f t="shared" si="60"/>
        <v>8691715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3147624</v>
      </c>
      <c r="Y159" s="5">
        <v>5544091</v>
      </c>
      <c r="Z159" s="8">
        <f>X159+Y159</f>
        <v>8691715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3604940</v>
      </c>
      <c r="D160" s="9">
        <f t="shared" si="61"/>
        <v>5544091</v>
      </c>
      <c r="E160" s="9">
        <f t="shared" si="61"/>
        <v>9149031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3604940</v>
      </c>
      <c r="Y160" s="9">
        <f t="shared" si="61"/>
        <v>5544091</v>
      </c>
      <c r="Z160" s="9">
        <f t="shared" si="61"/>
        <v>9149031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7072275</v>
      </c>
      <c r="D167" s="5">
        <f t="shared" si="64"/>
        <v>0</v>
      </c>
      <c r="E167" s="6">
        <f t="shared" si="64"/>
        <v>7072275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7072275</v>
      </c>
      <c r="Y167" s="5">
        <v>0</v>
      </c>
      <c r="Z167" s="8">
        <f>X167+Y167</f>
        <v>7072275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52798823</v>
      </c>
      <c r="D169" s="5">
        <f t="shared" si="64"/>
        <v>27417361</v>
      </c>
      <c r="E169" s="6">
        <f t="shared" si="64"/>
        <v>80216184</v>
      </c>
      <c r="F169" s="5">
        <v>0</v>
      </c>
      <c r="G169" s="5">
        <v>14777088</v>
      </c>
      <c r="H169" s="5">
        <f>F169+G169</f>
        <v>14777088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52798823</v>
      </c>
      <c r="Y169" s="5">
        <v>12640273</v>
      </c>
      <c r="Z169" s="8">
        <f>X169+Y169</f>
        <v>65439096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59871098</v>
      </c>
      <c r="D170" s="9">
        <f t="shared" si="65"/>
        <v>27417361</v>
      </c>
      <c r="E170" s="9">
        <f t="shared" si="65"/>
        <v>87288459</v>
      </c>
      <c r="F170" s="9">
        <f t="shared" si="65"/>
        <v>0</v>
      </c>
      <c r="G170" s="9">
        <f t="shared" si="65"/>
        <v>14777088</v>
      </c>
      <c r="H170" s="9">
        <f t="shared" si="65"/>
        <v>14777088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59871098</v>
      </c>
      <c r="Y170" s="9">
        <f t="shared" si="65"/>
        <v>12640273</v>
      </c>
      <c r="Z170" s="9">
        <f t="shared" si="65"/>
        <v>72511371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33719029</v>
      </c>
      <c r="E174" s="6">
        <f t="shared" si="66"/>
        <v>33719029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33719029</v>
      </c>
      <c r="Z174" s="8">
        <f>X174+Y174</f>
        <v>33719029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33719029</v>
      </c>
      <c r="E175" s="9">
        <f t="shared" si="67"/>
        <v>33719029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33719029</v>
      </c>
      <c r="Z175" s="9">
        <f t="shared" si="67"/>
        <v>33719029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68721116</v>
      </c>
      <c r="D179" s="5">
        <f t="shared" si="68"/>
        <v>58181299</v>
      </c>
      <c r="E179" s="6">
        <f t="shared" si="68"/>
        <v>126902415</v>
      </c>
      <c r="F179" s="5">
        <v>47761153</v>
      </c>
      <c r="G179" s="5">
        <v>48795372</v>
      </c>
      <c r="H179" s="5">
        <f>F179+G179</f>
        <v>96556525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61570</v>
      </c>
      <c r="W179" s="5">
        <f>U179+V179</f>
        <v>61570</v>
      </c>
      <c r="X179" s="5">
        <v>20959963</v>
      </c>
      <c r="Y179" s="5">
        <v>9324357</v>
      </c>
      <c r="Z179" s="8">
        <f>X179+Y179</f>
        <v>30284320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68721116</v>
      </c>
      <c r="D180" s="9">
        <f t="shared" si="69"/>
        <v>58181299</v>
      </c>
      <c r="E180" s="9">
        <f t="shared" si="69"/>
        <v>126902415</v>
      </c>
      <c r="F180" s="9">
        <f t="shared" si="69"/>
        <v>47761153</v>
      </c>
      <c r="G180" s="9">
        <f t="shared" si="69"/>
        <v>48795372</v>
      </c>
      <c r="H180" s="9">
        <f t="shared" si="69"/>
        <v>96556525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61570</v>
      </c>
      <c r="W180" s="9">
        <f t="shared" si="69"/>
        <v>61570</v>
      </c>
      <c r="X180" s="9">
        <f t="shared" si="69"/>
        <v>20959963</v>
      </c>
      <c r="Y180" s="9">
        <f t="shared" si="69"/>
        <v>9324357</v>
      </c>
      <c r="Z180" s="9">
        <f t="shared" si="69"/>
        <v>30284320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2538742</v>
      </c>
      <c r="D181" s="5">
        <f>G181+J181+M181+P181+V181+Y181+AB181+AE181+S181</f>
        <v>583441</v>
      </c>
      <c r="E181" s="6">
        <f>H181+K181+N181+Q181+W181+Z181+AC181+AF181+T181</f>
        <v>3122183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2538742</v>
      </c>
      <c r="Y181" s="5">
        <v>583441</v>
      </c>
      <c r="Z181" s="8">
        <f>X181+Y181</f>
        <v>3122183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67586001</v>
      </c>
      <c r="D182" s="5">
        <f t="shared" si="70"/>
        <v>10785923</v>
      </c>
      <c r="E182" s="6">
        <f t="shared" si="70"/>
        <v>78371924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67586001</v>
      </c>
      <c r="Y182" s="5">
        <v>10785923</v>
      </c>
      <c r="Z182" s="8">
        <f>X182+Y182</f>
        <v>78371924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71146730</v>
      </c>
      <c r="D184" s="5">
        <f t="shared" si="70"/>
        <v>90198632</v>
      </c>
      <c r="E184" s="6">
        <f t="shared" si="70"/>
        <v>161345362</v>
      </c>
      <c r="F184" s="5">
        <v>32333239</v>
      </c>
      <c r="G184" s="5">
        <v>350136</v>
      </c>
      <c r="H184" s="5">
        <f>F184+G184</f>
        <v>32683375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38813491</v>
      </c>
      <c r="Y184" s="5">
        <v>89848496</v>
      </c>
      <c r="Z184" s="8">
        <f>X184+Y184</f>
        <v>128661987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141271473</v>
      </c>
      <c r="D185" s="9">
        <f t="shared" si="71"/>
        <v>101567996</v>
      </c>
      <c r="E185" s="9">
        <f t="shared" si="71"/>
        <v>242839469</v>
      </c>
      <c r="F185" s="9">
        <f t="shared" si="71"/>
        <v>32333239</v>
      </c>
      <c r="G185" s="9">
        <f t="shared" si="71"/>
        <v>350136</v>
      </c>
      <c r="H185" s="9">
        <f t="shared" si="71"/>
        <v>32683375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108938234</v>
      </c>
      <c r="Y185" s="9">
        <f t="shared" si="71"/>
        <v>101217860</v>
      </c>
      <c r="Z185" s="9">
        <f t="shared" si="71"/>
        <v>210156094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51690740</v>
      </c>
      <c r="D186" s="5">
        <f>G186+J186+M186+P186+V186+Y186+AB186+AE186+S186</f>
        <v>3042684</v>
      </c>
      <c r="E186" s="6">
        <f>H186+K186+N186+Q186+W186+Z186+AC186+AF186+T186</f>
        <v>54733424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51690740</v>
      </c>
      <c r="Y186" s="5">
        <v>3042684</v>
      </c>
      <c r="Z186" s="8">
        <f>X186+Y186</f>
        <v>54733424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125230243</v>
      </c>
      <c r="D187" s="5">
        <f t="shared" si="72"/>
        <v>25864265</v>
      </c>
      <c r="E187" s="6">
        <f t="shared" si="72"/>
        <v>151094508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125230243</v>
      </c>
      <c r="Y187" s="5">
        <v>25864265</v>
      </c>
      <c r="Z187" s="8">
        <f>X187+Y187</f>
        <v>151094508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509446514</v>
      </c>
      <c r="D189" s="5">
        <f t="shared" si="72"/>
        <v>300409097</v>
      </c>
      <c r="E189" s="6">
        <f t="shared" si="72"/>
        <v>809855611</v>
      </c>
      <c r="F189" s="5">
        <v>61800</v>
      </c>
      <c r="G189" s="5">
        <v>0</v>
      </c>
      <c r="H189" s="5">
        <f>F189+G189</f>
        <v>61800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509384714</v>
      </c>
      <c r="Y189" s="5">
        <v>300409097</v>
      </c>
      <c r="Z189" s="8">
        <f>X189+Y189</f>
        <v>809793811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686367497</v>
      </c>
      <c r="D190" s="9">
        <f t="shared" si="73"/>
        <v>329316046</v>
      </c>
      <c r="E190" s="9">
        <f t="shared" si="73"/>
        <v>1015683543</v>
      </c>
      <c r="F190" s="9">
        <f t="shared" si="73"/>
        <v>61800</v>
      </c>
      <c r="G190" s="9">
        <f t="shared" si="73"/>
        <v>0</v>
      </c>
      <c r="H190" s="9">
        <f t="shared" si="73"/>
        <v>61800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686305697</v>
      </c>
      <c r="Y190" s="9">
        <f t="shared" si="73"/>
        <v>329316046</v>
      </c>
      <c r="Z190" s="9">
        <f t="shared" si="73"/>
        <v>1015621743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354512185976</v>
      </c>
      <c r="D191" s="10">
        <f t="shared" ref="D191:AF191" si="74">D10+D15+D20+D25+D30+D35+D40+D45+D50+D55+D60+D65+D70+D75+D80+D85+D90+D95+D100+D105+D110+D115+D120+D125+D130+D135+D140+D145+D150+D155+D160+D165+D170+D175+D180+D185+D190</f>
        <v>285719070712</v>
      </c>
      <c r="E191" s="10">
        <f t="shared" si="74"/>
        <v>640231256688</v>
      </c>
      <c r="F191" s="10">
        <f t="shared" si="74"/>
        <v>131715706822</v>
      </c>
      <c r="G191" s="10">
        <f t="shared" si="74"/>
        <v>141577931212</v>
      </c>
      <c r="H191" s="10">
        <f t="shared" si="74"/>
        <v>273293638034</v>
      </c>
      <c r="I191" s="10">
        <f t="shared" si="74"/>
        <v>101008177940</v>
      </c>
      <c r="J191" s="10">
        <f t="shared" si="74"/>
        <v>91821095385</v>
      </c>
      <c r="K191" s="10">
        <f t="shared" si="74"/>
        <v>192829273325</v>
      </c>
      <c r="L191" s="10">
        <f t="shared" si="74"/>
        <v>246328988</v>
      </c>
      <c r="M191" s="10">
        <f t="shared" si="74"/>
        <v>344642117</v>
      </c>
      <c r="N191" s="10">
        <f t="shared" si="74"/>
        <v>590971105</v>
      </c>
      <c r="O191" s="10">
        <f t="shared" si="74"/>
        <v>2218243639</v>
      </c>
      <c r="P191" s="10">
        <f t="shared" si="74"/>
        <v>2811371090</v>
      </c>
      <c r="Q191" s="10">
        <f t="shared" si="74"/>
        <v>5029614729</v>
      </c>
      <c r="R191" s="10">
        <f t="shared" si="74"/>
        <v>51098945</v>
      </c>
      <c r="S191" s="10">
        <f t="shared" si="74"/>
        <v>26566382</v>
      </c>
      <c r="T191" s="10">
        <f t="shared" si="74"/>
        <v>77665327</v>
      </c>
      <c r="U191" s="10">
        <f t="shared" si="74"/>
        <v>356558680</v>
      </c>
      <c r="V191" s="10">
        <f t="shared" si="74"/>
        <v>1237665703</v>
      </c>
      <c r="W191" s="10">
        <f t="shared" si="74"/>
        <v>1594224383</v>
      </c>
      <c r="X191" s="10">
        <f t="shared" si="74"/>
        <v>103179902733</v>
      </c>
      <c r="Y191" s="10">
        <f t="shared" si="74"/>
        <v>34994087183</v>
      </c>
      <c r="Z191" s="10">
        <f t="shared" si="74"/>
        <v>138173989916</v>
      </c>
      <c r="AA191" s="10">
        <f t="shared" si="74"/>
        <v>12987896004</v>
      </c>
      <c r="AB191" s="10">
        <f t="shared" si="74"/>
        <v>12258984729</v>
      </c>
      <c r="AC191" s="10">
        <f t="shared" si="74"/>
        <v>25246880733</v>
      </c>
      <c r="AD191" s="10">
        <f t="shared" si="74"/>
        <v>2748272225</v>
      </c>
      <c r="AE191" s="10">
        <f t="shared" si="74"/>
        <v>646726911</v>
      </c>
      <c r="AF191" s="10">
        <f t="shared" si="74"/>
        <v>3394999136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77633138726</v>
      </c>
      <c r="D192" s="5">
        <f t="shared" si="75"/>
        <v>73379665398</v>
      </c>
      <c r="E192" s="6">
        <f t="shared" si="75"/>
        <v>151012804124</v>
      </c>
      <c r="F192" s="5">
        <f t="shared" si="75"/>
        <v>43557511306</v>
      </c>
      <c r="G192" s="5">
        <f t="shared" si="75"/>
        <v>45437705771</v>
      </c>
      <c r="H192" s="7">
        <f t="shared" si="75"/>
        <v>88995217077</v>
      </c>
      <c r="I192" s="5">
        <f t="shared" si="75"/>
        <v>26257417734</v>
      </c>
      <c r="J192" s="5">
        <f t="shared" si="75"/>
        <v>23034561969</v>
      </c>
      <c r="K192" s="7">
        <f t="shared" si="75"/>
        <v>49291979703</v>
      </c>
      <c r="L192" s="5">
        <f t="shared" si="75"/>
        <v>138755676</v>
      </c>
      <c r="M192" s="5">
        <f t="shared" si="75"/>
        <v>177299426</v>
      </c>
      <c r="N192" s="7">
        <f t="shared" si="75"/>
        <v>316055102</v>
      </c>
      <c r="O192" s="5">
        <f t="shared" si="75"/>
        <v>1331621396</v>
      </c>
      <c r="P192" s="5">
        <f t="shared" si="75"/>
        <v>1665006055</v>
      </c>
      <c r="Q192" s="7">
        <f t="shared" si="75"/>
        <v>2996627451</v>
      </c>
      <c r="R192" s="5">
        <f t="shared" si="75"/>
        <v>46090472</v>
      </c>
      <c r="S192" s="5">
        <f t="shared" si="75"/>
        <v>24154272</v>
      </c>
      <c r="T192" s="7">
        <f t="shared" si="75"/>
        <v>70244744</v>
      </c>
      <c r="U192" s="5">
        <f t="shared" si="75"/>
        <v>62754141</v>
      </c>
      <c r="V192" s="5">
        <f t="shared" si="75"/>
        <v>82129160</v>
      </c>
      <c r="W192" s="7">
        <f t="shared" si="75"/>
        <v>144883301</v>
      </c>
      <c r="X192" s="5">
        <f t="shared" si="75"/>
        <v>5686963235</v>
      </c>
      <c r="Y192" s="5">
        <f t="shared" si="75"/>
        <v>2294826894</v>
      </c>
      <c r="Z192" s="8">
        <f t="shared" si="75"/>
        <v>7981790129</v>
      </c>
      <c r="AA192" s="5">
        <f t="shared" si="75"/>
        <v>26816920</v>
      </c>
      <c r="AB192" s="5">
        <f t="shared" si="75"/>
        <v>237000353</v>
      </c>
      <c r="AC192" s="8">
        <f t="shared" si="75"/>
        <v>263817273</v>
      </c>
      <c r="AD192" s="5">
        <f t="shared" si="75"/>
        <v>525207846</v>
      </c>
      <c r="AE192" s="5">
        <f t="shared" si="75"/>
        <v>426981498</v>
      </c>
      <c r="AF192" s="6">
        <f t="shared" si="75"/>
        <v>952189344</v>
      </c>
    </row>
    <row r="193" spans="1:32" ht="20" customHeight="1">
      <c r="A193" s="44"/>
      <c r="B193" s="17" t="s">
        <v>3</v>
      </c>
      <c r="C193" s="5">
        <f t="shared" si="75"/>
        <v>48354350771</v>
      </c>
      <c r="D193" s="5">
        <f t="shared" si="75"/>
        <v>42272356059</v>
      </c>
      <c r="E193" s="6">
        <f t="shared" si="75"/>
        <v>90626706830</v>
      </c>
      <c r="F193" s="5">
        <f t="shared" si="75"/>
        <v>9486982695</v>
      </c>
      <c r="G193" s="5">
        <f t="shared" si="75"/>
        <v>11952268758</v>
      </c>
      <c r="H193" s="7">
        <f t="shared" si="75"/>
        <v>21439251453</v>
      </c>
      <c r="I193" s="5">
        <f t="shared" si="75"/>
        <v>16289481052</v>
      </c>
      <c r="J193" s="5">
        <f t="shared" si="75"/>
        <v>15536786503</v>
      </c>
      <c r="K193" s="7">
        <f t="shared" si="75"/>
        <v>31826267555</v>
      </c>
      <c r="L193" s="5">
        <f t="shared" si="75"/>
        <v>4016973</v>
      </c>
      <c r="M193" s="5">
        <f t="shared" si="75"/>
        <v>6115459</v>
      </c>
      <c r="N193" s="7">
        <f t="shared" si="75"/>
        <v>10132432</v>
      </c>
      <c r="O193" s="5">
        <f t="shared" si="75"/>
        <v>240482401</v>
      </c>
      <c r="P193" s="5">
        <f t="shared" si="75"/>
        <v>423307073</v>
      </c>
      <c r="Q193" s="7">
        <f t="shared" si="75"/>
        <v>663789474</v>
      </c>
      <c r="R193" s="5">
        <f t="shared" si="75"/>
        <v>5008473</v>
      </c>
      <c r="S193" s="5">
        <f t="shared" si="75"/>
        <v>2407597</v>
      </c>
      <c r="T193" s="7">
        <f t="shared" si="75"/>
        <v>7416070</v>
      </c>
      <c r="U193" s="5">
        <f t="shared" si="75"/>
        <v>10995516</v>
      </c>
      <c r="V193" s="5">
        <f t="shared" si="75"/>
        <v>13477063</v>
      </c>
      <c r="W193" s="7">
        <f t="shared" si="75"/>
        <v>24472579</v>
      </c>
      <c r="X193" s="5">
        <f t="shared" si="75"/>
        <v>8281758363</v>
      </c>
      <c r="Y193" s="5">
        <f t="shared" si="75"/>
        <v>2960977876</v>
      </c>
      <c r="Z193" s="8">
        <f t="shared" si="75"/>
        <v>11242736239</v>
      </c>
      <c r="AA193" s="5">
        <f t="shared" si="75"/>
        <v>11844092419</v>
      </c>
      <c r="AB193" s="5">
        <f t="shared" si="75"/>
        <v>11188889876</v>
      </c>
      <c r="AC193" s="8">
        <f t="shared" si="75"/>
        <v>23032982295</v>
      </c>
      <c r="AD193" s="5">
        <f t="shared" si="75"/>
        <v>2191532879</v>
      </c>
      <c r="AE193" s="5">
        <f t="shared" si="75"/>
        <v>188125854</v>
      </c>
      <c r="AF193" s="6">
        <f t="shared" si="75"/>
        <v>2379658733</v>
      </c>
    </row>
    <row r="194" spans="1:32" ht="20" customHeight="1">
      <c r="A194" s="44"/>
      <c r="B194" s="17" t="s">
        <v>59</v>
      </c>
      <c r="C194" s="5">
        <f t="shared" si="75"/>
        <v>3569831530</v>
      </c>
      <c r="D194" s="5">
        <f t="shared" si="75"/>
        <v>2532173958</v>
      </c>
      <c r="E194" s="6">
        <f t="shared" si="75"/>
        <v>6102005488</v>
      </c>
      <c r="F194" s="5">
        <f t="shared" si="75"/>
        <v>1428391493</v>
      </c>
      <c r="G194" s="5">
        <f t="shared" si="75"/>
        <v>897563525</v>
      </c>
      <c r="H194" s="7">
        <f t="shared" si="75"/>
        <v>2325955018</v>
      </c>
      <c r="I194" s="5">
        <f t="shared" si="75"/>
        <v>335480476</v>
      </c>
      <c r="J194" s="5">
        <f t="shared" si="75"/>
        <v>489241399</v>
      </c>
      <c r="K194" s="7">
        <f t="shared" si="75"/>
        <v>824721875</v>
      </c>
      <c r="L194" s="5">
        <f t="shared" si="75"/>
        <v>203843</v>
      </c>
      <c r="M194" s="5">
        <f t="shared" si="75"/>
        <v>0</v>
      </c>
      <c r="N194" s="7">
        <f t="shared" si="75"/>
        <v>203843</v>
      </c>
      <c r="O194" s="5">
        <f t="shared" si="75"/>
        <v>11941927</v>
      </c>
      <c r="P194" s="5">
        <f t="shared" si="75"/>
        <v>10553833</v>
      </c>
      <c r="Q194" s="7">
        <f t="shared" si="75"/>
        <v>22495760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645295626</v>
      </c>
      <c r="Y194" s="5">
        <f t="shared" si="75"/>
        <v>270108053</v>
      </c>
      <c r="Z194" s="8">
        <f t="shared" si="75"/>
        <v>915403679</v>
      </c>
      <c r="AA194" s="5">
        <f t="shared" si="75"/>
        <v>1116986665</v>
      </c>
      <c r="AB194" s="5">
        <f t="shared" si="75"/>
        <v>833087589</v>
      </c>
      <c r="AC194" s="8">
        <f t="shared" si="75"/>
        <v>1950074254</v>
      </c>
      <c r="AD194" s="5">
        <f t="shared" si="75"/>
        <v>31531500</v>
      </c>
      <c r="AE194" s="5">
        <f t="shared" si="75"/>
        <v>31619559</v>
      </c>
      <c r="AF194" s="6">
        <f t="shared" si="75"/>
        <v>63151059</v>
      </c>
    </row>
    <row r="195" spans="1:32" ht="21.75" customHeight="1" thickBot="1">
      <c r="A195" s="45"/>
      <c r="B195" s="17" t="s">
        <v>4</v>
      </c>
      <c r="C195" s="5">
        <f t="shared" si="75"/>
        <v>224954864949</v>
      </c>
      <c r="D195" s="5">
        <f t="shared" si="75"/>
        <v>167534875297</v>
      </c>
      <c r="E195" s="6">
        <f t="shared" si="75"/>
        <v>392489740246</v>
      </c>
      <c r="F195" s="5">
        <f t="shared" si="75"/>
        <v>77242821328</v>
      </c>
      <c r="G195" s="5">
        <f t="shared" si="75"/>
        <v>83290393158</v>
      </c>
      <c r="H195" s="7">
        <f t="shared" si="75"/>
        <v>160533214486</v>
      </c>
      <c r="I195" s="5">
        <f t="shared" si="75"/>
        <v>58125798678</v>
      </c>
      <c r="J195" s="5">
        <f t="shared" si="75"/>
        <v>52760505514</v>
      </c>
      <c r="K195" s="7">
        <f t="shared" si="75"/>
        <v>110886304192</v>
      </c>
      <c r="L195" s="5">
        <f t="shared" si="75"/>
        <v>103352496</v>
      </c>
      <c r="M195" s="5">
        <f t="shared" si="75"/>
        <v>161227232</v>
      </c>
      <c r="N195" s="7">
        <f t="shared" si="75"/>
        <v>264579728</v>
      </c>
      <c r="O195" s="5">
        <f t="shared" si="75"/>
        <v>634197915</v>
      </c>
      <c r="P195" s="5">
        <f t="shared" si="75"/>
        <v>712504129</v>
      </c>
      <c r="Q195" s="7">
        <f t="shared" si="75"/>
        <v>1346702044</v>
      </c>
      <c r="R195" s="5">
        <f t="shared" si="75"/>
        <v>0</v>
      </c>
      <c r="S195" s="5">
        <f t="shared" si="75"/>
        <v>4513</v>
      </c>
      <c r="T195" s="7">
        <f t="shared" si="75"/>
        <v>4513</v>
      </c>
      <c r="U195" s="5">
        <f t="shared" si="75"/>
        <v>282809023</v>
      </c>
      <c r="V195" s="5">
        <f t="shared" si="75"/>
        <v>1142059480</v>
      </c>
      <c r="W195" s="7">
        <f t="shared" si="75"/>
        <v>1424868503</v>
      </c>
      <c r="X195" s="5">
        <f t="shared" si="75"/>
        <v>88565885509</v>
      </c>
      <c r="Y195" s="5">
        <f t="shared" si="75"/>
        <v>29468174360</v>
      </c>
      <c r="Z195" s="8">
        <f t="shared" si="75"/>
        <v>118034059869</v>
      </c>
      <c r="AA195" s="5">
        <f t="shared" si="75"/>
        <v>0</v>
      </c>
      <c r="AB195" s="5">
        <f t="shared" si="75"/>
        <v>6911</v>
      </c>
      <c r="AC195" s="8">
        <f t="shared" si="75"/>
        <v>6911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111527*31.976*1000</f>
        <v>3566187352</v>
      </c>
      <c r="D196" s="37">
        <f>130123*31.976*1000</f>
        <v>4160813048</v>
      </c>
      <c r="E196" s="39">
        <f>C196+D196</f>
        <v>7727000400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350945998624</v>
      </c>
      <c r="D197" s="27">
        <f t="shared" ref="D197" si="76">D191-D196</f>
        <v>281558257664</v>
      </c>
      <c r="E197" s="27">
        <f>E191-E196</f>
        <v>632504256288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76</v>
      </c>
      <c r="B199" s="13" t="s">
        <v>2</v>
      </c>
      <c r="C199" s="14">
        <v>5626117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26969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439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5703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5659228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40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4CF1-3805-4515-8693-C5DECD2DE287}">
  <dimension ref="A1:AF216"/>
  <sheetViews>
    <sheetView topLeftCell="A190" workbookViewId="0">
      <selection activeCell="A41" sqref="A1:XFD1048576"/>
    </sheetView>
  </sheetViews>
  <sheetFormatPr defaultColWidth="17.81640625" defaultRowHeight="17"/>
  <cols>
    <col min="1" max="1" width="17.81640625" style="2"/>
    <col min="2" max="2" width="17.81640625" style="3"/>
    <col min="3" max="3" width="18.54296875" style="4" customWidth="1"/>
    <col min="4" max="5" width="18.179687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9.90625" style="4" bestFit="1" customWidth="1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77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96567627659</v>
      </c>
      <c r="D6" s="5">
        <f>G6+J6+M6+P6+V6+Y6+AB6+AE6+S6</f>
        <v>101135057939</v>
      </c>
      <c r="E6" s="6">
        <f>H6+K6+N6+Q6+W6+Z6+AC6+AF6+T6</f>
        <v>197702685598</v>
      </c>
      <c r="F6" s="5">
        <v>65661653036</v>
      </c>
      <c r="G6" s="5">
        <v>75195591863</v>
      </c>
      <c r="H6" s="5">
        <f>F6+G6</f>
        <v>140857244899</v>
      </c>
      <c r="I6" s="5">
        <v>26431434619</v>
      </c>
      <c r="J6" s="5">
        <v>22433470760</v>
      </c>
      <c r="K6" s="5">
        <f>I6+J6</f>
        <v>48864905379</v>
      </c>
      <c r="L6" s="5">
        <v>26173790</v>
      </c>
      <c r="M6" s="5">
        <v>21035424</v>
      </c>
      <c r="N6" s="5">
        <f>L6+M6</f>
        <v>47209214</v>
      </c>
      <c r="O6" s="5">
        <v>3059328986</v>
      </c>
      <c r="P6" s="5">
        <v>2965695888</v>
      </c>
      <c r="Q6" s="5">
        <f>O6+P6</f>
        <v>6025024874</v>
      </c>
      <c r="R6" s="5">
        <v>44217140</v>
      </c>
      <c r="S6" s="5">
        <v>29128403</v>
      </c>
      <c r="T6" s="5">
        <f>R6+S6</f>
        <v>73345543</v>
      </c>
      <c r="U6" s="5">
        <v>47188767</v>
      </c>
      <c r="V6" s="5">
        <v>43280211</v>
      </c>
      <c r="W6" s="5">
        <f>U6+V6</f>
        <v>90468978</v>
      </c>
      <c r="X6" s="5">
        <v>1297609796</v>
      </c>
      <c r="Y6" s="5">
        <v>351013565</v>
      </c>
      <c r="Z6" s="8">
        <f>X6+Y6</f>
        <v>1648623361</v>
      </c>
      <c r="AA6" s="5">
        <v>0</v>
      </c>
      <c r="AB6" s="5">
        <v>78387772</v>
      </c>
      <c r="AC6" s="8">
        <f>AA6+AB6</f>
        <v>78387772</v>
      </c>
      <c r="AD6" s="5">
        <v>21525</v>
      </c>
      <c r="AE6" s="5">
        <v>17454053</v>
      </c>
      <c r="AF6" s="6">
        <f>AD6+AE6</f>
        <v>17475578</v>
      </c>
    </row>
    <row r="7" spans="1:32" ht="19.5" customHeight="1">
      <c r="A7" s="44"/>
      <c r="B7" s="17" t="s">
        <v>3</v>
      </c>
      <c r="C7" s="5">
        <f t="shared" ref="C7:E9" si="0">F7+I7+L7+O7+U7+X7+AA7+AD7+R7</f>
        <v>33970763240</v>
      </c>
      <c r="D7" s="5">
        <f t="shared" si="0"/>
        <v>35510960322</v>
      </c>
      <c r="E7" s="6">
        <f t="shared" si="0"/>
        <v>69481723562</v>
      </c>
      <c r="F7" s="5">
        <v>14097554547</v>
      </c>
      <c r="G7" s="5">
        <v>18348305652</v>
      </c>
      <c r="H7" s="5">
        <f>F7+G7</f>
        <v>32445860199</v>
      </c>
      <c r="I7" s="5">
        <v>15807476469</v>
      </c>
      <c r="J7" s="5">
        <v>14954216111</v>
      </c>
      <c r="K7" s="5">
        <f>I7+J7</f>
        <v>30761692580</v>
      </c>
      <c r="L7" s="5">
        <v>0</v>
      </c>
      <c r="M7" s="5">
        <v>0</v>
      </c>
      <c r="N7" s="5">
        <f>L7+M7</f>
        <v>0</v>
      </c>
      <c r="O7" s="5">
        <v>592592700</v>
      </c>
      <c r="P7" s="5">
        <v>503504535</v>
      </c>
      <c r="Q7" s="5">
        <f>O7+P7</f>
        <v>1096097235</v>
      </c>
      <c r="R7" s="5">
        <v>4623386</v>
      </c>
      <c r="S7" s="5">
        <v>10590887</v>
      </c>
      <c r="T7" s="5">
        <f>R7+S7</f>
        <v>15214273</v>
      </c>
      <c r="U7" s="5">
        <v>5644276</v>
      </c>
      <c r="V7" s="5">
        <v>11829897</v>
      </c>
      <c r="W7" s="5">
        <f>U7+V7</f>
        <v>17474173</v>
      </c>
      <c r="X7" s="5">
        <v>1802566643</v>
      </c>
      <c r="Y7" s="5">
        <v>273657758</v>
      </c>
      <c r="Z7" s="8">
        <f>X7+Y7</f>
        <v>2076224401</v>
      </c>
      <c r="AA7" s="5">
        <v>1642682269</v>
      </c>
      <c r="AB7" s="5">
        <v>1393070079</v>
      </c>
      <c r="AC7" s="8">
        <f>AA7+AB7</f>
        <v>3035752348</v>
      </c>
      <c r="AD7" s="5">
        <v>17622950</v>
      </c>
      <c r="AE7" s="5">
        <v>15785403</v>
      </c>
      <c r="AF7" s="6">
        <f>AD7+AE7</f>
        <v>33408353</v>
      </c>
    </row>
    <row r="8" spans="1:32" ht="19.5" customHeight="1">
      <c r="A8" s="44"/>
      <c r="B8" s="17" t="s">
        <v>59</v>
      </c>
      <c r="C8" s="5">
        <f t="shared" si="0"/>
        <v>1853049709</v>
      </c>
      <c r="D8" s="5">
        <f t="shared" si="0"/>
        <v>2121331242</v>
      </c>
      <c r="E8" s="6">
        <f t="shared" si="0"/>
        <v>3974380951</v>
      </c>
      <c r="F8" s="5">
        <v>886810560</v>
      </c>
      <c r="G8" s="5">
        <v>1053566417</v>
      </c>
      <c r="H8" s="5">
        <f>F8+G8</f>
        <v>1940376977</v>
      </c>
      <c r="I8" s="5">
        <v>629018756</v>
      </c>
      <c r="J8" s="5">
        <v>754732048</v>
      </c>
      <c r="K8" s="5">
        <f>I8+J8</f>
        <v>1383750804</v>
      </c>
      <c r="L8" s="5">
        <v>0</v>
      </c>
      <c r="M8" s="5">
        <v>0</v>
      </c>
      <c r="N8" s="5">
        <f>L8+M8</f>
        <v>0</v>
      </c>
      <c r="O8" s="5">
        <v>44025316</v>
      </c>
      <c r="P8" s="5">
        <v>13235127</v>
      </c>
      <c r="Q8" s="5">
        <f>O8+P8</f>
        <v>57260443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16183627</v>
      </c>
      <c r="Y8" s="5">
        <v>0</v>
      </c>
      <c r="Z8" s="8">
        <f>X8+Y8</f>
        <v>16183627</v>
      </c>
      <c r="AA8" s="5">
        <v>277011450</v>
      </c>
      <c r="AB8" s="5">
        <v>299797650</v>
      </c>
      <c r="AC8" s="8">
        <f>AA8+AB8</f>
        <v>576809100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112262485178</v>
      </c>
      <c r="D9" s="5">
        <f t="shared" si="0"/>
        <v>91728331412</v>
      </c>
      <c r="E9" s="6">
        <f t="shared" si="0"/>
        <v>203990816590</v>
      </c>
      <c r="F9" s="5">
        <v>51053666828</v>
      </c>
      <c r="G9" s="5">
        <v>48973893859</v>
      </c>
      <c r="H9" s="5">
        <f>F9+G9</f>
        <v>100027560687</v>
      </c>
      <c r="I9" s="5">
        <v>45083165027</v>
      </c>
      <c r="J9" s="5">
        <v>36596867887</v>
      </c>
      <c r="K9" s="5">
        <f>I9+J9</f>
        <v>81680032914</v>
      </c>
      <c r="L9" s="5">
        <v>0</v>
      </c>
      <c r="M9" s="5">
        <v>18752</v>
      </c>
      <c r="N9" s="5">
        <f>L9+M9</f>
        <v>18752</v>
      </c>
      <c r="O9" s="5">
        <v>755679003</v>
      </c>
      <c r="P9" s="5">
        <v>1340644543</v>
      </c>
      <c r="Q9" s="5">
        <f>O9+P9</f>
        <v>2096323546</v>
      </c>
      <c r="R9" s="5">
        <v>0</v>
      </c>
      <c r="S9" s="5">
        <v>6578</v>
      </c>
      <c r="T9" s="5">
        <f>R9+S9</f>
        <v>6578</v>
      </c>
      <c r="U9" s="5">
        <v>506836342</v>
      </c>
      <c r="V9" s="5">
        <v>133824331</v>
      </c>
      <c r="W9" s="5">
        <f>U9+V9</f>
        <v>640660673</v>
      </c>
      <c r="X9" s="5">
        <v>14863137978</v>
      </c>
      <c r="Y9" s="5">
        <v>4683075462</v>
      </c>
      <c r="Z9" s="8">
        <f>X9+Y9</f>
        <v>19546213440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244653925786</v>
      </c>
      <c r="D10" s="9">
        <f t="shared" si="1"/>
        <v>230495680915</v>
      </c>
      <c r="E10" s="9">
        <f t="shared" si="1"/>
        <v>475149606701</v>
      </c>
      <c r="F10" s="9">
        <f t="shared" si="1"/>
        <v>131699684971</v>
      </c>
      <c r="G10" s="9">
        <f t="shared" si="1"/>
        <v>143571357791</v>
      </c>
      <c r="H10" s="9">
        <f t="shared" si="1"/>
        <v>275271042762</v>
      </c>
      <c r="I10" s="9">
        <f t="shared" si="1"/>
        <v>87951094871</v>
      </c>
      <c r="J10" s="9">
        <f t="shared" si="1"/>
        <v>74739286806</v>
      </c>
      <c r="K10" s="9">
        <f t="shared" si="1"/>
        <v>162690381677</v>
      </c>
      <c r="L10" s="9">
        <f t="shared" si="1"/>
        <v>26173790</v>
      </c>
      <c r="M10" s="9">
        <f t="shared" si="1"/>
        <v>21054176</v>
      </c>
      <c r="N10" s="9">
        <f t="shared" si="1"/>
        <v>47227966</v>
      </c>
      <c r="O10" s="9">
        <f t="shared" si="1"/>
        <v>4451626005</v>
      </c>
      <c r="P10" s="9">
        <f t="shared" si="1"/>
        <v>4823080093</v>
      </c>
      <c r="Q10" s="9">
        <f t="shared" si="1"/>
        <v>9274706098</v>
      </c>
      <c r="R10" s="9">
        <f t="shared" si="1"/>
        <v>48840526</v>
      </c>
      <c r="S10" s="9">
        <f t="shared" si="1"/>
        <v>39725868</v>
      </c>
      <c r="T10" s="9">
        <f t="shared" si="1"/>
        <v>88566394</v>
      </c>
      <c r="U10" s="9">
        <f t="shared" si="1"/>
        <v>559669385</v>
      </c>
      <c r="V10" s="9">
        <f t="shared" si="1"/>
        <v>188934439</v>
      </c>
      <c r="W10" s="9">
        <f t="shared" si="1"/>
        <v>748603824</v>
      </c>
      <c r="X10" s="9">
        <f t="shared" si="1"/>
        <v>17979498044</v>
      </c>
      <c r="Y10" s="9">
        <f t="shared" si="1"/>
        <v>5307746785</v>
      </c>
      <c r="Z10" s="9">
        <f t="shared" si="1"/>
        <v>23287244829</v>
      </c>
      <c r="AA10" s="9">
        <f t="shared" si="1"/>
        <v>1919693719</v>
      </c>
      <c r="AB10" s="9">
        <f t="shared" si="1"/>
        <v>1771255501</v>
      </c>
      <c r="AC10" s="9">
        <f t="shared" si="1"/>
        <v>3690949220</v>
      </c>
      <c r="AD10" s="9">
        <f t="shared" si="1"/>
        <v>17644475</v>
      </c>
      <c r="AE10" s="9">
        <f t="shared" si="1"/>
        <v>33239456</v>
      </c>
      <c r="AF10" s="9">
        <f t="shared" si="1"/>
        <v>50883931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41820218</v>
      </c>
      <c r="D11" s="5">
        <f>G11+J11+M11+P11+V11+Y11+AB11+AE11+S11</f>
        <v>868689</v>
      </c>
      <c r="E11" s="6">
        <f>H11+K11+N11+Q11+W11+Z11+AC11+AF11+T11</f>
        <v>42688907</v>
      </c>
      <c r="F11" s="5">
        <v>12828</v>
      </c>
      <c r="G11" s="5">
        <v>226340</v>
      </c>
      <c r="H11" s="5">
        <f>F11+G11</f>
        <v>239168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41807390</v>
      </c>
      <c r="Y11" s="5">
        <v>642349</v>
      </c>
      <c r="Z11" s="8">
        <f>X11+Y11</f>
        <v>42449739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28685672</v>
      </c>
      <c r="D12" s="5">
        <f t="shared" si="2"/>
        <v>37337308</v>
      </c>
      <c r="E12" s="6">
        <f t="shared" si="2"/>
        <v>66022980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28685672</v>
      </c>
      <c r="Y12" s="5">
        <v>37337308</v>
      </c>
      <c r="Z12" s="8">
        <f>X12+Y12</f>
        <v>66022980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0</v>
      </c>
      <c r="D13" s="5">
        <f t="shared" si="2"/>
        <v>0</v>
      </c>
      <c r="E13" s="6">
        <f t="shared" si="2"/>
        <v>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0</v>
      </c>
      <c r="Y13" s="5">
        <v>0</v>
      </c>
      <c r="Z13" s="8">
        <f>X13+Y13</f>
        <v>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409156876</v>
      </c>
      <c r="D14" s="5">
        <f t="shared" si="2"/>
        <v>443462804</v>
      </c>
      <c r="E14" s="6">
        <f t="shared" si="2"/>
        <v>852619680</v>
      </c>
      <c r="F14" s="5">
        <v>313749368</v>
      </c>
      <c r="G14" s="5">
        <v>436051335</v>
      </c>
      <c r="H14" s="5">
        <f>F14+G14</f>
        <v>749800703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95407508</v>
      </c>
      <c r="Y14" s="5">
        <v>7411469</v>
      </c>
      <c r="Z14" s="8">
        <f>X14+Y14</f>
        <v>102818977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479662766</v>
      </c>
      <c r="D15" s="9">
        <f t="shared" si="3"/>
        <v>481668801</v>
      </c>
      <c r="E15" s="9">
        <f t="shared" si="3"/>
        <v>961331567</v>
      </c>
      <c r="F15" s="9">
        <f t="shared" si="3"/>
        <v>313762196</v>
      </c>
      <c r="G15" s="9">
        <f t="shared" si="3"/>
        <v>436277675</v>
      </c>
      <c r="H15" s="9">
        <f t="shared" si="3"/>
        <v>750039871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165900570</v>
      </c>
      <c r="Y15" s="9">
        <f t="shared" si="3"/>
        <v>45391126</v>
      </c>
      <c r="Z15" s="9">
        <f t="shared" si="3"/>
        <v>211291696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174295103</v>
      </c>
      <c r="D16" s="5">
        <f>G16+J16+M16+P16+V16+Y16+AB16+AE16+S16</f>
        <v>123195500</v>
      </c>
      <c r="E16" s="6">
        <f>H16+K16+N16+Q16+W16+Z16+AC16+AF16+T16</f>
        <v>297490603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14512411</v>
      </c>
      <c r="Y16" s="5">
        <v>0</v>
      </c>
      <c r="Z16" s="8">
        <f>X16+Y16</f>
        <v>14512411</v>
      </c>
      <c r="AA16" s="5">
        <v>0</v>
      </c>
      <c r="AB16" s="5">
        <v>0</v>
      </c>
      <c r="AC16" s="8">
        <f>AA16+AB16</f>
        <v>0</v>
      </c>
      <c r="AD16" s="5">
        <v>159782692</v>
      </c>
      <c r="AE16" s="5">
        <v>123195500</v>
      </c>
      <c r="AF16" s="6">
        <f>AD16+AE16</f>
        <v>282978192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973155710</v>
      </c>
      <c r="D17" s="5">
        <f t="shared" si="4"/>
        <v>1294226319</v>
      </c>
      <c r="E17" s="6">
        <f t="shared" si="4"/>
        <v>2267382029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328314428</v>
      </c>
      <c r="AB17" s="5">
        <v>1143305535</v>
      </c>
      <c r="AC17" s="8">
        <f>AA17+AB17</f>
        <v>1471619963</v>
      </c>
      <c r="AD17" s="5">
        <v>644841282</v>
      </c>
      <c r="AE17" s="5">
        <v>150920784</v>
      </c>
      <c r="AF17" s="6">
        <f>AD17+AE17</f>
        <v>795762066</v>
      </c>
    </row>
    <row r="18" spans="1:32" ht="19.5" customHeight="1">
      <c r="A18" s="44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71050605</v>
      </c>
      <c r="D19" s="5">
        <f t="shared" si="4"/>
        <v>22573476</v>
      </c>
      <c r="E19" s="6">
        <f t="shared" si="4"/>
        <v>93624081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71050605</v>
      </c>
      <c r="Y19" s="5">
        <v>22573476</v>
      </c>
      <c r="Z19" s="8">
        <f>X19+Y19</f>
        <v>93624081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1218501418</v>
      </c>
      <c r="D20" s="9">
        <f t="shared" si="5"/>
        <v>1439995295</v>
      </c>
      <c r="E20" s="9">
        <f t="shared" si="5"/>
        <v>2658496713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85563016</v>
      </c>
      <c r="Y20" s="9">
        <f t="shared" si="5"/>
        <v>22573476</v>
      </c>
      <c r="Z20" s="9">
        <f t="shared" si="5"/>
        <v>108136492</v>
      </c>
      <c r="AA20" s="9">
        <f t="shared" si="5"/>
        <v>328314428</v>
      </c>
      <c r="AB20" s="9">
        <f t="shared" si="5"/>
        <v>1143305535</v>
      </c>
      <c r="AC20" s="9">
        <f t="shared" si="5"/>
        <v>1471619963</v>
      </c>
      <c r="AD20" s="9">
        <f t="shared" si="5"/>
        <v>804623974</v>
      </c>
      <c r="AE20" s="9">
        <f t="shared" si="5"/>
        <v>274116284</v>
      </c>
      <c r="AF20" s="9">
        <f t="shared" si="5"/>
        <v>1078740258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2997641627</v>
      </c>
      <c r="D21" s="5">
        <f>G21+J21+M21+P21+V21+Y21+AB21+AE21+S21</f>
        <v>871062305</v>
      </c>
      <c r="E21" s="6">
        <f>H21+K21+N21+Q21+W21+Z21+AC21+AF21+T21</f>
        <v>3868703932</v>
      </c>
      <c r="F21" s="5">
        <v>6152337</v>
      </c>
      <c r="G21" s="5">
        <v>6585601</v>
      </c>
      <c r="H21" s="5">
        <f>F21+G21</f>
        <v>12737938</v>
      </c>
      <c r="I21" s="5">
        <v>283498361</v>
      </c>
      <c r="J21" s="5">
        <v>121305486</v>
      </c>
      <c r="K21" s="5">
        <f>I21+J21</f>
        <v>404803847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603882</v>
      </c>
      <c r="V21" s="5">
        <v>566706</v>
      </c>
      <c r="W21" s="5">
        <f>U21+V21</f>
        <v>1170588</v>
      </c>
      <c r="X21" s="5">
        <v>2703525633</v>
      </c>
      <c r="Y21" s="5">
        <v>662332604</v>
      </c>
      <c r="Z21" s="8">
        <f>X21+Y21</f>
        <v>3365858237</v>
      </c>
      <c r="AA21" s="5">
        <v>3856500</v>
      </c>
      <c r="AB21" s="5">
        <v>80271908</v>
      </c>
      <c r="AC21" s="8">
        <f>AA21+AB21</f>
        <v>84128408</v>
      </c>
      <c r="AD21" s="5">
        <v>4914</v>
      </c>
      <c r="AE21" s="5">
        <v>0</v>
      </c>
      <c r="AF21" s="6">
        <f>AD21+AE21</f>
        <v>4914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8803484235</v>
      </c>
      <c r="D22" s="5">
        <f t="shared" si="6"/>
        <v>5598514841</v>
      </c>
      <c r="E22" s="6">
        <f t="shared" si="6"/>
        <v>14401999076</v>
      </c>
      <c r="F22" s="5">
        <v>5399954</v>
      </c>
      <c r="G22" s="5">
        <v>4433998</v>
      </c>
      <c r="H22" s="5">
        <f>F22+G22</f>
        <v>9833952</v>
      </c>
      <c r="I22" s="5">
        <v>922294</v>
      </c>
      <c r="J22" s="5">
        <v>1864873</v>
      </c>
      <c r="K22" s="5">
        <f>I22+J22</f>
        <v>2787167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2053392452</v>
      </c>
      <c r="Y22" s="5">
        <v>283649637</v>
      </c>
      <c r="Z22" s="8">
        <f>X22+Y22</f>
        <v>2337042089</v>
      </c>
      <c r="AA22" s="5">
        <v>6743769535</v>
      </c>
      <c r="AB22" s="5">
        <v>5308566333</v>
      </c>
      <c r="AC22" s="8">
        <f>AA22+AB22</f>
        <v>12052335868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287019645</v>
      </c>
      <c r="D23" s="5">
        <f t="shared" si="6"/>
        <v>310420389</v>
      </c>
      <c r="E23" s="6">
        <f t="shared" si="6"/>
        <v>597440034</v>
      </c>
      <c r="F23" s="5">
        <v>0</v>
      </c>
      <c r="G23" s="5">
        <v>19517033</v>
      </c>
      <c r="H23" s="5">
        <f>F23+G23</f>
        <v>19517033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0</v>
      </c>
      <c r="Y23" s="5">
        <v>0</v>
      </c>
      <c r="Z23" s="8">
        <f>X23+Y23</f>
        <v>0</v>
      </c>
      <c r="AA23" s="5">
        <v>287019645</v>
      </c>
      <c r="AB23" s="5">
        <v>290903356</v>
      </c>
      <c r="AC23" s="8">
        <f>AA23+AB23</f>
        <v>577923001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4974225774</v>
      </c>
      <c r="D24" s="5">
        <f t="shared" si="6"/>
        <v>3664187165</v>
      </c>
      <c r="E24" s="6">
        <f t="shared" si="6"/>
        <v>8638412939</v>
      </c>
      <c r="F24" s="5">
        <v>28815550</v>
      </c>
      <c r="G24" s="5">
        <v>244057313</v>
      </c>
      <c r="H24" s="5">
        <f>F24+G24</f>
        <v>272872863</v>
      </c>
      <c r="I24" s="5">
        <v>139065495</v>
      </c>
      <c r="J24" s="5">
        <v>1887270889</v>
      </c>
      <c r="K24" s="5">
        <f>I24+J24</f>
        <v>2026336384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3849868</v>
      </c>
      <c r="V24" s="5">
        <v>10638631</v>
      </c>
      <c r="W24" s="5">
        <f>U24+V24</f>
        <v>14488499</v>
      </c>
      <c r="X24" s="5">
        <v>4802494861</v>
      </c>
      <c r="Y24" s="5">
        <v>1522220332</v>
      </c>
      <c r="Z24" s="8">
        <f>X24+Y24</f>
        <v>6324715193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17062371281</v>
      </c>
      <c r="D25" s="9">
        <f t="shared" si="7"/>
        <v>10444184700</v>
      </c>
      <c r="E25" s="9">
        <f t="shared" si="7"/>
        <v>27506555981</v>
      </c>
      <c r="F25" s="9">
        <f t="shared" si="7"/>
        <v>40367841</v>
      </c>
      <c r="G25" s="9">
        <f t="shared" si="7"/>
        <v>274593945</v>
      </c>
      <c r="H25" s="9">
        <f t="shared" si="7"/>
        <v>314961786</v>
      </c>
      <c r="I25" s="9">
        <f t="shared" si="7"/>
        <v>423486150</v>
      </c>
      <c r="J25" s="9">
        <f t="shared" si="7"/>
        <v>2010441248</v>
      </c>
      <c r="K25" s="9">
        <f t="shared" si="7"/>
        <v>2433927398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4453750</v>
      </c>
      <c r="V25" s="9">
        <f t="shared" si="7"/>
        <v>11205337</v>
      </c>
      <c r="W25" s="9">
        <f t="shared" si="7"/>
        <v>15659087</v>
      </c>
      <c r="X25" s="9">
        <f t="shared" si="7"/>
        <v>9559412946</v>
      </c>
      <c r="Y25" s="9">
        <f t="shared" si="7"/>
        <v>2468202573</v>
      </c>
      <c r="Z25" s="9">
        <f t="shared" si="7"/>
        <v>12027615519</v>
      </c>
      <c r="AA25" s="9">
        <f t="shared" si="7"/>
        <v>7034645680</v>
      </c>
      <c r="AB25" s="9">
        <f t="shared" si="7"/>
        <v>5679741597</v>
      </c>
      <c r="AC25" s="9">
        <f t="shared" si="7"/>
        <v>12714387277</v>
      </c>
      <c r="AD25" s="9">
        <f t="shared" si="7"/>
        <v>4914</v>
      </c>
      <c r="AE25" s="9">
        <f t="shared" si="7"/>
        <v>0</v>
      </c>
      <c r="AF25" s="9">
        <f t="shared" si="7"/>
        <v>4914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64220</v>
      </c>
      <c r="D26" s="5">
        <f>G26+J26+M26+P26+V26+Y26+AB26+AE26+S26</f>
        <v>0</v>
      </c>
      <c r="E26" s="6">
        <f>H26+K26+N26+Q26+W26+Z26+AC26+AF26+T26</f>
        <v>64220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64220</v>
      </c>
      <c r="AE26" s="5">
        <v>0</v>
      </c>
      <c r="AF26" s="6">
        <f>AD26+AE26</f>
        <v>64220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56479611</v>
      </c>
      <c r="D27" s="5">
        <f t="shared" si="8"/>
        <v>3341004</v>
      </c>
      <c r="E27" s="6">
        <f t="shared" si="8"/>
        <v>59820615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56479611</v>
      </c>
      <c r="AE27" s="5">
        <v>3341004</v>
      </c>
      <c r="AF27" s="6">
        <f>AD27+AE27</f>
        <v>59820615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0</v>
      </c>
      <c r="D29" s="5">
        <f t="shared" si="8"/>
        <v>15000341</v>
      </c>
      <c r="E29" s="6">
        <f t="shared" si="8"/>
        <v>15000341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15000341</v>
      </c>
      <c r="Z29" s="8">
        <f>X29+Y29</f>
        <v>15000341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56543831</v>
      </c>
      <c r="D30" s="9">
        <f t="shared" si="9"/>
        <v>18341345</v>
      </c>
      <c r="E30" s="9">
        <f t="shared" si="9"/>
        <v>74885176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15000341</v>
      </c>
      <c r="Z30" s="9">
        <f t="shared" si="9"/>
        <v>15000341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56543831</v>
      </c>
      <c r="AE30" s="9">
        <f t="shared" si="9"/>
        <v>3341004</v>
      </c>
      <c r="AF30" s="9">
        <f t="shared" si="9"/>
        <v>59884835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23694674</v>
      </c>
      <c r="D31" s="5">
        <f>G31+J31+M31+P31+V31+Y31+AB31+AE31+S31</f>
        <v>13033206</v>
      </c>
      <c r="E31" s="6">
        <f>H31+K31+N31+Q31+W31+Z31+AC31+AF31+T31</f>
        <v>36727880</v>
      </c>
      <c r="F31" s="5">
        <v>21005928</v>
      </c>
      <c r="G31" s="5">
        <v>10900553</v>
      </c>
      <c r="H31" s="5">
        <f>F31+G31</f>
        <v>31906481</v>
      </c>
      <c r="I31" s="5">
        <v>2688746</v>
      </c>
      <c r="J31" s="5">
        <v>2132653</v>
      </c>
      <c r="K31" s="5">
        <f>I31+J31</f>
        <v>4821399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521051545</v>
      </c>
      <c r="D32" s="5">
        <f t="shared" si="10"/>
        <v>125311236</v>
      </c>
      <c r="E32" s="6">
        <f t="shared" si="10"/>
        <v>646362781</v>
      </c>
      <c r="F32" s="5">
        <v>9485112</v>
      </c>
      <c r="G32" s="5">
        <v>80979271</v>
      </c>
      <c r="H32" s="5">
        <f>F32+G32</f>
        <v>90464383</v>
      </c>
      <c r="I32" s="5">
        <v>28380390</v>
      </c>
      <c r="J32" s="5">
        <v>0</v>
      </c>
      <c r="K32" s="5">
        <f>I32+J32</f>
        <v>28380390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483186043</v>
      </c>
      <c r="Y32" s="5">
        <v>44331965</v>
      </c>
      <c r="Z32" s="8">
        <f>X32+Y32</f>
        <v>527518008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2174760021</v>
      </c>
      <c r="D34" s="5">
        <f t="shared" si="10"/>
        <v>1350021010</v>
      </c>
      <c r="E34" s="6">
        <f t="shared" si="10"/>
        <v>3524781031</v>
      </c>
      <c r="F34" s="5">
        <v>317194066</v>
      </c>
      <c r="G34" s="5">
        <v>562757979</v>
      </c>
      <c r="H34" s="5">
        <f>F34+G34</f>
        <v>879952045</v>
      </c>
      <c r="I34" s="5">
        <v>5962963</v>
      </c>
      <c r="J34" s="5">
        <v>3890787</v>
      </c>
      <c r="K34" s="5">
        <f>I34+J34</f>
        <v>9853750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1851602992</v>
      </c>
      <c r="Y34" s="5">
        <v>783372244</v>
      </c>
      <c r="Z34" s="8">
        <f>X34+Y34</f>
        <v>2634975236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2719506240</v>
      </c>
      <c r="D35" s="9">
        <f t="shared" si="11"/>
        <v>1488365452</v>
      </c>
      <c r="E35" s="9">
        <f t="shared" si="11"/>
        <v>4207871692</v>
      </c>
      <c r="F35" s="9">
        <f t="shared" si="11"/>
        <v>347685106</v>
      </c>
      <c r="G35" s="9">
        <f t="shared" si="11"/>
        <v>654637803</v>
      </c>
      <c r="H35" s="9">
        <f t="shared" si="11"/>
        <v>1002322909</v>
      </c>
      <c r="I35" s="9">
        <f t="shared" si="11"/>
        <v>37032099</v>
      </c>
      <c r="J35" s="9">
        <f t="shared" si="11"/>
        <v>6023440</v>
      </c>
      <c r="K35" s="9">
        <f t="shared" si="11"/>
        <v>43055539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2334789035</v>
      </c>
      <c r="Y35" s="9">
        <f t="shared" si="11"/>
        <v>827704209</v>
      </c>
      <c r="Z35" s="9">
        <f t="shared" si="11"/>
        <v>3162493244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42619445</v>
      </c>
      <c r="D36" s="5">
        <f>G36+J36+M36+P36+V36+Y36+AB36+AE36+S36</f>
        <v>52773436</v>
      </c>
      <c r="E36" s="6">
        <f>H36+K36+N36+Q36+W36+Z36+AC36+AF36+T36</f>
        <v>95392881</v>
      </c>
      <c r="F36" s="5">
        <v>885415</v>
      </c>
      <c r="G36" s="5">
        <v>2230983</v>
      </c>
      <c r="H36" s="5">
        <f>F36+G36</f>
        <v>3116398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41734030</v>
      </c>
      <c r="Y36" s="5">
        <v>8167378</v>
      </c>
      <c r="Z36" s="8">
        <f>X36+Y36</f>
        <v>49901408</v>
      </c>
      <c r="AA36" s="5">
        <v>0</v>
      </c>
      <c r="AB36" s="5">
        <v>42375075</v>
      </c>
      <c r="AC36" s="8">
        <f>AA36+AB36</f>
        <v>42375075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1468862580</v>
      </c>
      <c r="D37" s="5">
        <f t="shared" si="12"/>
        <v>2359980901</v>
      </c>
      <c r="E37" s="6">
        <f t="shared" si="12"/>
        <v>3828843481</v>
      </c>
      <c r="F37" s="5">
        <v>0</v>
      </c>
      <c r="G37" s="5">
        <v>32919862</v>
      </c>
      <c r="H37" s="5">
        <f>F37+G37</f>
        <v>32919862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164445388</v>
      </c>
      <c r="Y37" s="5">
        <v>6595233</v>
      </c>
      <c r="Z37" s="8">
        <f>X37+Y37</f>
        <v>171040621</v>
      </c>
      <c r="AA37" s="5">
        <v>1304417192</v>
      </c>
      <c r="AB37" s="5">
        <v>2320465806</v>
      </c>
      <c r="AC37" s="8">
        <f>AA37+AB37</f>
        <v>3624882998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26705310</v>
      </c>
      <c r="D38" s="5">
        <f t="shared" si="12"/>
        <v>161871227</v>
      </c>
      <c r="E38" s="6">
        <f t="shared" si="12"/>
        <v>188576537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26705310</v>
      </c>
      <c r="AB38" s="5">
        <v>161871227</v>
      </c>
      <c r="AC38" s="8">
        <f>AA38+AB38</f>
        <v>188576537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354798505</v>
      </c>
      <c r="D39" s="5">
        <f t="shared" si="12"/>
        <v>409596048</v>
      </c>
      <c r="E39" s="6">
        <f t="shared" si="12"/>
        <v>764394553</v>
      </c>
      <c r="F39" s="5">
        <v>212565179</v>
      </c>
      <c r="G39" s="5">
        <v>275986662</v>
      </c>
      <c r="H39" s="5">
        <f>F39+G39</f>
        <v>488551841</v>
      </c>
      <c r="I39" s="5">
        <v>0</v>
      </c>
      <c r="J39" s="5">
        <v>50577960</v>
      </c>
      <c r="K39" s="5">
        <f>I39+J39</f>
        <v>50577960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142233326</v>
      </c>
      <c r="Y39" s="5">
        <v>83031426</v>
      </c>
      <c r="Z39" s="8">
        <f>X39+Y39</f>
        <v>225264752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1892985840</v>
      </c>
      <c r="D40" s="9">
        <f t="shared" si="13"/>
        <v>2984221612</v>
      </c>
      <c r="E40" s="9">
        <f t="shared" si="13"/>
        <v>4877207452</v>
      </c>
      <c r="F40" s="9">
        <f t="shared" si="13"/>
        <v>213450594</v>
      </c>
      <c r="G40" s="9">
        <f t="shared" si="13"/>
        <v>311137507</v>
      </c>
      <c r="H40" s="9">
        <f t="shared" si="13"/>
        <v>524588101</v>
      </c>
      <c r="I40" s="9">
        <f t="shared" si="13"/>
        <v>0</v>
      </c>
      <c r="J40" s="9">
        <f t="shared" si="13"/>
        <v>50577960</v>
      </c>
      <c r="K40" s="9">
        <f t="shared" si="13"/>
        <v>50577960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348412744</v>
      </c>
      <c r="Y40" s="9">
        <f t="shared" si="13"/>
        <v>97794037</v>
      </c>
      <c r="Z40" s="9">
        <f t="shared" si="13"/>
        <v>446206781</v>
      </c>
      <c r="AA40" s="9">
        <f t="shared" si="13"/>
        <v>1331122502</v>
      </c>
      <c r="AB40" s="9">
        <f t="shared" si="13"/>
        <v>2524712108</v>
      </c>
      <c r="AC40" s="9">
        <f t="shared" si="13"/>
        <v>3855834610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0</v>
      </c>
      <c r="D42" s="5">
        <f t="shared" si="14"/>
        <v>25286132</v>
      </c>
      <c r="E42" s="6">
        <f t="shared" si="14"/>
        <v>25286132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0</v>
      </c>
      <c r="Y42" s="5">
        <v>25286132</v>
      </c>
      <c r="Z42" s="8">
        <f>X42+Y42</f>
        <v>25286132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13627406</v>
      </c>
      <c r="D44" s="5">
        <f t="shared" si="14"/>
        <v>16908087</v>
      </c>
      <c r="E44" s="6">
        <f t="shared" si="14"/>
        <v>30535493</v>
      </c>
      <c r="F44" s="5">
        <v>7210713</v>
      </c>
      <c r="G44" s="5">
        <v>10461966</v>
      </c>
      <c r="H44" s="5">
        <f>F44+G44</f>
        <v>17672679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6416693</v>
      </c>
      <c r="Y44" s="5">
        <v>6446121</v>
      </c>
      <c r="Z44" s="8">
        <f>X44+Y44</f>
        <v>12862814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13627406</v>
      </c>
      <c r="D45" s="9">
        <f t="shared" si="15"/>
        <v>42194219</v>
      </c>
      <c r="E45" s="9">
        <f t="shared" si="15"/>
        <v>55821625</v>
      </c>
      <c r="F45" s="9">
        <f t="shared" si="15"/>
        <v>7210713</v>
      </c>
      <c r="G45" s="9">
        <f t="shared" si="15"/>
        <v>10461966</v>
      </c>
      <c r="H45" s="9">
        <f t="shared" si="15"/>
        <v>17672679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6416693</v>
      </c>
      <c r="Y45" s="9">
        <f t="shared" si="15"/>
        <v>31732253</v>
      </c>
      <c r="Z45" s="9">
        <f t="shared" si="15"/>
        <v>38148946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79110906</v>
      </c>
      <c r="D49" s="5">
        <f t="shared" si="16"/>
        <v>56311230</v>
      </c>
      <c r="E49" s="6">
        <f t="shared" si="16"/>
        <v>135422136</v>
      </c>
      <c r="F49" s="5">
        <v>35400424</v>
      </c>
      <c r="G49" s="5">
        <v>46794234</v>
      </c>
      <c r="H49" s="5">
        <f>F49+G49</f>
        <v>82194658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43710482</v>
      </c>
      <c r="Y49" s="5">
        <v>9516996</v>
      </c>
      <c r="Z49" s="8">
        <f>X49+Y49</f>
        <v>53227478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79110906</v>
      </c>
      <c r="D50" s="9">
        <f t="shared" si="17"/>
        <v>56311230</v>
      </c>
      <c r="E50" s="9">
        <f t="shared" si="17"/>
        <v>135422136</v>
      </c>
      <c r="F50" s="9">
        <f t="shared" si="17"/>
        <v>35400424</v>
      </c>
      <c r="G50" s="9">
        <f t="shared" si="17"/>
        <v>46794234</v>
      </c>
      <c r="H50" s="9">
        <f t="shared" si="17"/>
        <v>82194658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43710482</v>
      </c>
      <c r="Y50" s="9">
        <f t="shared" si="17"/>
        <v>9516996</v>
      </c>
      <c r="Z50" s="9">
        <f t="shared" si="17"/>
        <v>53227478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4747674</v>
      </c>
      <c r="D51" s="5">
        <f>G51+J51+M51+P51+V51+Y51+AB51+AE51+S51</f>
        <v>96366902</v>
      </c>
      <c r="E51" s="6">
        <f>H51+K51+N51+Q51+W51+Z51+AC51+AF51+T51</f>
        <v>101114576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3142474</v>
      </c>
      <c r="Y51" s="5">
        <v>8817666</v>
      </c>
      <c r="Z51" s="8">
        <f>X51+Y51</f>
        <v>11960140</v>
      </c>
      <c r="AA51" s="5">
        <v>1605200</v>
      </c>
      <c r="AB51" s="5">
        <v>87549236</v>
      </c>
      <c r="AC51" s="8">
        <f>AA51+AB51</f>
        <v>89154436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833621951</v>
      </c>
      <c r="D52" s="5">
        <f t="shared" si="18"/>
        <v>1842918796</v>
      </c>
      <c r="E52" s="6">
        <f t="shared" si="18"/>
        <v>2676540747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4145933</v>
      </c>
      <c r="Y52" s="5">
        <v>0</v>
      </c>
      <c r="Z52" s="8">
        <f>X52+Y52</f>
        <v>4145933</v>
      </c>
      <c r="AA52" s="5">
        <v>829476018</v>
      </c>
      <c r="AB52" s="5">
        <v>1842918796</v>
      </c>
      <c r="AC52" s="8">
        <f>AA52+AB52</f>
        <v>2672394814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79004370</v>
      </c>
      <c r="D53" s="5">
        <f t="shared" si="18"/>
        <v>85166619</v>
      </c>
      <c r="E53" s="6">
        <f t="shared" si="18"/>
        <v>164170989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79004370</v>
      </c>
      <c r="AB53" s="5">
        <v>85166619</v>
      </c>
      <c r="AC53" s="8">
        <f>AA53+AB53</f>
        <v>164170989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1126853582</v>
      </c>
      <c r="D54" s="5">
        <f t="shared" si="18"/>
        <v>419647540</v>
      </c>
      <c r="E54" s="6">
        <f t="shared" si="18"/>
        <v>1546501122</v>
      </c>
      <c r="F54" s="5">
        <v>259534639</v>
      </c>
      <c r="G54" s="5">
        <v>119425316</v>
      </c>
      <c r="H54" s="5">
        <f>F54+G54</f>
        <v>378959955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867318943</v>
      </c>
      <c r="Y54" s="5">
        <v>300222224</v>
      </c>
      <c r="Z54" s="8">
        <f>X54+Y54</f>
        <v>1167541167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2044227577</v>
      </c>
      <c r="D55" s="9">
        <f t="shared" si="19"/>
        <v>2444099857</v>
      </c>
      <c r="E55" s="9">
        <f t="shared" si="19"/>
        <v>4488327434</v>
      </c>
      <c r="F55" s="9">
        <f t="shared" si="19"/>
        <v>259534639</v>
      </c>
      <c r="G55" s="9">
        <f t="shared" si="19"/>
        <v>119425316</v>
      </c>
      <c r="H55" s="9">
        <f t="shared" si="19"/>
        <v>378959955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874607350</v>
      </c>
      <c r="Y55" s="9">
        <f t="shared" si="19"/>
        <v>309039890</v>
      </c>
      <c r="Z55" s="9">
        <f t="shared" si="19"/>
        <v>1183647240</v>
      </c>
      <c r="AA55" s="9">
        <f t="shared" si="19"/>
        <v>910085588</v>
      </c>
      <c r="AB55" s="9">
        <f t="shared" si="19"/>
        <v>2015634651</v>
      </c>
      <c r="AC55" s="9">
        <f t="shared" si="19"/>
        <v>2925720239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37402841</v>
      </c>
      <c r="D56" s="5">
        <f>G56+J56+M56+P56+V56+Y56+AB56+AE56+S56</f>
        <v>19535015</v>
      </c>
      <c r="E56" s="6">
        <f>H56+K56+N56+Q56+W56+Z56+AC56+AF56+T56</f>
        <v>56937856</v>
      </c>
      <c r="F56" s="5">
        <v>112665</v>
      </c>
      <c r="G56" s="5">
        <v>0</v>
      </c>
      <c r="H56" s="5">
        <f>F56+G56</f>
        <v>112665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37290176</v>
      </c>
      <c r="Y56" s="5">
        <v>19213963</v>
      </c>
      <c r="Z56" s="8">
        <f>X56+Y56</f>
        <v>56504139</v>
      </c>
      <c r="AA56" s="5">
        <v>0</v>
      </c>
      <c r="AB56" s="5">
        <v>321052</v>
      </c>
      <c r="AC56" s="8">
        <f>AA56+AB56</f>
        <v>321052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249971432</v>
      </c>
      <c r="D57" s="5">
        <f t="shared" si="20"/>
        <v>604343465</v>
      </c>
      <c r="E57" s="6">
        <f t="shared" si="20"/>
        <v>854314897</v>
      </c>
      <c r="F57" s="5">
        <v>0</v>
      </c>
      <c r="G57" s="5">
        <v>941889</v>
      </c>
      <c r="H57" s="5">
        <f>F57+G57</f>
        <v>941889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165001462</v>
      </c>
      <c r="Y57" s="5">
        <v>40071986</v>
      </c>
      <c r="Z57" s="8">
        <f>X57+Y57</f>
        <v>205073448</v>
      </c>
      <c r="AA57" s="5">
        <v>84969970</v>
      </c>
      <c r="AB57" s="5">
        <v>563329590</v>
      </c>
      <c r="AC57" s="8">
        <f>AA57+AB57</f>
        <v>648299560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11541780</v>
      </c>
      <c r="D58" s="5">
        <f t="shared" si="20"/>
        <v>19259752</v>
      </c>
      <c r="E58" s="6">
        <f t="shared" si="20"/>
        <v>30801532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0</v>
      </c>
      <c r="Y58" s="5">
        <v>0</v>
      </c>
      <c r="Z58" s="8">
        <f>X58+Y58</f>
        <v>0</v>
      </c>
      <c r="AA58" s="5">
        <v>11541780</v>
      </c>
      <c r="AB58" s="5">
        <v>19259752</v>
      </c>
      <c r="AC58" s="8">
        <f>AA58+AB58</f>
        <v>30801532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1448726589</v>
      </c>
      <c r="D59" s="5">
        <f t="shared" si="20"/>
        <v>401749191</v>
      </c>
      <c r="E59" s="6">
        <f t="shared" si="20"/>
        <v>1850475780</v>
      </c>
      <c r="F59" s="5">
        <v>453851629</v>
      </c>
      <c r="G59" s="5">
        <v>35347363</v>
      </c>
      <c r="H59" s="5">
        <f>F59+G59</f>
        <v>489198992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994874960</v>
      </c>
      <c r="Y59" s="5">
        <v>366401828</v>
      </c>
      <c r="Z59" s="8">
        <f>X59+Y59</f>
        <v>1361276788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1747642642</v>
      </c>
      <c r="D60" s="9">
        <f t="shared" si="21"/>
        <v>1044887423</v>
      </c>
      <c r="E60" s="9">
        <f t="shared" si="21"/>
        <v>2792530065</v>
      </c>
      <c r="F60" s="9">
        <f t="shared" si="21"/>
        <v>453964294</v>
      </c>
      <c r="G60" s="9">
        <f t="shared" si="21"/>
        <v>36289252</v>
      </c>
      <c r="H60" s="9">
        <f t="shared" si="21"/>
        <v>490253546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1197166598</v>
      </c>
      <c r="Y60" s="9">
        <f t="shared" si="21"/>
        <v>425687777</v>
      </c>
      <c r="Z60" s="9">
        <f t="shared" si="21"/>
        <v>1622854375</v>
      </c>
      <c r="AA60" s="9">
        <f t="shared" si="21"/>
        <v>96511750</v>
      </c>
      <c r="AB60" s="9">
        <f t="shared" si="21"/>
        <v>582910394</v>
      </c>
      <c r="AC60" s="9">
        <f t="shared" si="21"/>
        <v>679422144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117464340</v>
      </c>
      <c r="D64" s="5">
        <f t="shared" si="22"/>
        <v>8667595</v>
      </c>
      <c r="E64" s="6">
        <f t="shared" si="22"/>
        <v>126131935</v>
      </c>
      <c r="F64" s="5">
        <v>117464340</v>
      </c>
      <c r="G64" s="5">
        <v>8667595</v>
      </c>
      <c r="H64" s="5">
        <f>F64+G64</f>
        <v>126131935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117464340</v>
      </c>
      <c r="D65" s="9">
        <f t="shared" si="23"/>
        <v>8667595</v>
      </c>
      <c r="E65" s="9">
        <f t="shared" si="23"/>
        <v>126131935</v>
      </c>
      <c r="F65" s="9">
        <f t="shared" si="23"/>
        <v>117464340</v>
      </c>
      <c r="G65" s="9">
        <f t="shared" si="23"/>
        <v>8667595</v>
      </c>
      <c r="H65" s="9">
        <f t="shared" si="23"/>
        <v>126131935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941667</v>
      </c>
      <c r="D69" s="5">
        <f t="shared" si="24"/>
        <v>375823</v>
      </c>
      <c r="E69" s="6">
        <f t="shared" si="24"/>
        <v>1317490</v>
      </c>
      <c r="F69" s="5">
        <v>941667</v>
      </c>
      <c r="G69" s="5">
        <v>375823</v>
      </c>
      <c r="H69" s="5">
        <f>F69+G69</f>
        <v>1317490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941667</v>
      </c>
      <c r="D70" s="9">
        <f t="shared" si="25"/>
        <v>375823</v>
      </c>
      <c r="E70" s="9">
        <f t="shared" si="25"/>
        <v>1317490</v>
      </c>
      <c r="F70" s="9">
        <f t="shared" si="25"/>
        <v>941667</v>
      </c>
      <c r="G70" s="9">
        <f t="shared" si="25"/>
        <v>375823</v>
      </c>
      <c r="H70" s="9">
        <f t="shared" si="25"/>
        <v>1317490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755448</v>
      </c>
      <c r="D71" s="5">
        <f>G71+J71+M71+P71+V71+Y71+AB71+AE71+S71</f>
        <v>0</v>
      </c>
      <c r="E71" s="6">
        <f>H71+K71+N71+Q71+W71+Z71+AC71+AF71+T71</f>
        <v>755448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755448</v>
      </c>
      <c r="Y71" s="5">
        <v>0</v>
      </c>
      <c r="Z71" s="8">
        <f>X71+Y71</f>
        <v>755448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71952611</v>
      </c>
      <c r="D74" s="5">
        <f t="shared" si="26"/>
        <v>9011410</v>
      </c>
      <c r="E74" s="6">
        <f t="shared" si="26"/>
        <v>80964021</v>
      </c>
      <c r="F74" s="5">
        <v>53573490</v>
      </c>
      <c r="G74" s="5">
        <v>3510870</v>
      </c>
      <c r="H74" s="5">
        <f>F74+G74</f>
        <v>57084360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18379121</v>
      </c>
      <c r="Y74" s="5">
        <v>5500540</v>
      </c>
      <c r="Z74" s="8">
        <f>X74+Y74</f>
        <v>23879661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72708059</v>
      </c>
      <c r="D75" s="9">
        <f t="shared" si="27"/>
        <v>9011410</v>
      </c>
      <c r="E75" s="9">
        <f t="shared" si="27"/>
        <v>81719469</v>
      </c>
      <c r="F75" s="9">
        <f t="shared" si="27"/>
        <v>53573490</v>
      </c>
      <c r="G75" s="9">
        <f t="shared" si="27"/>
        <v>3510870</v>
      </c>
      <c r="H75" s="9">
        <f t="shared" si="27"/>
        <v>57084360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19134569</v>
      </c>
      <c r="Y75" s="9">
        <f t="shared" si="27"/>
        <v>5500540</v>
      </c>
      <c r="Z75" s="9">
        <f t="shared" si="27"/>
        <v>24635109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25910157</v>
      </c>
      <c r="D79" s="5">
        <f t="shared" si="28"/>
        <v>14803048</v>
      </c>
      <c r="E79" s="6">
        <f t="shared" si="28"/>
        <v>40713205</v>
      </c>
      <c r="F79" s="5">
        <v>25910157</v>
      </c>
      <c r="G79" s="5">
        <v>14803048</v>
      </c>
      <c r="H79" s="5">
        <f>F79+G79</f>
        <v>40713205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25910157</v>
      </c>
      <c r="D80" s="9">
        <f t="shared" si="29"/>
        <v>14803048</v>
      </c>
      <c r="E80" s="9">
        <f t="shared" si="29"/>
        <v>40713205</v>
      </c>
      <c r="F80" s="9">
        <f t="shared" si="29"/>
        <v>25910157</v>
      </c>
      <c r="G80" s="9">
        <f t="shared" si="29"/>
        <v>14803048</v>
      </c>
      <c r="H80" s="9">
        <f t="shared" si="29"/>
        <v>40713205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0</v>
      </c>
      <c r="D84" s="5">
        <f t="shared" si="30"/>
        <v>455442</v>
      </c>
      <c r="E84" s="6">
        <f t="shared" si="30"/>
        <v>455442</v>
      </c>
      <c r="F84" s="5">
        <v>0</v>
      </c>
      <c r="G84" s="5">
        <v>455442</v>
      </c>
      <c r="H84" s="5">
        <f>F84+G84</f>
        <v>455442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0</v>
      </c>
      <c r="D85" s="9">
        <f t="shared" si="31"/>
        <v>455442</v>
      </c>
      <c r="E85" s="9">
        <f t="shared" si="31"/>
        <v>455442</v>
      </c>
      <c r="F85" s="9">
        <f t="shared" si="31"/>
        <v>0</v>
      </c>
      <c r="G85" s="9">
        <f t="shared" si="31"/>
        <v>455442</v>
      </c>
      <c r="H85" s="9">
        <f t="shared" si="31"/>
        <v>455442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2585524</v>
      </c>
      <c r="D86" s="5">
        <f>G86+J86+M86+P86+V86+Y86+AB86+AE86+S86</f>
        <v>0</v>
      </c>
      <c r="E86" s="6">
        <f>H86+K86+N86+Q86+W86+Z86+AC86+AF86+T86</f>
        <v>2585524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2585524</v>
      </c>
      <c r="Y86" s="5">
        <v>0</v>
      </c>
      <c r="Z86" s="8">
        <f>X86+Y86</f>
        <v>2585524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6710779</v>
      </c>
      <c r="D87" s="5">
        <f t="shared" si="32"/>
        <v>0</v>
      </c>
      <c r="E87" s="6">
        <f t="shared" si="32"/>
        <v>6710779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6710779</v>
      </c>
      <c r="Y87" s="5">
        <v>0</v>
      </c>
      <c r="Z87" s="8">
        <f>X87+Y87</f>
        <v>6710779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21420094</v>
      </c>
      <c r="D89" s="5">
        <f t="shared" si="32"/>
        <v>3038598</v>
      </c>
      <c r="E89" s="6">
        <f t="shared" si="32"/>
        <v>24458692</v>
      </c>
      <c r="F89" s="5">
        <v>21420094</v>
      </c>
      <c r="G89" s="5">
        <v>3038598</v>
      </c>
      <c r="H89" s="5">
        <f>F89+G89</f>
        <v>24458692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30716397</v>
      </c>
      <c r="D90" s="9">
        <f t="shared" si="33"/>
        <v>3038598</v>
      </c>
      <c r="E90" s="9">
        <f t="shared" si="33"/>
        <v>33754995</v>
      </c>
      <c r="F90" s="9">
        <f t="shared" si="33"/>
        <v>21420094</v>
      </c>
      <c r="G90" s="9">
        <f t="shared" si="33"/>
        <v>3038598</v>
      </c>
      <c r="H90" s="9">
        <f t="shared" si="33"/>
        <v>24458692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9296303</v>
      </c>
      <c r="Y90" s="9">
        <f t="shared" si="33"/>
        <v>0</v>
      </c>
      <c r="Z90" s="9">
        <f t="shared" si="33"/>
        <v>9296303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7878978040</v>
      </c>
      <c r="D91" s="5">
        <f>G91+J91+M91+P91+V91+Y91+AB91+AE91+S91</f>
        <v>6114612114</v>
      </c>
      <c r="E91" s="6">
        <f>H91+K91+N91+Q91+W91+Z91+AC91+AF91+T91</f>
        <v>13993590154</v>
      </c>
      <c r="F91" s="5">
        <v>5447312912</v>
      </c>
      <c r="G91" s="5">
        <v>5059680593</v>
      </c>
      <c r="H91" s="5">
        <f>F91+G91</f>
        <v>10506993505</v>
      </c>
      <c r="I91" s="5">
        <v>462665474</v>
      </c>
      <c r="J91" s="5">
        <v>359023376</v>
      </c>
      <c r="K91" s="5">
        <f>I91+J91</f>
        <v>821688850</v>
      </c>
      <c r="L91" s="5">
        <v>198529807</v>
      </c>
      <c r="M91" s="5">
        <v>127423897</v>
      </c>
      <c r="N91" s="5">
        <f>L91+M91</f>
        <v>325953704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19794100</v>
      </c>
      <c r="V91" s="5">
        <v>17200538</v>
      </c>
      <c r="W91" s="5">
        <f>U91+V91</f>
        <v>36994638</v>
      </c>
      <c r="X91" s="5">
        <v>1742502567</v>
      </c>
      <c r="Y91" s="5">
        <v>530066158</v>
      </c>
      <c r="Z91" s="8">
        <f>X91+Y91</f>
        <v>2272568725</v>
      </c>
      <c r="AA91" s="5">
        <v>3224000</v>
      </c>
      <c r="AB91" s="5">
        <v>5111245</v>
      </c>
      <c r="AC91" s="8">
        <f>AA91+AB91</f>
        <v>8335245</v>
      </c>
      <c r="AD91" s="5">
        <v>4949180</v>
      </c>
      <c r="AE91" s="5">
        <v>16106307</v>
      </c>
      <c r="AF91" s="6">
        <f>AD91+AE91</f>
        <v>21055487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11005461734</v>
      </c>
      <c r="D92" s="5">
        <f t="shared" si="34"/>
        <v>3943804872</v>
      </c>
      <c r="E92" s="6">
        <f t="shared" si="34"/>
        <v>14949266606</v>
      </c>
      <c r="F92" s="5">
        <v>1644583431</v>
      </c>
      <c r="G92" s="5">
        <v>1904466382</v>
      </c>
      <c r="H92" s="5">
        <f>F92+G92</f>
        <v>3549049813</v>
      </c>
      <c r="I92" s="5">
        <v>279489044</v>
      </c>
      <c r="J92" s="5">
        <v>435400349</v>
      </c>
      <c r="K92" s="5">
        <f>I92+J92</f>
        <v>714889393</v>
      </c>
      <c r="L92" s="5">
        <v>11032473</v>
      </c>
      <c r="M92" s="5">
        <v>9684358</v>
      </c>
      <c r="N92" s="5">
        <f>L92+M92</f>
        <v>20716831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6892572</v>
      </c>
      <c r="V92" s="5">
        <v>6232947</v>
      </c>
      <c r="W92" s="5">
        <f>U92+V92</f>
        <v>13125519</v>
      </c>
      <c r="X92" s="5">
        <v>2776755539</v>
      </c>
      <c r="Y92" s="5">
        <v>536805453</v>
      </c>
      <c r="Z92" s="8">
        <f>X92+Y92</f>
        <v>3313560992</v>
      </c>
      <c r="AA92" s="5">
        <v>6285934067</v>
      </c>
      <c r="AB92" s="5">
        <v>1048915394</v>
      </c>
      <c r="AC92" s="8">
        <f>AA92+AB92</f>
        <v>7334849461</v>
      </c>
      <c r="AD92" s="5">
        <v>774608</v>
      </c>
      <c r="AE92" s="5">
        <v>2299989</v>
      </c>
      <c r="AF92" s="6">
        <f>AD92+AE92</f>
        <v>3074597</v>
      </c>
    </row>
    <row r="93" spans="1:32" ht="19.5" customHeight="1">
      <c r="A93" s="44"/>
      <c r="B93" s="17" t="s">
        <v>59</v>
      </c>
      <c r="C93" s="5">
        <f t="shared" si="34"/>
        <v>974003337</v>
      </c>
      <c r="D93" s="5">
        <f t="shared" si="34"/>
        <v>280668672</v>
      </c>
      <c r="E93" s="6">
        <f t="shared" si="34"/>
        <v>1254672009</v>
      </c>
      <c r="F93" s="5">
        <v>3189842</v>
      </c>
      <c r="G93" s="5">
        <v>21026586</v>
      </c>
      <c r="H93" s="5">
        <f>F93+G93</f>
        <v>24216428</v>
      </c>
      <c r="I93" s="5">
        <v>1928460</v>
      </c>
      <c r="J93" s="5">
        <v>0</v>
      </c>
      <c r="K93" s="5">
        <f>I93+J93</f>
        <v>1928460</v>
      </c>
      <c r="L93" s="5">
        <v>1332480</v>
      </c>
      <c r="M93" s="5">
        <v>0</v>
      </c>
      <c r="N93" s="5">
        <f>L93+M93</f>
        <v>1332480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100358455</v>
      </c>
      <c r="Y93" s="5">
        <v>152254911</v>
      </c>
      <c r="Z93" s="8">
        <f>X93+Y93</f>
        <v>252613366</v>
      </c>
      <c r="AA93" s="5">
        <v>867194100</v>
      </c>
      <c r="AB93" s="5">
        <v>107387175</v>
      </c>
      <c r="AC93" s="8">
        <f>AA93+AB93</f>
        <v>974581275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38952283698</v>
      </c>
      <c r="D94" s="5">
        <f t="shared" si="34"/>
        <v>16551477791</v>
      </c>
      <c r="E94" s="6">
        <f t="shared" si="34"/>
        <v>55503761489</v>
      </c>
      <c r="F94" s="5">
        <v>3955944503</v>
      </c>
      <c r="G94" s="5">
        <v>7784001822</v>
      </c>
      <c r="H94" s="5">
        <f>F94+G94</f>
        <v>11739946325</v>
      </c>
      <c r="I94" s="5">
        <v>981383766</v>
      </c>
      <c r="J94" s="5">
        <v>766382087</v>
      </c>
      <c r="K94" s="5">
        <f>I94+J94</f>
        <v>1747765853</v>
      </c>
      <c r="L94" s="5">
        <v>158136455</v>
      </c>
      <c r="M94" s="5">
        <v>152598596</v>
      </c>
      <c r="N94" s="5">
        <f>L94+M94</f>
        <v>310735051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25608997</v>
      </c>
      <c r="V94" s="5">
        <v>31985458</v>
      </c>
      <c r="W94" s="5">
        <f>U94+V94</f>
        <v>57594455</v>
      </c>
      <c r="X94" s="5">
        <v>33831209977</v>
      </c>
      <c r="Y94" s="5">
        <v>7816509828</v>
      </c>
      <c r="Z94" s="8">
        <f>X94+Y94</f>
        <v>41647719805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58810726809</v>
      </c>
      <c r="D95" s="9">
        <f t="shared" si="35"/>
        <v>26890563449</v>
      </c>
      <c r="E95" s="9">
        <f t="shared" si="35"/>
        <v>85701290258</v>
      </c>
      <c r="F95" s="9">
        <f t="shared" si="35"/>
        <v>11051030688</v>
      </c>
      <c r="G95" s="9">
        <f t="shared" si="35"/>
        <v>14769175383</v>
      </c>
      <c r="H95" s="9">
        <f t="shared" si="35"/>
        <v>25820206071</v>
      </c>
      <c r="I95" s="9">
        <f t="shared" si="35"/>
        <v>1725466744</v>
      </c>
      <c r="J95" s="9">
        <f t="shared" si="35"/>
        <v>1560805812</v>
      </c>
      <c r="K95" s="9">
        <f t="shared" si="35"/>
        <v>3286272556</v>
      </c>
      <c r="L95" s="9">
        <f t="shared" si="35"/>
        <v>369031215</v>
      </c>
      <c r="M95" s="9">
        <f t="shared" si="35"/>
        <v>289706851</v>
      </c>
      <c r="N95" s="9">
        <f t="shared" si="35"/>
        <v>658738066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52295669</v>
      </c>
      <c r="V95" s="9">
        <f t="shared" si="35"/>
        <v>55418943</v>
      </c>
      <c r="W95" s="9">
        <f t="shared" si="35"/>
        <v>107714612</v>
      </c>
      <c r="X95" s="9">
        <f t="shared" si="35"/>
        <v>38450826538</v>
      </c>
      <c r="Y95" s="9">
        <f t="shared" si="35"/>
        <v>9035636350</v>
      </c>
      <c r="Z95" s="9">
        <f t="shared" si="35"/>
        <v>47486462888</v>
      </c>
      <c r="AA95" s="9">
        <f t="shared" si="35"/>
        <v>7156352167</v>
      </c>
      <c r="AB95" s="9">
        <f t="shared" si="35"/>
        <v>1161413814</v>
      </c>
      <c r="AC95" s="9">
        <f t="shared" si="35"/>
        <v>8317765981</v>
      </c>
      <c r="AD95" s="9">
        <f t="shared" si="35"/>
        <v>5723788</v>
      </c>
      <c r="AE95" s="9">
        <f t="shared" si="35"/>
        <v>18406296</v>
      </c>
      <c r="AF95" s="9">
        <f t="shared" si="35"/>
        <v>24130084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1908836</v>
      </c>
      <c r="D96" s="5">
        <f>G96+J96+M96+P96+V96+Y96+AB96+AE96+S96</f>
        <v>60933265</v>
      </c>
      <c r="E96" s="6">
        <f>H96+K96+N96+Q96+W96+Z96+AC96+AF96+T96</f>
        <v>62842101</v>
      </c>
      <c r="F96" s="5">
        <v>0</v>
      </c>
      <c r="G96" s="5">
        <v>59637181</v>
      </c>
      <c r="H96" s="5">
        <f>F96+G96</f>
        <v>59637181</v>
      </c>
      <c r="I96" s="5">
        <v>1908836</v>
      </c>
      <c r="J96" s="5">
        <v>1296084</v>
      </c>
      <c r="K96" s="5">
        <f>I96+J96</f>
        <v>3204920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150716977</v>
      </c>
      <c r="D97" s="5">
        <f t="shared" si="36"/>
        <v>136128391</v>
      </c>
      <c r="E97" s="6">
        <f t="shared" si="36"/>
        <v>286845368</v>
      </c>
      <c r="F97" s="5">
        <v>128155207</v>
      </c>
      <c r="G97" s="5">
        <v>115089761</v>
      </c>
      <c r="H97" s="5">
        <f>F97+G97</f>
        <v>243244968</v>
      </c>
      <c r="I97" s="5">
        <v>22561770</v>
      </c>
      <c r="J97" s="5">
        <v>21038630</v>
      </c>
      <c r="K97" s="5">
        <f>I97+J97</f>
        <v>43600400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0</v>
      </c>
      <c r="D98" s="5">
        <f t="shared" si="36"/>
        <v>3476127</v>
      </c>
      <c r="E98" s="6">
        <f t="shared" si="36"/>
        <v>3476127</v>
      </c>
      <c r="F98" s="5">
        <v>0</v>
      </c>
      <c r="G98" s="5">
        <v>3476127</v>
      </c>
      <c r="H98" s="5">
        <f>F98+G98</f>
        <v>3476127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9869444264</v>
      </c>
      <c r="D99" s="5">
        <f t="shared" si="36"/>
        <v>3770790227</v>
      </c>
      <c r="E99" s="6">
        <f t="shared" si="36"/>
        <v>13640234491</v>
      </c>
      <c r="F99" s="5">
        <v>9860507139</v>
      </c>
      <c r="G99" s="5">
        <v>3709857477</v>
      </c>
      <c r="H99" s="5">
        <f>F99+G99</f>
        <v>13570364616</v>
      </c>
      <c r="I99" s="5">
        <v>8937125</v>
      </c>
      <c r="J99" s="5">
        <v>60932750</v>
      </c>
      <c r="K99" s="5">
        <f>I99+J99</f>
        <v>69869875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10022070077</v>
      </c>
      <c r="D100" s="9">
        <f t="shared" si="37"/>
        <v>3971328010</v>
      </c>
      <c r="E100" s="9">
        <f t="shared" si="37"/>
        <v>13993398087</v>
      </c>
      <c r="F100" s="9">
        <f t="shared" si="37"/>
        <v>9988662346</v>
      </c>
      <c r="G100" s="9">
        <f t="shared" si="37"/>
        <v>3888060546</v>
      </c>
      <c r="H100" s="9">
        <f t="shared" si="37"/>
        <v>13876722892</v>
      </c>
      <c r="I100" s="9">
        <f t="shared" si="37"/>
        <v>33407731</v>
      </c>
      <c r="J100" s="9">
        <f t="shared" si="37"/>
        <v>83267464</v>
      </c>
      <c r="K100" s="9">
        <f t="shared" si="37"/>
        <v>116675195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1579774703</v>
      </c>
      <c r="D101" s="5">
        <f>G101+J101+M101+P101+V101+Y101+AB101+AE101+S101</f>
        <v>1092092457</v>
      </c>
      <c r="E101" s="6">
        <f>H101+K101+N101+Q101+W101+Z101+AC101+AF101+T101</f>
        <v>2671867160</v>
      </c>
      <c r="F101" s="5">
        <v>1476349010</v>
      </c>
      <c r="G101" s="5">
        <v>1049426821</v>
      </c>
      <c r="H101" s="5">
        <f>F101+G101</f>
        <v>2525775831</v>
      </c>
      <c r="I101" s="5">
        <v>95352141</v>
      </c>
      <c r="J101" s="5">
        <v>38029807</v>
      </c>
      <c r="K101" s="5">
        <f>I101+J101</f>
        <v>133381948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8007460</v>
      </c>
      <c r="V101" s="5">
        <v>452429</v>
      </c>
      <c r="W101" s="5">
        <f>U101+V101</f>
        <v>8459889</v>
      </c>
      <c r="X101" s="5">
        <v>66092</v>
      </c>
      <c r="Y101" s="5">
        <v>0</v>
      </c>
      <c r="Z101" s="8">
        <f>X101+Y101</f>
        <v>66092</v>
      </c>
      <c r="AA101" s="5">
        <v>0</v>
      </c>
      <c r="AB101" s="5">
        <v>4183400</v>
      </c>
      <c r="AC101" s="8">
        <f>AA101+AB101</f>
        <v>4183400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754975599</v>
      </c>
      <c r="D102" s="5">
        <f t="shared" si="38"/>
        <v>476710315</v>
      </c>
      <c r="E102" s="6">
        <f t="shared" si="38"/>
        <v>1231685914</v>
      </c>
      <c r="F102" s="5">
        <v>631910135</v>
      </c>
      <c r="G102" s="5">
        <v>373370953</v>
      </c>
      <c r="H102" s="5">
        <f>F102+G102</f>
        <v>1005281088</v>
      </c>
      <c r="I102" s="5">
        <v>31446999</v>
      </c>
      <c r="J102" s="5">
        <v>30394762</v>
      </c>
      <c r="K102" s="5">
        <f>I102+J102</f>
        <v>61841761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202201</v>
      </c>
      <c r="V102" s="5">
        <v>0</v>
      </c>
      <c r="W102" s="5">
        <f>U102+V102</f>
        <v>202201</v>
      </c>
      <c r="X102" s="5">
        <v>50087335</v>
      </c>
      <c r="Y102" s="5">
        <v>12868000</v>
      </c>
      <c r="Z102" s="8">
        <f>X102+Y102</f>
        <v>62955335</v>
      </c>
      <c r="AA102" s="5">
        <v>38106450</v>
      </c>
      <c r="AB102" s="5">
        <v>60076600</v>
      </c>
      <c r="AC102" s="8">
        <f>AA102+AB102</f>
        <v>98183050</v>
      </c>
      <c r="AD102" s="5">
        <v>3222479</v>
      </c>
      <c r="AE102" s="5">
        <v>0</v>
      </c>
      <c r="AF102" s="6">
        <f>AD102+AE102</f>
        <v>3222479</v>
      </c>
    </row>
    <row r="103" spans="1:32" ht="19.5" customHeight="1">
      <c r="A103" s="44"/>
      <c r="B103" s="17" t="s">
        <v>59</v>
      </c>
      <c r="C103" s="5">
        <f t="shared" si="38"/>
        <v>37326560</v>
      </c>
      <c r="D103" s="5">
        <f t="shared" si="38"/>
        <v>63279205</v>
      </c>
      <c r="E103" s="6">
        <f t="shared" si="38"/>
        <v>100605765</v>
      </c>
      <c r="F103" s="5">
        <v>11882142</v>
      </c>
      <c r="G103" s="5">
        <v>9863655</v>
      </c>
      <c r="H103" s="5">
        <f>F103+G103</f>
        <v>21745797</v>
      </c>
      <c r="I103" s="5">
        <v>4873418</v>
      </c>
      <c r="J103" s="5">
        <v>0</v>
      </c>
      <c r="K103" s="5">
        <f>I103+J103</f>
        <v>4873418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20571000</v>
      </c>
      <c r="AB103" s="5">
        <v>53415550</v>
      </c>
      <c r="AC103" s="8">
        <f>AA103+AB103</f>
        <v>73986550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6671306568</v>
      </c>
      <c r="D104" s="5">
        <f t="shared" si="38"/>
        <v>4763783823</v>
      </c>
      <c r="E104" s="6">
        <f t="shared" si="38"/>
        <v>11435090391</v>
      </c>
      <c r="F104" s="5">
        <v>6325393422</v>
      </c>
      <c r="G104" s="5">
        <v>4424235606</v>
      </c>
      <c r="H104" s="5">
        <f>F104+G104</f>
        <v>10749629028</v>
      </c>
      <c r="I104" s="5">
        <v>152164777</v>
      </c>
      <c r="J104" s="5">
        <v>72554537</v>
      </c>
      <c r="K104" s="5">
        <f>I104+J104</f>
        <v>224719314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0</v>
      </c>
      <c r="V104" s="5">
        <v>2386427</v>
      </c>
      <c r="W104" s="5">
        <f>U104+V104</f>
        <v>2386427</v>
      </c>
      <c r="X104" s="5">
        <v>193748369</v>
      </c>
      <c r="Y104" s="5">
        <v>264607253</v>
      </c>
      <c r="Z104" s="8">
        <f>X104+Y104</f>
        <v>458355622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9043383430</v>
      </c>
      <c r="D105" s="9">
        <f t="shared" si="39"/>
        <v>6395865800</v>
      </c>
      <c r="E105" s="9">
        <f t="shared" si="39"/>
        <v>15439249230</v>
      </c>
      <c r="F105" s="9">
        <f t="shared" si="39"/>
        <v>8445534709</v>
      </c>
      <c r="G105" s="9">
        <f t="shared" si="39"/>
        <v>5856897035</v>
      </c>
      <c r="H105" s="9">
        <f t="shared" si="39"/>
        <v>14302431744</v>
      </c>
      <c r="I105" s="9">
        <f t="shared" si="39"/>
        <v>283837335</v>
      </c>
      <c r="J105" s="9">
        <f t="shared" si="39"/>
        <v>140979106</v>
      </c>
      <c r="K105" s="9">
        <f t="shared" si="39"/>
        <v>424816441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8209661</v>
      </c>
      <c r="V105" s="9">
        <f t="shared" si="39"/>
        <v>2838856</v>
      </c>
      <c r="W105" s="9">
        <f t="shared" si="39"/>
        <v>11048517</v>
      </c>
      <c r="X105" s="9">
        <f t="shared" si="39"/>
        <v>243901796</v>
      </c>
      <c r="Y105" s="9">
        <f t="shared" si="39"/>
        <v>277475253</v>
      </c>
      <c r="Z105" s="9">
        <f t="shared" si="39"/>
        <v>521377049</v>
      </c>
      <c r="AA105" s="9">
        <f t="shared" si="39"/>
        <v>58677450</v>
      </c>
      <c r="AB105" s="9">
        <f t="shared" si="39"/>
        <v>117675550</v>
      </c>
      <c r="AC105" s="9">
        <f t="shared" si="39"/>
        <v>176353000</v>
      </c>
      <c r="AD105" s="9">
        <f t="shared" si="39"/>
        <v>3222479</v>
      </c>
      <c r="AE105" s="9">
        <f t="shared" si="39"/>
        <v>0</v>
      </c>
      <c r="AF105" s="9">
        <f t="shared" si="39"/>
        <v>3222479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26638671</v>
      </c>
      <c r="D106" s="5">
        <f>G106+J106+M106+P106+V106+Y106+AB106+AE106+S106</f>
        <v>7791840</v>
      </c>
      <c r="E106" s="6">
        <f>H106+K106+N106+Q106+W106+Z106+AC106+AF106+T106</f>
        <v>34430511</v>
      </c>
      <c r="F106" s="5">
        <v>26638671</v>
      </c>
      <c r="G106" s="5">
        <v>7791840</v>
      </c>
      <c r="H106" s="5">
        <f>F106+G106</f>
        <v>34430511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26408851</v>
      </c>
      <c r="E107" s="6">
        <f t="shared" si="40"/>
        <v>26408851</v>
      </c>
      <c r="F107" s="5">
        <v>0</v>
      </c>
      <c r="G107" s="5">
        <v>26408851</v>
      </c>
      <c r="H107" s="5">
        <f>F107+G107</f>
        <v>26408851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855394754</v>
      </c>
      <c r="D109" s="5">
        <f t="shared" si="40"/>
        <v>286277772</v>
      </c>
      <c r="E109" s="6">
        <f t="shared" si="40"/>
        <v>1141672526</v>
      </c>
      <c r="F109" s="5">
        <v>788946944</v>
      </c>
      <c r="G109" s="5">
        <v>274043676</v>
      </c>
      <c r="H109" s="5">
        <f>F109+G109</f>
        <v>1062990620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66447810</v>
      </c>
      <c r="Y109" s="5">
        <v>12234096</v>
      </c>
      <c r="Z109" s="8">
        <f>X109+Y109</f>
        <v>78681906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882033425</v>
      </c>
      <c r="D110" s="9">
        <f t="shared" si="41"/>
        <v>320478463</v>
      </c>
      <c r="E110" s="9">
        <f t="shared" si="41"/>
        <v>1202511888</v>
      </c>
      <c r="F110" s="9">
        <f t="shared" si="41"/>
        <v>815585615</v>
      </c>
      <c r="G110" s="9">
        <f t="shared" si="41"/>
        <v>308244367</v>
      </c>
      <c r="H110" s="9">
        <f t="shared" si="41"/>
        <v>1123829982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66447810</v>
      </c>
      <c r="Y110" s="9">
        <f t="shared" si="41"/>
        <v>12234096</v>
      </c>
      <c r="Z110" s="9">
        <f t="shared" si="41"/>
        <v>78681906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75615916</v>
      </c>
      <c r="D111" s="5">
        <f>G111+J111+M111+P111+V111+Y111+AB111+AE111+S111</f>
        <v>138363441</v>
      </c>
      <c r="E111" s="6">
        <f>H111+K111+N111+Q111+W111+Z111+AC111+AF111+T111</f>
        <v>213979357</v>
      </c>
      <c r="F111" s="5">
        <v>1525588</v>
      </c>
      <c r="G111" s="5">
        <v>11182391</v>
      </c>
      <c r="H111" s="5">
        <f>F111+G111</f>
        <v>12707979</v>
      </c>
      <c r="I111" s="5">
        <v>0</v>
      </c>
      <c r="J111" s="5">
        <v>0</v>
      </c>
      <c r="K111" s="5">
        <f>I111+J111</f>
        <v>0</v>
      </c>
      <c r="L111" s="5">
        <v>488737</v>
      </c>
      <c r="M111" s="5">
        <v>0</v>
      </c>
      <c r="N111" s="5">
        <f>L111+M111</f>
        <v>488737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1005243</v>
      </c>
      <c r="V111" s="5">
        <v>4592106</v>
      </c>
      <c r="W111" s="5">
        <f>U111+V111</f>
        <v>5597349</v>
      </c>
      <c r="X111" s="5">
        <v>65508248</v>
      </c>
      <c r="Y111" s="5">
        <v>102395807</v>
      </c>
      <c r="Z111" s="8">
        <f>X111+Y111</f>
        <v>167904055</v>
      </c>
      <c r="AA111" s="5">
        <v>7088100</v>
      </c>
      <c r="AB111" s="5">
        <v>20193137</v>
      </c>
      <c r="AC111" s="8">
        <f>AA111+AB111</f>
        <v>27281237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1962462631</v>
      </c>
      <c r="D112" s="5">
        <f t="shared" si="42"/>
        <v>899739731</v>
      </c>
      <c r="E112" s="6">
        <f t="shared" si="42"/>
        <v>2862202362</v>
      </c>
      <c r="F112" s="5">
        <v>0</v>
      </c>
      <c r="G112" s="5">
        <v>600906</v>
      </c>
      <c r="H112" s="5">
        <f>F112+G112</f>
        <v>600906</v>
      </c>
      <c r="I112" s="5">
        <v>0</v>
      </c>
      <c r="J112" s="5">
        <v>0</v>
      </c>
      <c r="K112" s="5">
        <f>I112+J112</f>
        <v>0</v>
      </c>
      <c r="L112" s="5">
        <v>997098</v>
      </c>
      <c r="M112" s="5">
        <v>0</v>
      </c>
      <c r="N112" s="5">
        <f>L112+M112</f>
        <v>997098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978536</v>
      </c>
      <c r="V112" s="5">
        <v>0</v>
      </c>
      <c r="W112" s="5">
        <f>U112+V112</f>
        <v>978536</v>
      </c>
      <c r="X112" s="5">
        <v>609856636</v>
      </c>
      <c r="Y112" s="5">
        <v>114503022</v>
      </c>
      <c r="Z112" s="8">
        <f>X112+Y112</f>
        <v>724359658</v>
      </c>
      <c r="AA112" s="5">
        <v>1350630361</v>
      </c>
      <c r="AB112" s="5">
        <v>784635803</v>
      </c>
      <c r="AC112" s="8">
        <f>AA112+AB112</f>
        <v>2135266164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38182180</v>
      </c>
      <c r="D113" s="5">
        <f t="shared" si="42"/>
        <v>29870894</v>
      </c>
      <c r="E113" s="6">
        <f t="shared" si="42"/>
        <v>68053074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38182180</v>
      </c>
      <c r="AB113" s="5">
        <v>29870894</v>
      </c>
      <c r="AC113" s="8">
        <f>AA113+AB113</f>
        <v>68053074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985135862</v>
      </c>
      <c r="D114" s="5">
        <f t="shared" si="42"/>
        <v>237399246</v>
      </c>
      <c r="E114" s="6">
        <f t="shared" si="42"/>
        <v>1222535108</v>
      </c>
      <c r="F114" s="5">
        <v>10595109</v>
      </c>
      <c r="G114" s="5">
        <v>146786321</v>
      </c>
      <c r="H114" s="5">
        <f>F114+G114</f>
        <v>157381430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99319400</v>
      </c>
      <c r="V114" s="5">
        <v>6297809</v>
      </c>
      <c r="W114" s="5">
        <f>U114+V114</f>
        <v>105617209</v>
      </c>
      <c r="X114" s="5">
        <v>875221353</v>
      </c>
      <c r="Y114" s="5">
        <v>84315116</v>
      </c>
      <c r="Z114" s="8">
        <f>X114+Y114</f>
        <v>959536469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3061396589</v>
      </c>
      <c r="D115" s="9">
        <f t="shared" si="43"/>
        <v>1305373312</v>
      </c>
      <c r="E115" s="9">
        <f t="shared" si="43"/>
        <v>4366769901</v>
      </c>
      <c r="F115" s="9">
        <f t="shared" si="43"/>
        <v>12120697</v>
      </c>
      <c r="G115" s="9">
        <f t="shared" si="43"/>
        <v>158569618</v>
      </c>
      <c r="H115" s="9">
        <f t="shared" si="43"/>
        <v>170690315</v>
      </c>
      <c r="I115" s="9">
        <f t="shared" si="43"/>
        <v>0</v>
      </c>
      <c r="J115" s="9">
        <f t="shared" si="43"/>
        <v>0</v>
      </c>
      <c r="K115" s="9">
        <f t="shared" si="43"/>
        <v>0</v>
      </c>
      <c r="L115" s="9">
        <f t="shared" si="43"/>
        <v>1485835</v>
      </c>
      <c r="M115" s="9">
        <f t="shared" si="43"/>
        <v>0</v>
      </c>
      <c r="N115" s="9">
        <f t="shared" si="43"/>
        <v>1485835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101303179</v>
      </c>
      <c r="V115" s="9">
        <f t="shared" si="43"/>
        <v>10889915</v>
      </c>
      <c r="W115" s="9">
        <f t="shared" si="43"/>
        <v>112193094</v>
      </c>
      <c r="X115" s="9">
        <f t="shared" si="43"/>
        <v>1550586237</v>
      </c>
      <c r="Y115" s="9">
        <f t="shared" si="43"/>
        <v>301213945</v>
      </c>
      <c r="Z115" s="9">
        <f t="shared" si="43"/>
        <v>1851800182</v>
      </c>
      <c r="AA115" s="9">
        <f t="shared" si="43"/>
        <v>1395900641</v>
      </c>
      <c r="AB115" s="9">
        <f t="shared" si="43"/>
        <v>834699834</v>
      </c>
      <c r="AC115" s="9">
        <f t="shared" si="43"/>
        <v>2230600475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2365717</v>
      </c>
      <c r="D116" s="5">
        <f>G116+J116+M116+P116+V116+Y116+AB116+AE116+S116</f>
        <v>456811</v>
      </c>
      <c r="E116" s="6">
        <f>H116+K116+N116+Q116+W116+Z116+AC116+AF116+T116</f>
        <v>2822528</v>
      </c>
      <c r="F116" s="5">
        <v>2365717</v>
      </c>
      <c r="G116" s="5">
        <v>456811</v>
      </c>
      <c r="H116" s="5">
        <f>F116+G116</f>
        <v>2822528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12376757</v>
      </c>
      <c r="D119" s="5">
        <f t="shared" si="44"/>
        <v>3494350</v>
      </c>
      <c r="E119" s="6">
        <f t="shared" si="44"/>
        <v>15871107</v>
      </c>
      <c r="F119" s="5">
        <v>12376757</v>
      </c>
      <c r="G119" s="5">
        <v>3494350</v>
      </c>
      <c r="H119" s="5">
        <f>F119+G119</f>
        <v>15871107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14742474</v>
      </c>
      <c r="D120" s="9">
        <f t="shared" si="45"/>
        <v>3951161</v>
      </c>
      <c r="E120" s="9">
        <f t="shared" si="45"/>
        <v>18693635</v>
      </c>
      <c r="F120" s="9">
        <f t="shared" si="45"/>
        <v>14742474</v>
      </c>
      <c r="G120" s="9">
        <f t="shared" si="45"/>
        <v>3951161</v>
      </c>
      <c r="H120" s="9">
        <f t="shared" si="45"/>
        <v>18693635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11886874</v>
      </c>
      <c r="E121" s="6">
        <f>H121+K121+N121+Q121+W121+Z121+AC121+AF121+T121</f>
        <v>11886874</v>
      </c>
      <c r="F121" s="5">
        <v>0</v>
      </c>
      <c r="G121" s="5">
        <v>11886874</v>
      </c>
      <c r="H121" s="5">
        <f>F121+G121</f>
        <v>11886874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1993096</v>
      </c>
      <c r="E122" s="6">
        <f t="shared" si="46"/>
        <v>1993096</v>
      </c>
      <c r="F122" s="5">
        <v>0</v>
      </c>
      <c r="G122" s="5">
        <v>106081</v>
      </c>
      <c r="H122" s="5">
        <f>F122+G122</f>
        <v>106081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1887015</v>
      </c>
      <c r="Q122" s="5">
        <f>O122+P122</f>
        <v>1887015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5039830</v>
      </c>
      <c r="D124" s="5">
        <f t="shared" si="46"/>
        <v>1528529</v>
      </c>
      <c r="E124" s="6">
        <f t="shared" si="46"/>
        <v>6568359</v>
      </c>
      <c r="F124" s="5">
        <v>5039830</v>
      </c>
      <c r="G124" s="5">
        <v>1528529</v>
      </c>
      <c r="H124" s="5">
        <f>F124+G124</f>
        <v>6568359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0</v>
      </c>
      <c r="Q124" s="5">
        <f>O124+P124</f>
        <v>0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5039830</v>
      </c>
      <c r="D125" s="9">
        <f t="shared" si="47"/>
        <v>15408499</v>
      </c>
      <c r="E125" s="9">
        <f t="shared" si="47"/>
        <v>20448329</v>
      </c>
      <c r="F125" s="9">
        <f t="shared" si="47"/>
        <v>5039830</v>
      </c>
      <c r="G125" s="9">
        <f t="shared" si="47"/>
        <v>13521484</v>
      </c>
      <c r="H125" s="9">
        <f t="shared" si="47"/>
        <v>18561314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1887015</v>
      </c>
      <c r="Q125" s="9">
        <f t="shared" si="47"/>
        <v>1887015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20603821</v>
      </c>
      <c r="D127" s="5">
        <f t="shared" si="48"/>
        <v>0</v>
      </c>
      <c r="E127" s="6">
        <f t="shared" si="48"/>
        <v>20603821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20603821</v>
      </c>
      <c r="Y127" s="5">
        <v>0</v>
      </c>
      <c r="Z127" s="8">
        <f>X127+Y127</f>
        <v>20603821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141722820</v>
      </c>
      <c r="D129" s="5">
        <f t="shared" si="48"/>
        <v>93612992</v>
      </c>
      <c r="E129" s="6">
        <f t="shared" si="48"/>
        <v>235335812</v>
      </c>
      <c r="F129" s="5">
        <v>9435468</v>
      </c>
      <c r="G129" s="5">
        <v>0</v>
      </c>
      <c r="H129" s="5">
        <f>F129+G129</f>
        <v>9435468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132287352</v>
      </c>
      <c r="Y129" s="5">
        <v>93612992</v>
      </c>
      <c r="Z129" s="8">
        <f>X129+Y129</f>
        <v>225900344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162326641</v>
      </c>
      <c r="D130" s="9">
        <f t="shared" si="49"/>
        <v>93612992</v>
      </c>
      <c r="E130" s="9">
        <f t="shared" si="49"/>
        <v>255939633</v>
      </c>
      <c r="F130" s="9">
        <f t="shared" si="49"/>
        <v>9435468</v>
      </c>
      <c r="G130" s="9">
        <f t="shared" si="49"/>
        <v>0</v>
      </c>
      <c r="H130" s="9">
        <f t="shared" si="49"/>
        <v>9435468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152891173</v>
      </c>
      <c r="Y130" s="9">
        <f t="shared" si="49"/>
        <v>93612992</v>
      </c>
      <c r="Z130" s="9">
        <f t="shared" si="49"/>
        <v>246504165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0</v>
      </c>
      <c r="D132" s="5">
        <f t="shared" si="50"/>
        <v>6317419</v>
      </c>
      <c r="E132" s="6">
        <f t="shared" si="50"/>
        <v>6317419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0</v>
      </c>
      <c r="Y132" s="5">
        <v>6317419</v>
      </c>
      <c r="Z132" s="8">
        <f>X132+Y132</f>
        <v>6317419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461557765</v>
      </c>
      <c r="D134" s="5">
        <f t="shared" si="50"/>
        <v>193542269</v>
      </c>
      <c r="E134" s="6">
        <f t="shared" si="50"/>
        <v>655100034</v>
      </c>
      <c r="F134" s="5">
        <v>448494994</v>
      </c>
      <c r="G134" s="5">
        <v>41258622</v>
      </c>
      <c r="H134" s="5">
        <f>F134+G134</f>
        <v>489753616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13062771</v>
      </c>
      <c r="Y134" s="5">
        <v>152283647</v>
      </c>
      <c r="Z134" s="8">
        <f>X134+Y134</f>
        <v>165346418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461557765</v>
      </c>
      <c r="D135" s="9">
        <f t="shared" si="51"/>
        <v>199859688</v>
      </c>
      <c r="E135" s="9">
        <f t="shared" si="51"/>
        <v>661417453</v>
      </c>
      <c r="F135" s="9">
        <f t="shared" si="51"/>
        <v>448494994</v>
      </c>
      <c r="G135" s="9">
        <f t="shared" si="51"/>
        <v>41258622</v>
      </c>
      <c r="H135" s="9">
        <f t="shared" si="51"/>
        <v>489753616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13062771</v>
      </c>
      <c r="Y135" s="9">
        <f t="shared" si="51"/>
        <v>158601066</v>
      </c>
      <c r="Z135" s="9">
        <f t="shared" si="51"/>
        <v>171663837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392465824</v>
      </c>
      <c r="D144" s="5">
        <f t="shared" si="54"/>
        <v>11749241</v>
      </c>
      <c r="E144" s="6">
        <f t="shared" si="54"/>
        <v>404215065</v>
      </c>
      <c r="F144" s="5">
        <v>349240379</v>
      </c>
      <c r="G144" s="5">
        <v>11749241</v>
      </c>
      <c r="H144" s="5">
        <f>F144+G144</f>
        <v>360989620</v>
      </c>
      <c r="I144" s="5">
        <v>43225445</v>
      </c>
      <c r="J144" s="5">
        <v>0</v>
      </c>
      <c r="K144" s="5">
        <f>I144+J144</f>
        <v>43225445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392465824</v>
      </c>
      <c r="D145" s="9">
        <f t="shared" si="55"/>
        <v>11749241</v>
      </c>
      <c r="E145" s="9">
        <f t="shared" si="55"/>
        <v>404215065</v>
      </c>
      <c r="F145" s="9">
        <f t="shared" si="55"/>
        <v>349240379</v>
      </c>
      <c r="G145" s="9">
        <f t="shared" si="55"/>
        <v>11749241</v>
      </c>
      <c r="H145" s="9">
        <f t="shared" si="55"/>
        <v>360989620</v>
      </c>
      <c r="I145" s="9">
        <f t="shared" si="55"/>
        <v>43225445</v>
      </c>
      <c r="J145" s="9">
        <f t="shared" si="55"/>
        <v>0</v>
      </c>
      <c r="K145" s="9">
        <f t="shared" si="55"/>
        <v>43225445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47428160</v>
      </c>
      <c r="D151" s="5">
        <f>G151+J151+M151+P151+V151+Y151+AB151+AE151+S151</f>
        <v>6192700</v>
      </c>
      <c r="E151" s="6">
        <f>H151+K151+N151+Q151+W151+Z151+AC151+AF151+T151</f>
        <v>53620860</v>
      </c>
      <c r="F151" s="5">
        <v>4965441</v>
      </c>
      <c r="G151" s="5">
        <v>2372512</v>
      </c>
      <c r="H151" s="5">
        <f>F151+G151</f>
        <v>7337953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0</v>
      </c>
      <c r="W151" s="5">
        <f>U151+V151</f>
        <v>0</v>
      </c>
      <c r="X151" s="5">
        <v>42462719</v>
      </c>
      <c r="Y151" s="5">
        <v>3820188</v>
      </c>
      <c r="Z151" s="8">
        <f>X151+Y151</f>
        <v>46282907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76060469</v>
      </c>
      <c r="D152" s="5">
        <f t="shared" si="58"/>
        <v>13010323</v>
      </c>
      <c r="E152" s="6">
        <f t="shared" si="58"/>
        <v>89070792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76060469</v>
      </c>
      <c r="Y152" s="5">
        <v>13010323</v>
      </c>
      <c r="Z152" s="8">
        <f>X152+Y152</f>
        <v>89070792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361905976</v>
      </c>
      <c r="D154" s="5">
        <f t="shared" si="58"/>
        <v>191357770</v>
      </c>
      <c r="E154" s="6">
        <f t="shared" si="58"/>
        <v>553263746</v>
      </c>
      <c r="F154" s="5">
        <v>23215969</v>
      </c>
      <c r="G154" s="5">
        <v>47955215</v>
      </c>
      <c r="H154" s="5">
        <f>F154+G154</f>
        <v>71171184</v>
      </c>
      <c r="I154" s="5">
        <v>0</v>
      </c>
      <c r="J154" s="5">
        <v>2795</v>
      </c>
      <c r="K154" s="5">
        <f>I154+J154</f>
        <v>2795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1570</v>
      </c>
      <c r="V154" s="5">
        <v>0</v>
      </c>
      <c r="W154" s="5">
        <f>U154+V154</f>
        <v>1570</v>
      </c>
      <c r="X154" s="5">
        <v>338688437</v>
      </c>
      <c r="Y154" s="5">
        <v>143399760</v>
      </c>
      <c r="Z154" s="8">
        <f>X154+Y154</f>
        <v>482088197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485394605</v>
      </c>
      <c r="D155" s="9">
        <f t="shared" si="59"/>
        <v>210560793</v>
      </c>
      <c r="E155" s="9">
        <f t="shared" si="59"/>
        <v>695955398</v>
      </c>
      <c r="F155" s="9">
        <f t="shared" si="59"/>
        <v>28181410</v>
      </c>
      <c r="G155" s="9">
        <f t="shared" si="59"/>
        <v>50327727</v>
      </c>
      <c r="H155" s="9">
        <f t="shared" si="59"/>
        <v>78509137</v>
      </c>
      <c r="I155" s="9">
        <f t="shared" si="59"/>
        <v>0</v>
      </c>
      <c r="J155" s="9">
        <f t="shared" si="59"/>
        <v>2795</v>
      </c>
      <c r="K155" s="9">
        <f t="shared" si="59"/>
        <v>2795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1570</v>
      </c>
      <c r="V155" s="9">
        <f t="shared" si="59"/>
        <v>0</v>
      </c>
      <c r="W155" s="9">
        <f t="shared" si="59"/>
        <v>1570</v>
      </c>
      <c r="X155" s="9">
        <f t="shared" si="59"/>
        <v>457211625</v>
      </c>
      <c r="Y155" s="9">
        <f t="shared" si="59"/>
        <v>160230271</v>
      </c>
      <c r="Z155" s="9">
        <f t="shared" si="59"/>
        <v>617441896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6588534</v>
      </c>
      <c r="D157" s="5">
        <f t="shared" si="60"/>
        <v>0</v>
      </c>
      <c r="E157" s="6">
        <f t="shared" si="60"/>
        <v>6588534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6588534</v>
      </c>
      <c r="Y157" s="5">
        <v>0</v>
      </c>
      <c r="Z157" s="8">
        <f>X157+Y157</f>
        <v>6588534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4819283</v>
      </c>
      <c r="D159" s="5">
        <f t="shared" si="60"/>
        <v>13495896</v>
      </c>
      <c r="E159" s="6">
        <f t="shared" si="60"/>
        <v>18315179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4819283</v>
      </c>
      <c r="Y159" s="5">
        <v>13495896</v>
      </c>
      <c r="Z159" s="8">
        <f>X159+Y159</f>
        <v>18315179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11407817</v>
      </c>
      <c r="D160" s="9">
        <f t="shared" si="61"/>
        <v>13495896</v>
      </c>
      <c r="E160" s="9">
        <f t="shared" si="61"/>
        <v>24903713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11407817</v>
      </c>
      <c r="Y160" s="9">
        <f t="shared" si="61"/>
        <v>13495896</v>
      </c>
      <c r="Z160" s="9">
        <f t="shared" si="61"/>
        <v>24903713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1940857</v>
      </c>
      <c r="D167" s="5">
        <f t="shared" si="64"/>
        <v>0</v>
      </c>
      <c r="E167" s="6">
        <f t="shared" si="64"/>
        <v>1940857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1940857</v>
      </c>
      <c r="Y167" s="5">
        <v>0</v>
      </c>
      <c r="Z167" s="8">
        <f>X167+Y167</f>
        <v>1940857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32319124</v>
      </c>
      <c r="D169" s="5">
        <f t="shared" si="64"/>
        <v>16385029</v>
      </c>
      <c r="E169" s="6">
        <f t="shared" si="64"/>
        <v>48704153</v>
      </c>
      <c r="F169" s="5">
        <v>0</v>
      </c>
      <c r="G169" s="5">
        <v>13724606</v>
      </c>
      <c r="H169" s="5">
        <f>F169+G169</f>
        <v>13724606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32319124</v>
      </c>
      <c r="Y169" s="5">
        <v>2660423</v>
      </c>
      <c r="Z169" s="8">
        <f>X169+Y169</f>
        <v>34979547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34259981</v>
      </c>
      <c r="D170" s="9">
        <f t="shared" si="65"/>
        <v>16385029</v>
      </c>
      <c r="E170" s="9">
        <f t="shared" si="65"/>
        <v>50645010</v>
      </c>
      <c r="F170" s="9">
        <f t="shared" si="65"/>
        <v>0</v>
      </c>
      <c r="G170" s="9">
        <f t="shared" si="65"/>
        <v>13724606</v>
      </c>
      <c r="H170" s="9">
        <f t="shared" si="65"/>
        <v>13724606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34259981</v>
      </c>
      <c r="Y170" s="9">
        <f t="shared" si="65"/>
        <v>2660423</v>
      </c>
      <c r="Z170" s="9">
        <f t="shared" si="65"/>
        <v>36920404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6313045</v>
      </c>
      <c r="E174" s="6">
        <f t="shared" si="66"/>
        <v>6313045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6313045</v>
      </c>
      <c r="Z174" s="8">
        <f>X174+Y174</f>
        <v>6313045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6313045</v>
      </c>
      <c r="E175" s="9">
        <f t="shared" si="67"/>
        <v>6313045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6313045</v>
      </c>
      <c r="Z175" s="9">
        <f t="shared" si="67"/>
        <v>6313045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28087965</v>
      </c>
      <c r="D179" s="5">
        <f t="shared" si="68"/>
        <v>37193069</v>
      </c>
      <c r="E179" s="6">
        <f t="shared" si="68"/>
        <v>65281034</v>
      </c>
      <c r="F179" s="5">
        <v>12364404</v>
      </c>
      <c r="G179" s="5">
        <v>9065498</v>
      </c>
      <c r="H179" s="5">
        <f>F179+G179</f>
        <v>21429902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15723561</v>
      </c>
      <c r="Y179" s="5">
        <v>28127571</v>
      </c>
      <c r="Z179" s="8">
        <f>X179+Y179</f>
        <v>43851132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28087965</v>
      </c>
      <c r="D180" s="9">
        <f t="shared" si="69"/>
        <v>37193069</v>
      </c>
      <c r="E180" s="9">
        <f t="shared" si="69"/>
        <v>65281034</v>
      </c>
      <c r="F180" s="9">
        <f t="shared" si="69"/>
        <v>12364404</v>
      </c>
      <c r="G180" s="9">
        <f t="shared" si="69"/>
        <v>9065498</v>
      </c>
      <c r="H180" s="9">
        <f t="shared" si="69"/>
        <v>21429902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15723561</v>
      </c>
      <c r="Y180" s="9">
        <f t="shared" si="69"/>
        <v>28127571</v>
      </c>
      <c r="Z180" s="9">
        <f t="shared" si="69"/>
        <v>43851132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13475536</v>
      </c>
      <c r="D182" s="5">
        <f t="shared" si="70"/>
        <v>10646793</v>
      </c>
      <c r="E182" s="6">
        <f t="shared" si="70"/>
        <v>24122329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13475536</v>
      </c>
      <c r="Y182" s="5">
        <v>10646793</v>
      </c>
      <c r="Z182" s="8">
        <f>X182+Y182</f>
        <v>24122329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197066713</v>
      </c>
      <c r="D184" s="5">
        <f t="shared" si="70"/>
        <v>92706894</v>
      </c>
      <c r="E184" s="6">
        <f t="shared" si="70"/>
        <v>289773607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197066713</v>
      </c>
      <c r="Y184" s="5">
        <v>92706894</v>
      </c>
      <c r="Z184" s="8">
        <f>X184+Y184</f>
        <v>289773607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210542249</v>
      </c>
      <c r="D185" s="9">
        <f t="shared" si="71"/>
        <v>103353687</v>
      </c>
      <c r="E185" s="9">
        <f t="shared" si="71"/>
        <v>313895936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210542249</v>
      </c>
      <c r="Y185" s="9">
        <f t="shared" si="71"/>
        <v>103353687</v>
      </c>
      <c r="Z185" s="9">
        <f t="shared" si="71"/>
        <v>313895936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35485326</v>
      </c>
      <c r="D186" s="5">
        <f>G186+J186+M186+P186+V186+Y186+AB186+AE186+S186</f>
        <v>0</v>
      </c>
      <c r="E186" s="6">
        <f>H186+K186+N186+Q186+W186+Z186+AC186+AF186+T186</f>
        <v>35485326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35485326</v>
      </c>
      <c r="Y186" s="5">
        <v>0</v>
      </c>
      <c r="Z186" s="8">
        <f>X186+Y186</f>
        <v>35485326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175711364</v>
      </c>
      <c r="D187" s="5">
        <f t="shared" si="72"/>
        <v>10499370</v>
      </c>
      <c r="E187" s="6">
        <f t="shared" si="72"/>
        <v>186210734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175711364</v>
      </c>
      <c r="Y187" s="5">
        <v>10499370</v>
      </c>
      <c r="Z187" s="8">
        <f>X187+Y187</f>
        <v>186210734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5625938</v>
      </c>
      <c r="D188" s="5">
        <f t="shared" si="72"/>
        <v>0</v>
      </c>
      <c r="E188" s="6">
        <f t="shared" si="72"/>
        <v>5625938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5625938</v>
      </c>
      <c r="Y188" s="5">
        <v>0</v>
      </c>
      <c r="Z188" s="8">
        <f>X188+Y188</f>
        <v>5625938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488628573</v>
      </c>
      <c r="D189" s="5">
        <f t="shared" si="72"/>
        <v>256713591</v>
      </c>
      <c r="E189" s="6">
        <f t="shared" si="72"/>
        <v>745342164</v>
      </c>
      <c r="F189" s="5">
        <v>0</v>
      </c>
      <c r="G189" s="5">
        <v>56512</v>
      </c>
      <c r="H189" s="5">
        <f>F189+G189</f>
        <v>56512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488628573</v>
      </c>
      <c r="Y189" s="5">
        <v>256657079</v>
      </c>
      <c r="Z189" s="8">
        <f>X189+Y189</f>
        <v>745285652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705451201</v>
      </c>
      <c r="D190" s="9">
        <f t="shared" si="73"/>
        <v>267212961</v>
      </c>
      <c r="E190" s="9">
        <f t="shared" si="73"/>
        <v>972664162</v>
      </c>
      <c r="F190" s="9">
        <f t="shared" si="73"/>
        <v>0</v>
      </c>
      <c r="G190" s="9">
        <f t="shared" si="73"/>
        <v>56512</v>
      </c>
      <c r="H190" s="9">
        <f t="shared" si="73"/>
        <v>56512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705451201</v>
      </c>
      <c r="Y190" s="9">
        <f t="shared" si="73"/>
        <v>267156449</v>
      </c>
      <c r="Z190" s="9">
        <f t="shared" si="73"/>
        <v>972607650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356546732995</v>
      </c>
      <c r="D191" s="10">
        <f t="shared" ref="D191:AF191" si="74">D10+D15+D20+D25+D30+D35+D40+D45+D50+D55+D60+D65+D70+D75+D80+D85+D90+D95+D100+D105+D110+D115+D120+D125+D130+D135+D140+D145+D150+D155+D160+D165+D170+D175+D180+D185+D190</f>
        <v>290839007860</v>
      </c>
      <c r="E191" s="10">
        <f t="shared" si="74"/>
        <v>647385740855</v>
      </c>
      <c r="F191" s="10">
        <f t="shared" si="74"/>
        <v>164770803540</v>
      </c>
      <c r="G191" s="10">
        <f t="shared" si="74"/>
        <v>170616428665</v>
      </c>
      <c r="H191" s="10">
        <f t="shared" si="74"/>
        <v>335387232205</v>
      </c>
      <c r="I191" s="10">
        <f t="shared" si="74"/>
        <v>90497550375</v>
      </c>
      <c r="J191" s="10">
        <f t="shared" si="74"/>
        <v>78591384631</v>
      </c>
      <c r="K191" s="10">
        <f t="shared" si="74"/>
        <v>169088935006</v>
      </c>
      <c r="L191" s="10">
        <f t="shared" si="74"/>
        <v>396690840</v>
      </c>
      <c r="M191" s="10">
        <f t="shared" si="74"/>
        <v>310761027</v>
      </c>
      <c r="N191" s="10">
        <f t="shared" si="74"/>
        <v>707451867</v>
      </c>
      <c r="O191" s="10">
        <f t="shared" si="74"/>
        <v>4451626005</v>
      </c>
      <c r="P191" s="10">
        <f t="shared" si="74"/>
        <v>4824967108</v>
      </c>
      <c r="Q191" s="10">
        <f t="shared" si="74"/>
        <v>9276593113</v>
      </c>
      <c r="R191" s="10">
        <f t="shared" si="74"/>
        <v>48840526</v>
      </c>
      <c r="S191" s="10">
        <f t="shared" si="74"/>
        <v>39725868</v>
      </c>
      <c r="T191" s="10">
        <f t="shared" si="74"/>
        <v>88566394</v>
      </c>
      <c r="U191" s="10">
        <f t="shared" si="74"/>
        <v>725933214</v>
      </c>
      <c r="V191" s="10">
        <f t="shared" si="74"/>
        <v>269287490</v>
      </c>
      <c r="W191" s="10">
        <f t="shared" si="74"/>
        <v>995220704</v>
      </c>
      <c r="X191" s="10">
        <f t="shared" si="74"/>
        <v>74536221109</v>
      </c>
      <c r="Y191" s="10">
        <f t="shared" si="74"/>
        <v>20026001047</v>
      </c>
      <c r="Z191" s="10">
        <f t="shared" si="74"/>
        <v>94562222156</v>
      </c>
      <c r="AA191" s="10">
        <f t="shared" si="74"/>
        <v>20231303925</v>
      </c>
      <c r="AB191" s="10">
        <f t="shared" si="74"/>
        <v>15831348984</v>
      </c>
      <c r="AC191" s="10">
        <f t="shared" si="74"/>
        <v>36062652909</v>
      </c>
      <c r="AD191" s="10">
        <f t="shared" si="74"/>
        <v>887763461</v>
      </c>
      <c r="AE191" s="10">
        <f t="shared" si="74"/>
        <v>329103040</v>
      </c>
      <c r="AF191" s="10">
        <f t="shared" si="74"/>
        <v>1216866501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109541449802</v>
      </c>
      <c r="D192" s="5">
        <f t="shared" si="75"/>
        <v>109744222494</v>
      </c>
      <c r="E192" s="6">
        <f t="shared" si="75"/>
        <v>219285672296</v>
      </c>
      <c r="F192" s="5">
        <f t="shared" si="75"/>
        <v>72648979548</v>
      </c>
      <c r="G192" s="5">
        <f t="shared" si="75"/>
        <v>81417970363</v>
      </c>
      <c r="H192" s="7">
        <f t="shared" si="75"/>
        <v>154066949911</v>
      </c>
      <c r="I192" s="5">
        <f t="shared" si="75"/>
        <v>27277548177</v>
      </c>
      <c r="J192" s="5">
        <f t="shared" si="75"/>
        <v>22955258166</v>
      </c>
      <c r="K192" s="7">
        <f t="shared" si="75"/>
        <v>50232806343</v>
      </c>
      <c r="L192" s="5">
        <f t="shared" si="75"/>
        <v>225192334</v>
      </c>
      <c r="M192" s="5">
        <f t="shared" si="75"/>
        <v>148459321</v>
      </c>
      <c r="N192" s="7">
        <f t="shared" si="75"/>
        <v>373651655</v>
      </c>
      <c r="O192" s="5">
        <f t="shared" si="75"/>
        <v>3059328986</v>
      </c>
      <c r="P192" s="5">
        <f t="shared" si="75"/>
        <v>2965695888</v>
      </c>
      <c r="Q192" s="7">
        <f t="shared" si="75"/>
        <v>6025024874</v>
      </c>
      <c r="R192" s="5">
        <f t="shared" si="75"/>
        <v>44217140</v>
      </c>
      <c r="S192" s="5">
        <f t="shared" si="75"/>
        <v>29128403</v>
      </c>
      <c r="T192" s="7">
        <f t="shared" si="75"/>
        <v>73345543</v>
      </c>
      <c r="U192" s="5">
        <f t="shared" si="75"/>
        <v>76599452</v>
      </c>
      <c r="V192" s="5">
        <f t="shared" si="75"/>
        <v>66091990</v>
      </c>
      <c r="W192" s="7">
        <f t="shared" si="75"/>
        <v>142691442</v>
      </c>
      <c r="X192" s="5">
        <f t="shared" si="75"/>
        <v>6028987834</v>
      </c>
      <c r="Y192" s="5">
        <f t="shared" si="75"/>
        <v>1686469678</v>
      </c>
      <c r="Z192" s="8">
        <f t="shared" si="75"/>
        <v>7715457512</v>
      </c>
      <c r="AA192" s="5">
        <f t="shared" si="75"/>
        <v>15773800</v>
      </c>
      <c r="AB192" s="5">
        <f t="shared" si="75"/>
        <v>318392825</v>
      </c>
      <c r="AC192" s="8">
        <f t="shared" si="75"/>
        <v>334166625</v>
      </c>
      <c r="AD192" s="5">
        <f t="shared" si="75"/>
        <v>164822531</v>
      </c>
      <c r="AE192" s="5">
        <f t="shared" si="75"/>
        <v>156755860</v>
      </c>
      <c r="AF192" s="6">
        <f t="shared" si="75"/>
        <v>321578391</v>
      </c>
    </row>
    <row r="193" spans="1:32" ht="20" customHeight="1">
      <c r="A193" s="44"/>
      <c r="B193" s="17" t="s">
        <v>3</v>
      </c>
      <c r="C193" s="5">
        <f t="shared" si="75"/>
        <v>61080784277</v>
      </c>
      <c r="D193" s="5">
        <f t="shared" si="75"/>
        <v>52927479485</v>
      </c>
      <c r="E193" s="6">
        <f t="shared" si="75"/>
        <v>114008263762</v>
      </c>
      <c r="F193" s="5">
        <f t="shared" si="75"/>
        <v>16517088386</v>
      </c>
      <c r="G193" s="5">
        <f t="shared" si="75"/>
        <v>20887623606</v>
      </c>
      <c r="H193" s="7">
        <f t="shared" si="75"/>
        <v>37404711992</v>
      </c>
      <c r="I193" s="5">
        <f t="shared" si="75"/>
        <v>16170276966</v>
      </c>
      <c r="J193" s="5">
        <f t="shared" si="75"/>
        <v>15442914725</v>
      </c>
      <c r="K193" s="7">
        <f t="shared" si="75"/>
        <v>31613191691</v>
      </c>
      <c r="L193" s="5">
        <f t="shared" si="75"/>
        <v>12029571</v>
      </c>
      <c r="M193" s="5">
        <f t="shared" si="75"/>
        <v>9684358</v>
      </c>
      <c r="N193" s="7">
        <f t="shared" si="75"/>
        <v>21713929</v>
      </c>
      <c r="O193" s="5">
        <f t="shared" si="75"/>
        <v>592592700</v>
      </c>
      <c r="P193" s="5">
        <f t="shared" si="75"/>
        <v>505391550</v>
      </c>
      <c r="Q193" s="7">
        <f t="shared" si="75"/>
        <v>1097984250</v>
      </c>
      <c r="R193" s="5">
        <f t="shared" si="75"/>
        <v>4623386</v>
      </c>
      <c r="S193" s="5">
        <f t="shared" si="75"/>
        <v>10590887</v>
      </c>
      <c r="T193" s="7">
        <f t="shared" si="75"/>
        <v>15214273</v>
      </c>
      <c r="U193" s="5">
        <f t="shared" si="75"/>
        <v>13717585</v>
      </c>
      <c r="V193" s="5">
        <f t="shared" si="75"/>
        <v>18062844</v>
      </c>
      <c r="W193" s="7">
        <f t="shared" si="75"/>
        <v>31780429</v>
      </c>
      <c r="X193" s="5">
        <f t="shared" si="75"/>
        <v>8439214463</v>
      </c>
      <c r="Y193" s="5">
        <f t="shared" si="75"/>
        <v>1415580399</v>
      </c>
      <c r="Z193" s="8">
        <f t="shared" si="75"/>
        <v>9854794862</v>
      </c>
      <c r="AA193" s="5">
        <f t="shared" si="75"/>
        <v>18608300290</v>
      </c>
      <c r="AB193" s="5">
        <f t="shared" si="75"/>
        <v>14465283936</v>
      </c>
      <c r="AC193" s="8">
        <f t="shared" si="75"/>
        <v>33073584226</v>
      </c>
      <c r="AD193" s="5">
        <f t="shared" si="75"/>
        <v>722940930</v>
      </c>
      <c r="AE193" s="5">
        <f t="shared" si="75"/>
        <v>172347180</v>
      </c>
      <c r="AF193" s="6">
        <f t="shared" si="75"/>
        <v>895288110</v>
      </c>
    </row>
    <row r="194" spans="1:32" ht="20" customHeight="1">
      <c r="A194" s="44"/>
      <c r="B194" s="17" t="s">
        <v>59</v>
      </c>
      <c r="C194" s="5">
        <f t="shared" si="75"/>
        <v>3312458829</v>
      </c>
      <c r="D194" s="5">
        <f t="shared" si="75"/>
        <v>3075344127</v>
      </c>
      <c r="E194" s="6">
        <f t="shared" si="75"/>
        <v>6387802956</v>
      </c>
      <c r="F194" s="5">
        <f t="shared" si="75"/>
        <v>901882544</v>
      </c>
      <c r="G194" s="5">
        <f t="shared" si="75"/>
        <v>1107449818</v>
      </c>
      <c r="H194" s="7">
        <f t="shared" si="75"/>
        <v>2009332362</v>
      </c>
      <c r="I194" s="5">
        <f t="shared" si="75"/>
        <v>635820634</v>
      </c>
      <c r="J194" s="5">
        <f t="shared" si="75"/>
        <v>754732048</v>
      </c>
      <c r="K194" s="7">
        <f t="shared" si="75"/>
        <v>1390552682</v>
      </c>
      <c r="L194" s="5">
        <f t="shared" si="75"/>
        <v>1332480</v>
      </c>
      <c r="M194" s="5">
        <f t="shared" si="75"/>
        <v>0</v>
      </c>
      <c r="N194" s="7">
        <f t="shared" si="75"/>
        <v>1332480</v>
      </c>
      <c r="O194" s="5">
        <f t="shared" si="75"/>
        <v>44025316</v>
      </c>
      <c r="P194" s="5">
        <f t="shared" si="75"/>
        <v>13235127</v>
      </c>
      <c r="Q194" s="7">
        <f t="shared" si="75"/>
        <v>57260443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122168020</v>
      </c>
      <c r="Y194" s="5">
        <f t="shared" si="75"/>
        <v>152254911</v>
      </c>
      <c r="Z194" s="8">
        <f t="shared" si="75"/>
        <v>274422931</v>
      </c>
      <c r="AA194" s="5">
        <f t="shared" si="75"/>
        <v>1607229835</v>
      </c>
      <c r="AB194" s="5">
        <f t="shared" si="75"/>
        <v>1047672223</v>
      </c>
      <c r="AC194" s="8">
        <f t="shared" si="75"/>
        <v>2654902058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45"/>
      <c r="B195" s="17" t="s">
        <v>4</v>
      </c>
      <c r="C195" s="5">
        <f t="shared" si="75"/>
        <v>182612040087</v>
      </c>
      <c r="D195" s="5">
        <f t="shared" si="75"/>
        <v>125091961754</v>
      </c>
      <c r="E195" s="6">
        <f t="shared" si="75"/>
        <v>307704001841</v>
      </c>
      <c r="F195" s="5">
        <f t="shared" si="75"/>
        <v>74702853062</v>
      </c>
      <c r="G195" s="5">
        <f t="shared" si="75"/>
        <v>67203384878</v>
      </c>
      <c r="H195" s="7">
        <f t="shared" si="75"/>
        <v>141906237940</v>
      </c>
      <c r="I195" s="5">
        <f t="shared" si="75"/>
        <v>46413904598</v>
      </c>
      <c r="J195" s="5">
        <f t="shared" si="75"/>
        <v>39438479692</v>
      </c>
      <c r="K195" s="7">
        <f t="shared" si="75"/>
        <v>85852384290</v>
      </c>
      <c r="L195" s="5">
        <f t="shared" si="75"/>
        <v>158136455</v>
      </c>
      <c r="M195" s="5">
        <f t="shared" si="75"/>
        <v>152617348</v>
      </c>
      <c r="N195" s="7">
        <f t="shared" si="75"/>
        <v>310753803</v>
      </c>
      <c r="O195" s="5">
        <f t="shared" si="75"/>
        <v>755679003</v>
      </c>
      <c r="P195" s="5">
        <f t="shared" si="75"/>
        <v>1340644543</v>
      </c>
      <c r="Q195" s="7">
        <f t="shared" si="75"/>
        <v>2096323546</v>
      </c>
      <c r="R195" s="5">
        <f t="shared" si="75"/>
        <v>0</v>
      </c>
      <c r="S195" s="5">
        <f t="shared" si="75"/>
        <v>6578</v>
      </c>
      <c r="T195" s="7">
        <f t="shared" si="75"/>
        <v>6578</v>
      </c>
      <c r="U195" s="5">
        <f t="shared" si="75"/>
        <v>635616177</v>
      </c>
      <c r="V195" s="5">
        <f t="shared" si="75"/>
        <v>185132656</v>
      </c>
      <c r="W195" s="7">
        <f t="shared" si="75"/>
        <v>820748833</v>
      </c>
      <c r="X195" s="5">
        <f t="shared" si="75"/>
        <v>59945850792</v>
      </c>
      <c r="Y195" s="5">
        <f t="shared" si="75"/>
        <v>16771696059</v>
      </c>
      <c r="Z195" s="8">
        <f t="shared" si="75"/>
        <v>76717546851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115209*31.976*1000</f>
        <v>3683922983.9999995</v>
      </c>
      <c r="D196" s="37">
        <f>119311*31.976*1000</f>
        <v>3815088536</v>
      </c>
      <c r="E196" s="39">
        <f>C196+D196</f>
        <v>7499011520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352862810011</v>
      </c>
      <c r="D197" s="27">
        <f t="shared" ref="D197" si="76">D191-D196</f>
        <v>287023919324</v>
      </c>
      <c r="E197" s="27">
        <f>E191-E196</f>
        <v>639886729335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76</v>
      </c>
      <c r="B199" s="13" t="s">
        <v>2</v>
      </c>
      <c r="C199" s="14">
        <v>5703126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27644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449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5754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C199+C200+C202+C201</f>
        <v>5736973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40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B333-049B-4290-B0A9-51066364C4E7}">
  <dimension ref="A1:AF216"/>
  <sheetViews>
    <sheetView topLeftCell="A194" workbookViewId="0">
      <selection activeCell="A192" sqref="A1:XFD1048576"/>
    </sheetView>
  </sheetViews>
  <sheetFormatPr defaultColWidth="17.81640625" defaultRowHeight="17"/>
  <cols>
    <col min="1" max="1" width="17.81640625" style="2"/>
    <col min="2" max="2" width="17.81640625" style="3"/>
    <col min="3" max="3" width="19.08984375" style="4" customWidth="1"/>
    <col min="4" max="4" width="18.36328125" style="4" customWidth="1"/>
    <col min="5" max="5" width="18.632812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9.90625" style="4" bestFit="1" customWidth="1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78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114209222119</v>
      </c>
      <c r="D6" s="5">
        <f>G6+J6+M6+P6+V6+Y6+AB6+AE6+S6</f>
        <v>111352731162</v>
      </c>
      <c r="E6" s="6">
        <f>H6+K6+N6+Q6+W6+Z6+AC6+AF6+T6</f>
        <v>225561953281</v>
      </c>
      <c r="F6" s="5">
        <v>81266909853</v>
      </c>
      <c r="G6" s="5">
        <v>83360419294</v>
      </c>
      <c r="H6" s="5">
        <f>F6+G6</f>
        <v>164627329147</v>
      </c>
      <c r="I6" s="5">
        <v>29618095442</v>
      </c>
      <c r="J6" s="5">
        <v>25945643154</v>
      </c>
      <c r="K6" s="5">
        <f>I6+J6</f>
        <v>55563738596</v>
      </c>
      <c r="L6" s="5">
        <v>6048890</v>
      </c>
      <c r="M6" s="5">
        <v>4948752</v>
      </c>
      <c r="N6" s="5">
        <f>L6+M6</f>
        <v>10997642</v>
      </c>
      <c r="O6" s="5">
        <v>1956127477</v>
      </c>
      <c r="P6" s="5">
        <v>1446876135</v>
      </c>
      <c r="Q6" s="5">
        <f>O6+P6</f>
        <v>3403003612</v>
      </c>
      <c r="R6" s="5">
        <v>211750245</v>
      </c>
      <c r="S6" s="5">
        <v>221978940</v>
      </c>
      <c r="T6" s="5">
        <f>R6+S6</f>
        <v>433729185</v>
      </c>
      <c r="U6" s="5">
        <v>51929476</v>
      </c>
      <c r="V6" s="5">
        <v>53373480</v>
      </c>
      <c r="W6" s="5">
        <f>U6+V6</f>
        <v>105302956</v>
      </c>
      <c r="X6" s="5">
        <v>1091861936</v>
      </c>
      <c r="Y6" s="5">
        <v>267492769</v>
      </c>
      <c r="Z6" s="8">
        <f>X6+Y6</f>
        <v>1359354705</v>
      </c>
      <c r="AA6" s="5">
        <v>0</v>
      </c>
      <c r="AB6" s="5">
        <v>41810602</v>
      </c>
      <c r="AC6" s="8">
        <f>AA6+AB6</f>
        <v>41810602</v>
      </c>
      <c r="AD6" s="5">
        <v>6498800</v>
      </c>
      <c r="AE6" s="5">
        <v>10188036</v>
      </c>
      <c r="AF6" s="6">
        <f>AD6+AE6</f>
        <v>16686836</v>
      </c>
    </row>
    <row r="7" spans="1:32" ht="19.5" customHeight="1">
      <c r="A7" s="44"/>
      <c r="B7" s="17" t="s">
        <v>3</v>
      </c>
      <c r="C7" s="5">
        <f t="shared" ref="C7:E9" si="0">F7+I7+L7+O7+U7+X7+AA7+AD7+R7</f>
        <v>36179834049</v>
      </c>
      <c r="D7" s="5">
        <f t="shared" si="0"/>
        <v>38797784997</v>
      </c>
      <c r="E7" s="6">
        <f t="shared" si="0"/>
        <v>74977619046</v>
      </c>
      <c r="F7" s="5">
        <v>17050595741</v>
      </c>
      <c r="G7" s="5">
        <v>22311832369</v>
      </c>
      <c r="H7" s="5">
        <f>F7+G7</f>
        <v>39362428110</v>
      </c>
      <c r="I7" s="5">
        <v>15178997735</v>
      </c>
      <c r="J7" s="5">
        <v>14392652266</v>
      </c>
      <c r="K7" s="5">
        <f>I7+J7</f>
        <v>29571650001</v>
      </c>
      <c r="L7" s="5">
        <v>8809</v>
      </c>
      <c r="M7" s="5">
        <v>0</v>
      </c>
      <c r="N7" s="5">
        <f>L7+M7</f>
        <v>8809</v>
      </c>
      <c r="O7" s="5">
        <v>400748112</v>
      </c>
      <c r="P7" s="5">
        <v>288157968</v>
      </c>
      <c r="Q7" s="5">
        <f>O7+P7</f>
        <v>688906080</v>
      </c>
      <c r="R7" s="5">
        <v>116444659</v>
      </c>
      <c r="S7" s="5">
        <v>145095600</v>
      </c>
      <c r="T7" s="5">
        <f>R7+S7</f>
        <v>261540259</v>
      </c>
      <c r="U7" s="5">
        <v>4431863</v>
      </c>
      <c r="V7" s="5">
        <v>6055640</v>
      </c>
      <c r="W7" s="5">
        <f>U7+V7</f>
        <v>10487503</v>
      </c>
      <c r="X7" s="5">
        <v>1858560001</v>
      </c>
      <c r="Y7" s="5">
        <v>208200791</v>
      </c>
      <c r="Z7" s="8">
        <f>X7+Y7</f>
        <v>2066760792</v>
      </c>
      <c r="AA7" s="5">
        <v>1570047129</v>
      </c>
      <c r="AB7" s="5">
        <v>1445790363</v>
      </c>
      <c r="AC7" s="8">
        <f>AA7+AB7</f>
        <v>3015837492</v>
      </c>
      <c r="AD7" s="5">
        <v>0</v>
      </c>
      <c r="AE7" s="5">
        <v>0</v>
      </c>
      <c r="AF7" s="6">
        <f>AD7+AE7</f>
        <v>0</v>
      </c>
    </row>
    <row r="8" spans="1:32" ht="19.5" customHeight="1">
      <c r="A8" s="44"/>
      <c r="B8" s="17" t="s">
        <v>59</v>
      </c>
      <c r="C8" s="5">
        <f t="shared" si="0"/>
        <v>1483327327</v>
      </c>
      <c r="D8" s="5">
        <f t="shared" si="0"/>
        <v>1189144985</v>
      </c>
      <c r="E8" s="6">
        <f t="shared" si="0"/>
        <v>2672472312</v>
      </c>
      <c r="F8" s="5">
        <v>564110150</v>
      </c>
      <c r="G8" s="5">
        <v>683567787</v>
      </c>
      <c r="H8" s="5">
        <f>F8+G8</f>
        <v>1247677937</v>
      </c>
      <c r="I8" s="5">
        <v>537719310</v>
      </c>
      <c r="J8" s="5">
        <v>284920778</v>
      </c>
      <c r="K8" s="5">
        <f>I8+J8</f>
        <v>822640088</v>
      </c>
      <c r="L8" s="5">
        <v>0</v>
      </c>
      <c r="M8" s="5">
        <v>0</v>
      </c>
      <c r="N8" s="5">
        <f>L8+M8</f>
        <v>0</v>
      </c>
      <c r="O8" s="5">
        <v>24515854</v>
      </c>
      <c r="P8" s="5">
        <v>125076</v>
      </c>
      <c r="Q8" s="5">
        <f>O8+P8</f>
        <v>24640930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9512068</v>
      </c>
      <c r="Y8" s="5">
        <v>0</v>
      </c>
      <c r="Z8" s="8">
        <f>X8+Y8</f>
        <v>9512068</v>
      </c>
      <c r="AA8" s="5">
        <v>347469945</v>
      </c>
      <c r="AB8" s="5">
        <v>220531344</v>
      </c>
      <c r="AC8" s="8">
        <f>AA8+AB8</f>
        <v>568001289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173947530949</v>
      </c>
      <c r="D9" s="5">
        <f t="shared" si="0"/>
        <v>111928103730</v>
      </c>
      <c r="E9" s="6">
        <f t="shared" si="0"/>
        <v>285875634679</v>
      </c>
      <c r="F9" s="5">
        <v>89941893610</v>
      </c>
      <c r="G9" s="5">
        <v>51419509855</v>
      </c>
      <c r="H9" s="5">
        <f>F9+G9</f>
        <v>141361403465</v>
      </c>
      <c r="I9" s="5">
        <v>72738139788</v>
      </c>
      <c r="J9" s="5">
        <v>54870954406</v>
      </c>
      <c r="K9" s="5">
        <f>I9+J9</f>
        <v>127609094194</v>
      </c>
      <c r="L9" s="5">
        <v>0</v>
      </c>
      <c r="M9" s="5">
        <v>0</v>
      </c>
      <c r="N9" s="5">
        <f>L9+M9</f>
        <v>0</v>
      </c>
      <c r="O9" s="5">
        <v>710953154</v>
      </c>
      <c r="P9" s="5">
        <v>792808919</v>
      </c>
      <c r="Q9" s="5">
        <f>O9+P9</f>
        <v>1503762073</v>
      </c>
      <c r="R9" s="5">
        <v>0</v>
      </c>
      <c r="S9" s="5">
        <v>38145</v>
      </c>
      <c r="T9" s="5">
        <f>R9+S9</f>
        <v>38145</v>
      </c>
      <c r="U9" s="5">
        <v>731501483</v>
      </c>
      <c r="V9" s="5">
        <v>216543260</v>
      </c>
      <c r="W9" s="5">
        <f>U9+V9</f>
        <v>948044743</v>
      </c>
      <c r="X9" s="5">
        <v>9825042914</v>
      </c>
      <c r="Y9" s="5">
        <v>4628249145</v>
      </c>
      <c r="Z9" s="8">
        <f>X9+Y9</f>
        <v>14453292059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325819914444</v>
      </c>
      <c r="D10" s="9">
        <f t="shared" si="1"/>
        <v>263267764874</v>
      </c>
      <c r="E10" s="9">
        <f t="shared" si="1"/>
        <v>589087679318</v>
      </c>
      <c r="F10" s="9">
        <f t="shared" si="1"/>
        <v>188823509354</v>
      </c>
      <c r="G10" s="9">
        <f t="shared" si="1"/>
        <v>157775329305</v>
      </c>
      <c r="H10" s="9">
        <f t="shared" si="1"/>
        <v>346598838659</v>
      </c>
      <c r="I10" s="9">
        <f t="shared" si="1"/>
        <v>118072952275</v>
      </c>
      <c r="J10" s="9">
        <f t="shared" si="1"/>
        <v>95494170604</v>
      </c>
      <c r="K10" s="9">
        <f t="shared" si="1"/>
        <v>213567122879</v>
      </c>
      <c r="L10" s="9">
        <f t="shared" si="1"/>
        <v>6057699</v>
      </c>
      <c r="M10" s="9">
        <f t="shared" si="1"/>
        <v>4948752</v>
      </c>
      <c r="N10" s="9">
        <f t="shared" si="1"/>
        <v>11006451</v>
      </c>
      <c r="O10" s="9">
        <f t="shared" si="1"/>
        <v>3092344597</v>
      </c>
      <c r="P10" s="9">
        <f t="shared" si="1"/>
        <v>2527968098</v>
      </c>
      <c r="Q10" s="9">
        <f t="shared" si="1"/>
        <v>5620312695</v>
      </c>
      <c r="R10" s="9">
        <f t="shared" si="1"/>
        <v>328194904</v>
      </c>
      <c r="S10" s="9">
        <f t="shared" si="1"/>
        <v>367112685</v>
      </c>
      <c r="T10" s="9">
        <f t="shared" si="1"/>
        <v>695307589</v>
      </c>
      <c r="U10" s="9">
        <f t="shared" si="1"/>
        <v>787862822</v>
      </c>
      <c r="V10" s="9">
        <f t="shared" si="1"/>
        <v>275972380</v>
      </c>
      <c r="W10" s="9">
        <f t="shared" si="1"/>
        <v>1063835202</v>
      </c>
      <c r="X10" s="9">
        <f t="shared" si="1"/>
        <v>12784976919</v>
      </c>
      <c r="Y10" s="9">
        <f t="shared" si="1"/>
        <v>5103942705</v>
      </c>
      <c r="Z10" s="9">
        <f t="shared" si="1"/>
        <v>17888919624</v>
      </c>
      <c r="AA10" s="9">
        <f t="shared" si="1"/>
        <v>1917517074</v>
      </c>
      <c r="AB10" s="9">
        <f t="shared" si="1"/>
        <v>1708132309</v>
      </c>
      <c r="AC10" s="9">
        <f t="shared" si="1"/>
        <v>3625649383</v>
      </c>
      <c r="AD10" s="9">
        <f t="shared" si="1"/>
        <v>6498800</v>
      </c>
      <c r="AE10" s="9">
        <f t="shared" si="1"/>
        <v>10188036</v>
      </c>
      <c r="AF10" s="9">
        <f t="shared" si="1"/>
        <v>16686836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81033341</v>
      </c>
      <c r="D11" s="5">
        <f>G11+J11+M11+P11+V11+Y11+AB11+AE11+S11</f>
        <v>724194</v>
      </c>
      <c r="E11" s="6">
        <f>H11+K11+N11+Q11+W11+Z11+AC11+AF11+T11</f>
        <v>81757535</v>
      </c>
      <c r="F11" s="5">
        <v>0</v>
      </c>
      <c r="G11" s="5">
        <v>415428</v>
      </c>
      <c r="H11" s="5">
        <f>F11+G11</f>
        <v>415428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81033341</v>
      </c>
      <c r="Y11" s="5">
        <v>308766</v>
      </c>
      <c r="Z11" s="8">
        <f>X11+Y11</f>
        <v>81342107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3586484</v>
      </c>
      <c r="D12" s="5">
        <f t="shared" si="2"/>
        <v>926299</v>
      </c>
      <c r="E12" s="6">
        <f t="shared" si="2"/>
        <v>4512783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3586484</v>
      </c>
      <c r="Y12" s="5">
        <v>926299</v>
      </c>
      <c r="Z12" s="8">
        <f>X12+Y12</f>
        <v>4512783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325600000</v>
      </c>
      <c r="D13" s="5">
        <f t="shared" si="2"/>
        <v>0</v>
      </c>
      <c r="E13" s="6">
        <f t="shared" si="2"/>
        <v>325600000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325600000</v>
      </c>
      <c r="Y13" s="5">
        <v>0</v>
      </c>
      <c r="Z13" s="8">
        <f>X13+Y13</f>
        <v>325600000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6744338123</v>
      </c>
      <c r="D14" s="5">
        <f t="shared" si="2"/>
        <v>4895642101</v>
      </c>
      <c r="E14" s="6">
        <f t="shared" si="2"/>
        <v>11639980224</v>
      </c>
      <c r="F14" s="5">
        <v>428698757</v>
      </c>
      <c r="G14" s="5">
        <v>308241693</v>
      </c>
      <c r="H14" s="5">
        <f>F14+G14</f>
        <v>736940450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0</v>
      </c>
      <c r="V14" s="5">
        <v>0</v>
      </c>
      <c r="W14" s="5">
        <f>U14+V14</f>
        <v>0</v>
      </c>
      <c r="X14" s="5">
        <v>6315639366</v>
      </c>
      <c r="Y14" s="5">
        <v>4587400408</v>
      </c>
      <c r="Z14" s="8">
        <f>X14+Y14</f>
        <v>10903039774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7154557948</v>
      </c>
      <c r="D15" s="9">
        <f t="shared" si="3"/>
        <v>4897292594</v>
      </c>
      <c r="E15" s="9">
        <f t="shared" si="3"/>
        <v>12051850542</v>
      </c>
      <c r="F15" s="9">
        <f t="shared" si="3"/>
        <v>428698757</v>
      </c>
      <c r="G15" s="9">
        <f t="shared" si="3"/>
        <v>308657121</v>
      </c>
      <c r="H15" s="9">
        <f t="shared" si="3"/>
        <v>737355878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0</v>
      </c>
      <c r="V15" s="9">
        <f t="shared" si="3"/>
        <v>0</v>
      </c>
      <c r="W15" s="9">
        <f t="shared" si="3"/>
        <v>0</v>
      </c>
      <c r="X15" s="9">
        <f t="shared" si="3"/>
        <v>6725859191</v>
      </c>
      <c r="Y15" s="9">
        <f t="shared" si="3"/>
        <v>4588635473</v>
      </c>
      <c r="Z15" s="9">
        <f t="shared" si="3"/>
        <v>11314494664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91241787</v>
      </c>
      <c r="D16" s="5">
        <f>G16+J16+M16+P16+V16+Y16+AB16+AE16+S16</f>
        <v>282524203</v>
      </c>
      <c r="E16" s="6">
        <f>H16+K16+N16+Q16+W16+Z16+AC16+AF16+T16</f>
        <v>373765990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721908</v>
      </c>
      <c r="Y16" s="5">
        <v>6599806</v>
      </c>
      <c r="Z16" s="8">
        <f>X16+Y16</f>
        <v>7321714</v>
      </c>
      <c r="AA16" s="5">
        <v>3251600</v>
      </c>
      <c r="AB16" s="5">
        <v>2927790</v>
      </c>
      <c r="AC16" s="8">
        <f>AA16+AB16</f>
        <v>6179390</v>
      </c>
      <c r="AD16" s="5">
        <v>87268279</v>
      </c>
      <c r="AE16" s="5">
        <v>272996607</v>
      </c>
      <c r="AF16" s="6">
        <f>AD16+AE16</f>
        <v>360264886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739515906</v>
      </c>
      <c r="D17" s="5">
        <f t="shared" si="4"/>
        <v>321187076</v>
      </c>
      <c r="E17" s="6">
        <f t="shared" si="4"/>
        <v>1060702982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485381</v>
      </c>
      <c r="Y17" s="5">
        <v>1644801</v>
      </c>
      <c r="Z17" s="8">
        <f>X17+Y17</f>
        <v>2130182</v>
      </c>
      <c r="AA17" s="5">
        <v>256143790</v>
      </c>
      <c r="AB17" s="5">
        <v>140609936</v>
      </c>
      <c r="AC17" s="8">
        <f>AA17+AB17</f>
        <v>396753726</v>
      </c>
      <c r="AD17" s="5">
        <v>482886735</v>
      </c>
      <c r="AE17" s="5">
        <v>178932339</v>
      </c>
      <c r="AF17" s="6">
        <f>AD17+AE17</f>
        <v>661819074</v>
      </c>
    </row>
    <row r="18" spans="1:32" ht="19.5" customHeight="1">
      <c r="A18" s="44"/>
      <c r="B18" s="17" t="s">
        <v>59</v>
      </c>
      <c r="C18" s="5">
        <f t="shared" si="4"/>
        <v>974130</v>
      </c>
      <c r="D18" s="5">
        <f t="shared" si="4"/>
        <v>0</v>
      </c>
      <c r="E18" s="6">
        <f t="shared" si="4"/>
        <v>974130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974130</v>
      </c>
      <c r="AB18" s="5">
        <v>0</v>
      </c>
      <c r="AC18" s="8">
        <f>AA18+AB18</f>
        <v>974130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3015266</v>
      </c>
      <c r="D19" s="5">
        <f t="shared" si="4"/>
        <v>985268</v>
      </c>
      <c r="E19" s="6">
        <f t="shared" si="4"/>
        <v>4000534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3015266</v>
      </c>
      <c r="Y19" s="5">
        <v>985268</v>
      </c>
      <c r="Z19" s="8">
        <f>X19+Y19</f>
        <v>4000534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834747089</v>
      </c>
      <c r="D20" s="9">
        <f t="shared" si="5"/>
        <v>604696547</v>
      </c>
      <c r="E20" s="9">
        <f t="shared" si="5"/>
        <v>1439443636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4222555</v>
      </c>
      <c r="Y20" s="9">
        <f t="shared" si="5"/>
        <v>9229875</v>
      </c>
      <c r="Z20" s="9">
        <f t="shared" si="5"/>
        <v>13452430</v>
      </c>
      <c r="AA20" s="9">
        <f t="shared" si="5"/>
        <v>260369520</v>
      </c>
      <c r="AB20" s="9">
        <f t="shared" si="5"/>
        <v>143537726</v>
      </c>
      <c r="AC20" s="9">
        <f t="shared" si="5"/>
        <v>403907246</v>
      </c>
      <c r="AD20" s="9">
        <f t="shared" si="5"/>
        <v>570155014</v>
      </c>
      <c r="AE20" s="9">
        <f t="shared" si="5"/>
        <v>451928946</v>
      </c>
      <c r="AF20" s="9">
        <f t="shared" si="5"/>
        <v>1022083960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1182785918</v>
      </c>
      <c r="D21" s="5">
        <f>G21+J21+M21+P21+V21+Y21+AB21+AE21+S21</f>
        <v>735935595</v>
      </c>
      <c r="E21" s="6">
        <f>H21+K21+N21+Q21+W21+Z21+AC21+AF21+T21</f>
        <v>1918721513</v>
      </c>
      <c r="F21" s="5">
        <v>7631005</v>
      </c>
      <c r="G21" s="5">
        <v>30760451</v>
      </c>
      <c r="H21" s="5">
        <f>F21+G21</f>
        <v>38391456</v>
      </c>
      <c r="I21" s="5">
        <v>215004793</v>
      </c>
      <c r="J21" s="5">
        <v>79974896</v>
      </c>
      <c r="K21" s="5">
        <f>I21+J21</f>
        <v>294979689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79188</v>
      </c>
      <c r="V21" s="5">
        <v>0</v>
      </c>
      <c r="W21" s="5">
        <f>U21+V21</f>
        <v>79188</v>
      </c>
      <c r="X21" s="5">
        <v>958450189</v>
      </c>
      <c r="Y21" s="5">
        <v>518827892</v>
      </c>
      <c r="Z21" s="8">
        <f>X21+Y21</f>
        <v>1477278081</v>
      </c>
      <c r="AA21" s="5">
        <v>1615800</v>
      </c>
      <c r="AB21" s="5">
        <v>106372356</v>
      </c>
      <c r="AC21" s="8">
        <f>AA21+AB21</f>
        <v>107988156</v>
      </c>
      <c r="AD21" s="5">
        <v>4943</v>
      </c>
      <c r="AE21" s="5">
        <v>0</v>
      </c>
      <c r="AF21" s="6">
        <f>AD21+AE21</f>
        <v>4943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4476947715</v>
      </c>
      <c r="D22" s="5">
        <f t="shared" si="6"/>
        <v>4745325913</v>
      </c>
      <c r="E22" s="6">
        <f t="shared" si="6"/>
        <v>9222273628</v>
      </c>
      <c r="F22" s="5">
        <v>0</v>
      </c>
      <c r="G22" s="5">
        <v>0</v>
      </c>
      <c r="H22" s="5">
        <f>F22+G22</f>
        <v>0</v>
      </c>
      <c r="I22" s="5">
        <v>5020211</v>
      </c>
      <c r="J22" s="5">
        <v>1348978</v>
      </c>
      <c r="K22" s="5">
        <f>I22+J22</f>
        <v>6369189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1097173999</v>
      </c>
      <c r="Y22" s="5">
        <v>264128774</v>
      </c>
      <c r="Z22" s="8">
        <f>X22+Y22</f>
        <v>1361302773</v>
      </c>
      <c r="AA22" s="5">
        <v>3374753505</v>
      </c>
      <c r="AB22" s="5">
        <v>4479848161</v>
      </c>
      <c r="AC22" s="8">
        <f>AA22+AB22</f>
        <v>7854601666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179781721</v>
      </c>
      <c r="D23" s="5">
        <f t="shared" si="6"/>
        <v>319213209</v>
      </c>
      <c r="E23" s="6">
        <f t="shared" si="6"/>
        <v>498994930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9308481</v>
      </c>
      <c r="Y23" s="5">
        <v>6499850</v>
      </c>
      <c r="Z23" s="8">
        <f>X23+Y23</f>
        <v>15808331</v>
      </c>
      <c r="AA23" s="5">
        <v>170473240</v>
      </c>
      <c r="AB23" s="5">
        <v>312713359</v>
      </c>
      <c r="AC23" s="8">
        <f>AA23+AB23</f>
        <v>483186599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3974695696</v>
      </c>
      <c r="D24" s="5">
        <f t="shared" si="6"/>
        <v>3226871980</v>
      </c>
      <c r="E24" s="6">
        <f t="shared" si="6"/>
        <v>7201567676</v>
      </c>
      <c r="F24" s="5">
        <v>185840163</v>
      </c>
      <c r="G24" s="5">
        <v>989771569</v>
      </c>
      <c r="H24" s="5">
        <f>F24+G24</f>
        <v>1175611732</v>
      </c>
      <c r="I24" s="5">
        <v>873808619</v>
      </c>
      <c r="J24" s="5">
        <v>303936626</v>
      </c>
      <c r="K24" s="5">
        <f>I24+J24</f>
        <v>1177745245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1331726</v>
      </c>
      <c r="T24" s="5">
        <f>R24+S24</f>
        <v>1331726</v>
      </c>
      <c r="U24" s="5">
        <v>0</v>
      </c>
      <c r="V24" s="5">
        <v>0</v>
      </c>
      <c r="W24" s="5">
        <f>U24+V24</f>
        <v>0</v>
      </c>
      <c r="X24" s="5">
        <v>2915046914</v>
      </c>
      <c r="Y24" s="5">
        <v>1931832059</v>
      </c>
      <c r="Z24" s="8">
        <f>X24+Y24</f>
        <v>4846878973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9814211050</v>
      </c>
      <c r="D25" s="9">
        <f t="shared" si="7"/>
        <v>9027346697</v>
      </c>
      <c r="E25" s="9">
        <f t="shared" si="7"/>
        <v>18841557747</v>
      </c>
      <c r="F25" s="9">
        <f t="shared" si="7"/>
        <v>193471168</v>
      </c>
      <c r="G25" s="9">
        <f t="shared" si="7"/>
        <v>1020532020</v>
      </c>
      <c r="H25" s="9">
        <f t="shared" si="7"/>
        <v>1214003188</v>
      </c>
      <c r="I25" s="9">
        <f t="shared" si="7"/>
        <v>1093833623</v>
      </c>
      <c r="J25" s="9">
        <f t="shared" si="7"/>
        <v>385260500</v>
      </c>
      <c r="K25" s="9">
        <f t="shared" si="7"/>
        <v>1479094123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1331726</v>
      </c>
      <c r="T25" s="9">
        <f t="shared" si="7"/>
        <v>1331726</v>
      </c>
      <c r="U25" s="9">
        <f t="shared" si="7"/>
        <v>79188</v>
      </c>
      <c r="V25" s="9">
        <f t="shared" si="7"/>
        <v>0</v>
      </c>
      <c r="W25" s="9">
        <f t="shared" si="7"/>
        <v>79188</v>
      </c>
      <c r="X25" s="9">
        <f t="shared" si="7"/>
        <v>4979979583</v>
      </c>
      <c r="Y25" s="9">
        <f t="shared" si="7"/>
        <v>2721288575</v>
      </c>
      <c r="Z25" s="9">
        <f t="shared" si="7"/>
        <v>7701268158</v>
      </c>
      <c r="AA25" s="9">
        <f t="shared" si="7"/>
        <v>3546842545</v>
      </c>
      <c r="AB25" s="9">
        <f t="shared" si="7"/>
        <v>4898933876</v>
      </c>
      <c r="AC25" s="9">
        <f t="shared" si="7"/>
        <v>8445776421</v>
      </c>
      <c r="AD25" s="9">
        <f t="shared" si="7"/>
        <v>4943</v>
      </c>
      <c r="AE25" s="9">
        <f t="shared" si="7"/>
        <v>0</v>
      </c>
      <c r="AF25" s="9">
        <f t="shared" si="7"/>
        <v>4943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0</v>
      </c>
      <c r="D26" s="5">
        <f>G26+J26+M26+P26+V26+Y26+AB26+AE26+S26</f>
        <v>19716341</v>
      </c>
      <c r="E26" s="6">
        <f>H26+K26+N26+Q26+W26+Z26+AC26+AF26+T26</f>
        <v>19716341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0</v>
      </c>
      <c r="AE26" s="5">
        <v>19716341</v>
      </c>
      <c r="AF26" s="6">
        <f>AD26+AE26</f>
        <v>19716341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20278642</v>
      </c>
      <c r="D27" s="5">
        <f t="shared" si="8"/>
        <v>16492466</v>
      </c>
      <c r="E27" s="6">
        <f t="shared" si="8"/>
        <v>36771108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13915553</v>
      </c>
      <c r="Z27" s="8">
        <f>X27+Y27</f>
        <v>13915553</v>
      </c>
      <c r="AA27" s="5">
        <v>0</v>
      </c>
      <c r="AB27" s="5">
        <v>0</v>
      </c>
      <c r="AC27" s="8">
        <f>AA27+AB27</f>
        <v>0</v>
      </c>
      <c r="AD27" s="5">
        <v>20278642</v>
      </c>
      <c r="AE27" s="5">
        <v>2576913</v>
      </c>
      <c r="AF27" s="6">
        <f>AD27+AE27</f>
        <v>22855555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1601086</v>
      </c>
      <c r="D29" s="5">
        <f t="shared" si="8"/>
        <v>0</v>
      </c>
      <c r="E29" s="6">
        <f t="shared" si="8"/>
        <v>1601086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1601086</v>
      </c>
      <c r="Y29" s="5">
        <v>0</v>
      </c>
      <c r="Z29" s="8">
        <f>X29+Y29</f>
        <v>1601086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21879728</v>
      </c>
      <c r="D30" s="9">
        <f t="shared" si="9"/>
        <v>36208807</v>
      </c>
      <c r="E30" s="9">
        <f t="shared" si="9"/>
        <v>58088535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1601086</v>
      </c>
      <c r="Y30" s="9">
        <f t="shared" si="9"/>
        <v>13915553</v>
      </c>
      <c r="Z30" s="9">
        <f t="shared" si="9"/>
        <v>15516639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20278642</v>
      </c>
      <c r="AE30" s="9">
        <f t="shared" si="9"/>
        <v>22293254</v>
      </c>
      <c r="AF30" s="9">
        <f t="shared" si="9"/>
        <v>42571896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33635289</v>
      </c>
      <c r="D31" s="5">
        <f>G31+J31+M31+P31+V31+Y31+AB31+AE31+S31</f>
        <v>3855251</v>
      </c>
      <c r="E31" s="6">
        <f>H31+K31+N31+Q31+W31+Z31+AC31+AF31+T31</f>
        <v>37490540</v>
      </c>
      <c r="F31" s="5">
        <v>25332105</v>
      </c>
      <c r="G31" s="5">
        <v>3209611</v>
      </c>
      <c r="H31" s="5">
        <f>F31+G31</f>
        <v>28541716</v>
      </c>
      <c r="I31" s="5">
        <v>8303184</v>
      </c>
      <c r="J31" s="5">
        <v>645640</v>
      </c>
      <c r="K31" s="5">
        <f>I31+J31</f>
        <v>8948824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114045183</v>
      </c>
      <c r="D32" s="5">
        <f t="shared" si="10"/>
        <v>68193501</v>
      </c>
      <c r="E32" s="6">
        <f t="shared" si="10"/>
        <v>182238684</v>
      </c>
      <c r="F32" s="5">
        <v>13478927</v>
      </c>
      <c r="G32" s="5">
        <v>397997</v>
      </c>
      <c r="H32" s="5">
        <f>F32+G32</f>
        <v>13876924</v>
      </c>
      <c r="I32" s="5">
        <v>27781722</v>
      </c>
      <c r="J32" s="5">
        <v>0</v>
      </c>
      <c r="K32" s="5">
        <f>I32+J32</f>
        <v>27781722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72784534</v>
      </c>
      <c r="Y32" s="5">
        <v>67795504</v>
      </c>
      <c r="Z32" s="8">
        <f>X32+Y32</f>
        <v>140580038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1975417915</v>
      </c>
      <c r="D34" s="5">
        <f t="shared" si="10"/>
        <v>1009060973</v>
      </c>
      <c r="E34" s="6">
        <f t="shared" si="10"/>
        <v>2984478888</v>
      </c>
      <c r="F34" s="5">
        <v>383556415</v>
      </c>
      <c r="G34" s="5">
        <v>146737727</v>
      </c>
      <c r="H34" s="5">
        <f>F34+G34</f>
        <v>530294142</v>
      </c>
      <c r="I34" s="5">
        <v>70458789</v>
      </c>
      <c r="J34" s="5">
        <v>0</v>
      </c>
      <c r="K34" s="5">
        <f>I34+J34</f>
        <v>70458789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1521402711</v>
      </c>
      <c r="Y34" s="5">
        <v>862323246</v>
      </c>
      <c r="Z34" s="8">
        <f>X34+Y34</f>
        <v>2383725957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2123098387</v>
      </c>
      <c r="D35" s="9">
        <f t="shared" si="11"/>
        <v>1081109725</v>
      </c>
      <c r="E35" s="9">
        <f t="shared" si="11"/>
        <v>3204208112</v>
      </c>
      <c r="F35" s="9">
        <f t="shared" si="11"/>
        <v>422367447</v>
      </c>
      <c r="G35" s="9">
        <f t="shared" si="11"/>
        <v>150345335</v>
      </c>
      <c r="H35" s="9">
        <f t="shared" si="11"/>
        <v>572712782</v>
      </c>
      <c r="I35" s="9">
        <f t="shared" si="11"/>
        <v>106543695</v>
      </c>
      <c r="J35" s="9">
        <f t="shared" si="11"/>
        <v>645640</v>
      </c>
      <c r="K35" s="9">
        <f t="shared" si="11"/>
        <v>107189335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1594187245</v>
      </c>
      <c r="Y35" s="9">
        <f t="shared" si="11"/>
        <v>930118750</v>
      </c>
      <c r="Z35" s="9">
        <f t="shared" si="11"/>
        <v>2524305995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2143363</v>
      </c>
      <c r="D36" s="5">
        <f>G36+J36+M36+P36+V36+Y36+AB36+AE36+S36</f>
        <v>87547283</v>
      </c>
      <c r="E36" s="6">
        <f>H36+K36+N36+Q36+W36+Z36+AC36+AF36+T36</f>
        <v>89690646</v>
      </c>
      <c r="F36" s="5">
        <v>0</v>
      </c>
      <c r="G36" s="5">
        <v>6383779</v>
      </c>
      <c r="H36" s="5">
        <f>F36+G36</f>
        <v>6383779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2143363</v>
      </c>
      <c r="Y36" s="5">
        <v>10025808</v>
      </c>
      <c r="Z36" s="8">
        <f>X36+Y36</f>
        <v>12169171</v>
      </c>
      <c r="AA36" s="5">
        <v>0</v>
      </c>
      <c r="AB36" s="5">
        <v>71137696</v>
      </c>
      <c r="AC36" s="8">
        <f>AA36+AB36</f>
        <v>71137696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802412613</v>
      </c>
      <c r="D37" s="5">
        <f t="shared" si="12"/>
        <v>2291186310</v>
      </c>
      <c r="E37" s="6">
        <f t="shared" si="12"/>
        <v>3093598923</v>
      </c>
      <c r="F37" s="5">
        <v>0</v>
      </c>
      <c r="G37" s="5">
        <v>0</v>
      </c>
      <c r="H37" s="5">
        <f>F37+G37</f>
        <v>0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89925522</v>
      </c>
      <c r="Y37" s="5">
        <v>28902644</v>
      </c>
      <c r="Z37" s="8">
        <f>X37+Y37</f>
        <v>118828166</v>
      </c>
      <c r="AA37" s="5">
        <v>712487091</v>
      </c>
      <c r="AB37" s="5">
        <v>2262283666</v>
      </c>
      <c r="AC37" s="8">
        <f>AA37+AB37</f>
        <v>2974770757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51352060</v>
      </c>
      <c r="D38" s="5">
        <f t="shared" si="12"/>
        <v>85560344</v>
      </c>
      <c r="E38" s="6">
        <f t="shared" si="12"/>
        <v>136912404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51352060</v>
      </c>
      <c r="AB38" s="5">
        <v>85560344</v>
      </c>
      <c r="AC38" s="8">
        <f>AA38+AB38</f>
        <v>136912404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340784536</v>
      </c>
      <c r="D39" s="5">
        <f t="shared" si="12"/>
        <v>193865578</v>
      </c>
      <c r="E39" s="6">
        <f t="shared" si="12"/>
        <v>534650114</v>
      </c>
      <c r="F39" s="5">
        <v>185048649</v>
      </c>
      <c r="G39" s="5">
        <v>55430580</v>
      </c>
      <c r="H39" s="5">
        <f>F39+G39</f>
        <v>240479229</v>
      </c>
      <c r="I39" s="5">
        <v>0</v>
      </c>
      <c r="J39" s="5">
        <v>3730446</v>
      </c>
      <c r="K39" s="5">
        <f>I39+J39</f>
        <v>3730446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0</v>
      </c>
      <c r="V39" s="5">
        <v>0</v>
      </c>
      <c r="W39" s="5">
        <f>U39+V39</f>
        <v>0</v>
      </c>
      <c r="X39" s="5">
        <v>155735887</v>
      </c>
      <c r="Y39" s="5">
        <v>134704552</v>
      </c>
      <c r="Z39" s="8">
        <f>X39+Y39</f>
        <v>290440439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1196692572</v>
      </c>
      <c r="D40" s="9">
        <f t="shared" si="13"/>
        <v>2658159515</v>
      </c>
      <c r="E40" s="9">
        <f t="shared" si="13"/>
        <v>3854852087</v>
      </c>
      <c r="F40" s="9">
        <f t="shared" si="13"/>
        <v>185048649</v>
      </c>
      <c r="G40" s="9">
        <f t="shared" si="13"/>
        <v>61814359</v>
      </c>
      <c r="H40" s="9">
        <f t="shared" si="13"/>
        <v>246863008</v>
      </c>
      <c r="I40" s="9">
        <f t="shared" si="13"/>
        <v>0</v>
      </c>
      <c r="J40" s="9">
        <f t="shared" si="13"/>
        <v>3730446</v>
      </c>
      <c r="K40" s="9">
        <f t="shared" si="13"/>
        <v>3730446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0</v>
      </c>
      <c r="V40" s="9">
        <f t="shared" si="13"/>
        <v>0</v>
      </c>
      <c r="W40" s="9">
        <f t="shared" si="13"/>
        <v>0</v>
      </c>
      <c r="X40" s="9">
        <f t="shared" si="13"/>
        <v>247804772</v>
      </c>
      <c r="Y40" s="9">
        <f t="shared" si="13"/>
        <v>173633004</v>
      </c>
      <c r="Z40" s="9">
        <f t="shared" si="13"/>
        <v>421437776</v>
      </c>
      <c r="AA40" s="9">
        <f t="shared" si="13"/>
        <v>763839151</v>
      </c>
      <c r="AB40" s="9">
        <f t="shared" si="13"/>
        <v>2418981706</v>
      </c>
      <c r="AC40" s="9">
        <f t="shared" si="13"/>
        <v>3182820857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6760737</v>
      </c>
      <c r="D42" s="5">
        <f t="shared" si="14"/>
        <v>0</v>
      </c>
      <c r="E42" s="6">
        <f t="shared" si="14"/>
        <v>6760737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6760737</v>
      </c>
      <c r="Y42" s="5">
        <v>0</v>
      </c>
      <c r="Z42" s="8">
        <f>X42+Y42</f>
        <v>6760737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6562400</v>
      </c>
      <c r="D44" s="5">
        <f t="shared" si="14"/>
        <v>12964804</v>
      </c>
      <c r="E44" s="6">
        <f t="shared" si="14"/>
        <v>19527204</v>
      </c>
      <c r="F44" s="5">
        <v>6562400</v>
      </c>
      <c r="G44" s="5">
        <v>12964804</v>
      </c>
      <c r="H44" s="5">
        <f>F44+G44</f>
        <v>19527204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0</v>
      </c>
      <c r="V44" s="5">
        <v>0</v>
      </c>
      <c r="W44" s="5">
        <f>U44+V44</f>
        <v>0</v>
      </c>
      <c r="X44" s="5">
        <v>0</v>
      </c>
      <c r="Y44" s="5">
        <v>0</v>
      </c>
      <c r="Z44" s="8">
        <f>X44+Y44</f>
        <v>0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13323137</v>
      </c>
      <c r="D45" s="9">
        <f t="shared" si="15"/>
        <v>12964804</v>
      </c>
      <c r="E45" s="9">
        <f t="shared" si="15"/>
        <v>26287941</v>
      </c>
      <c r="F45" s="9">
        <f t="shared" si="15"/>
        <v>6562400</v>
      </c>
      <c r="G45" s="9">
        <f t="shared" si="15"/>
        <v>12964804</v>
      </c>
      <c r="H45" s="9">
        <f t="shared" si="15"/>
        <v>19527204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0</v>
      </c>
      <c r="V45" s="9">
        <f t="shared" si="15"/>
        <v>0</v>
      </c>
      <c r="W45" s="9">
        <f t="shared" si="15"/>
        <v>0</v>
      </c>
      <c r="X45" s="9">
        <f t="shared" si="15"/>
        <v>6760737</v>
      </c>
      <c r="Y45" s="9">
        <f t="shared" si="15"/>
        <v>0</v>
      </c>
      <c r="Z45" s="9">
        <f t="shared" si="15"/>
        <v>6760737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60145449</v>
      </c>
      <c r="D49" s="5">
        <f t="shared" si="16"/>
        <v>20822049</v>
      </c>
      <c r="E49" s="6">
        <f t="shared" si="16"/>
        <v>80967498</v>
      </c>
      <c r="F49" s="5">
        <v>60145449</v>
      </c>
      <c r="G49" s="5">
        <v>17685639</v>
      </c>
      <c r="H49" s="5">
        <f>F49+G49</f>
        <v>77831088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3136410</v>
      </c>
      <c r="Z49" s="8">
        <f>X49+Y49</f>
        <v>3136410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60145449</v>
      </c>
      <c r="D50" s="9">
        <f t="shared" si="17"/>
        <v>20822049</v>
      </c>
      <c r="E50" s="9">
        <f t="shared" si="17"/>
        <v>80967498</v>
      </c>
      <c r="F50" s="9">
        <f t="shared" si="17"/>
        <v>60145449</v>
      </c>
      <c r="G50" s="9">
        <f t="shared" si="17"/>
        <v>17685639</v>
      </c>
      <c r="H50" s="9">
        <f t="shared" si="17"/>
        <v>77831088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3136410</v>
      </c>
      <c r="Z50" s="9">
        <f t="shared" si="17"/>
        <v>3136410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5397001</v>
      </c>
      <c r="D51" s="5">
        <f>G51+J51+M51+P51+V51+Y51+AB51+AE51+S51</f>
        <v>44353746</v>
      </c>
      <c r="E51" s="6">
        <f>H51+K51+N51+Q51+W51+Z51+AC51+AF51+T51</f>
        <v>49750747</v>
      </c>
      <c r="F51" s="5">
        <v>0</v>
      </c>
      <c r="G51" s="5">
        <v>0</v>
      </c>
      <c r="H51" s="5">
        <f>F51+G51</f>
        <v>0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5397001</v>
      </c>
      <c r="Y51" s="5">
        <v>2365221</v>
      </c>
      <c r="Z51" s="8">
        <f>X51+Y51</f>
        <v>7762222</v>
      </c>
      <c r="AA51" s="5">
        <v>0</v>
      </c>
      <c r="AB51" s="5">
        <v>41988525</v>
      </c>
      <c r="AC51" s="8">
        <f>AA51+AB51</f>
        <v>41988525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1017369409</v>
      </c>
      <c r="D52" s="5">
        <f t="shared" si="18"/>
        <v>1544303753</v>
      </c>
      <c r="E52" s="6">
        <f t="shared" si="18"/>
        <v>2561673162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14145987</v>
      </c>
      <c r="Y52" s="5">
        <v>37942835</v>
      </c>
      <c r="Z52" s="8">
        <f>X52+Y52</f>
        <v>52088822</v>
      </c>
      <c r="AA52" s="5">
        <v>1003223422</v>
      </c>
      <c r="AB52" s="5">
        <v>1506360918</v>
      </c>
      <c r="AC52" s="8">
        <f>AA52+AB52</f>
        <v>2509584340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45806550</v>
      </c>
      <c r="D53" s="5">
        <f t="shared" si="18"/>
        <v>57007643</v>
      </c>
      <c r="E53" s="6">
        <f t="shared" si="18"/>
        <v>102814193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45806550</v>
      </c>
      <c r="AB53" s="5">
        <v>57007643</v>
      </c>
      <c r="AC53" s="8">
        <f>AA53+AB53</f>
        <v>102814193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866224470</v>
      </c>
      <c r="D54" s="5">
        <f t="shared" si="18"/>
        <v>312524723</v>
      </c>
      <c r="E54" s="6">
        <f t="shared" si="18"/>
        <v>1178749193</v>
      </c>
      <c r="F54" s="5">
        <v>16251821</v>
      </c>
      <c r="G54" s="5">
        <v>1799068</v>
      </c>
      <c r="H54" s="5">
        <f>F54+G54</f>
        <v>18050889</v>
      </c>
      <c r="I54" s="5">
        <v>0</v>
      </c>
      <c r="J54" s="5">
        <v>0</v>
      </c>
      <c r="K54" s="5">
        <f>I54+J54</f>
        <v>0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849972649</v>
      </c>
      <c r="Y54" s="5">
        <v>310725655</v>
      </c>
      <c r="Z54" s="8">
        <f>X54+Y54</f>
        <v>1160698304</v>
      </c>
      <c r="AA54" s="5">
        <v>0</v>
      </c>
      <c r="AB54" s="5">
        <v>0</v>
      </c>
      <c r="AC54" s="8">
        <f>AA54+AB54</f>
        <v>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1934797430</v>
      </c>
      <c r="D55" s="9">
        <f t="shared" si="19"/>
        <v>1958189865</v>
      </c>
      <c r="E55" s="9">
        <f t="shared" si="19"/>
        <v>3892987295</v>
      </c>
      <c r="F55" s="9">
        <f t="shared" si="19"/>
        <v>16251821</v>
      </c>
      <c r="G55" s="9">
        <f t="shared" si="19"/>
        <v>1799068</v>
      </c>
      <c r="H55" s="9">
        <f t="shared" si="19"/>
        <v>18050889</v>
      </c>
      <c r="I55" s="9">
        <f t="shared" si="19"/>
        <v>0</v>
      </c>
      <c r="J55" s="9">
        <f t="shared" si="19"/>
        <v>0</v>
      </c>
      <c r="K55" s="9">
        <f t="shared" si="19"/>
        <v>0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869515637</v>
      </c>
      <c r="Y55" s="9">
        <f t="shared" si="19"/>
        <v>351033711</v>
      </c>
      <c r="Z55" s="9">
        <f t="shared" si="19"/>
        <v>1220549348</v>
      </c>
      <c r="AA55" s="9">
        <f t="shared" si="19"/>
        <v>1049029972</v>
      </c>
      <c r="AB55" s="9">
        <f t="shared" si="19"/>
        <v>1605357086</v>
      </c>
      <c r="AC55" s="9">
        <f t="shared" si="19"/>
        <v>2654387058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149856339</v>
      </c>
      <c r="D56" s="5">
        <f>G56+J56+M56+P56+V56+Y56+AB56+AE56+S56</f>
        <v>68359664</v>
      </c>
      <c r="E56" s="6">
        <f>H56+K56+N56+Q56+W56+Z56+AC56+AF56+T56</f>
        <v>218216003</v>
      </c>
      <c r="F56" s="5">
        <v>317967</v>
      </c>
      <c r="G56" s="5">
        <v>13735624</v>
      </c>
      <c r="H56" s="5">
        <f>F56+G56</f>
        <v>14053591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149538372</v>
      </c>
      <c r="Y56" s="5">
        <v>43333806</v>
      </c>
      <c r="Z56" s="8">
        <f>X56+Y56</f>
        <v>192872178</v>
      </c>
      <c r="AA56" s="5">
        <v>0</v>
      </c>
      <c r="AB56" s="5">
        <v>11290234</v>
      </c>
      <c r="AC56" s="8">
        <f>AA56+AB56</f>
        <v>11290234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134617698</v>
      </c>
      <c r="D57" s="5">
        <f t="shared" si="20"/>
        <v>320503636</v>
      </c>
      <c r="E57" s="6">
        <f t="shared" si="20"/>
        <v>455121334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101184423</v>
      </c>
      <c r="Y57" s="5">
        <v>58675776</v>
      </c>
      <c r="Z57" s="8">
        <f>X57+Y57</f>
        <v>159860199</v>
      </c>
      <c r="AA57" s="5">
        <v>33433275</v>
      </c>
      <c r="AB57" s="5">
        <v>261827860</v>
      </c>
      <c r="AC57" s="8">
        <f>AA57+AB57</f>
        <v>295261135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80972640</v>
      </c>
      <c r="D58" s="5">
        <f t="shared" si="20"/>
        <v>21032031</v>
      </c>
      <c r="E58" s="6">
        <f t="shared" si="20"/>
        <v>102004671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80972640</v>
      </c>
      <c r="Y58" s="5">
        <v>18912323</v>
      </c>
      <c r="Z58" s="8">
        <f>X58+Y58</f>
        <v>99884963</v>
      </c>
      <c r="AA58" s="5">
        <v>0</v>
      </c>
      <c r="AB58" s="5">
        <v>2119708</v>
      </c>
      <c r="AC58" s="8">
        <f>AA58+AB58</f>
        <v>2119708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615200715</v>
      </c>
      <c r="D59" s="5">
        <f t="shared" si="20"/>
        <v>741128842</v>
      </c>
      <c r="E59" s="6">
        <f t="shared" si="20"/>
        <v>1356329557</v>
      </c>
      <c r="F59" s="5">
        <v>20085853</v>
      </c>
      <c r="G59" s="5">
        <v>54496695</v>
      </c>
      <c r="H59" s="5">
        <f>F59+G59</f>
        <v>74582548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595114862</v>
      </c>
      <c r="Y59" s="5">
        <v>686632147</v>
      </c>
      <c r="Z59" s="8">
        <f>X59+Y59</f>
        <v>1281747009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980647392</v>
      </c>
      <c r="D60" s="9">
        <f t="shared" si="21"/>
        <v>1151024173</v>
      </c>
      <c r="E60" s="9">
        <f t="shared" si="21"/>
        <v>2131671565</v>
      </c>
      <c r="F60" s="9">
        <f t="shared" si="21"/>
        <v>20403820</v>
      </c>
      <c r="G60" s="9">
        <f t="shared" si="21"/>
        <v>68232319</v>
      </c>
      <c r="H60" s="9">
        <f t="shared" si="21"/>
        <v>88636139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926810297</v>
      </c>
      <c r="Y60" s="9">
        <f t="shared" si="21"/>
        <v>807554052</v>
      </c>
      <c r="Z60" s="9">
        <f t="shared" si="21"/>
        <v>1734364349</v>
      </c>
      <c r="AA60" s="9">
        <f t="shared" si="21"/>
        <v>33433275</v>
      </c>
      <c r="AB60" s="9">
        <f t="shared" si="21"/>
        <v>275237802</v>
      </c>
      <c r="AC60" s="9">
        <f t="shared" si="21"/>
        <v>308671077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0</v>
      </c>
      <c r="E61" s="6">
        <f>H61+K61+N61+Q61+W61+Z61+AC61+AF61+T61</f>
        <v>0</v>
      </c>
      <c r="F61" s="5">
        <v>0</v>
      </c>
      <c r="G61" s="5">
        <v>0</v>
      </c>
      <c r="H61" s="5">
        <f>F61+G61</f>
        <v>0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1672669</v>
      </c>
      <c r="D64" s="5">
        <f t="shared" si="22"/>
        <v>7782936</v>
      </c>
      <c r="E64" s="6">
        <f t="shared" si="22"/>
        <v>9455605</v>
      </c>
      <c r="F64" s="5">
        <v>1672669</v>
      </c>
      <c r="G64" s="5">
        <v>7782936</v>
      </c>
      <c r="H64" s="5">
        <f>F64+G64</f>
        <v>9455605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0</v>
      </c>
      <c r="Z64" s="8">
        <f>X64+Y64</f>
        <v>0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1672669</v>
      </c>
      <c r="D65" s="9">
        <f t="shared" si="23"/>
        <v>7782936</v>
      </c>
      <c r="E65" s="9">
        <f t="shared" si="23"/>
        <v>9455605</v>
      </c>
      <c r="F65" s="9">
        <f t="shared" si="23"/>
        <v>1672669</v>
      </c>
      <c r="G65" s="9">
        <f t="shared" si="23"/>
        <v>7782936</v>
      </c>
      <c r="H65" s="9">
        <f t="shared" si="23"/>
        <v>9455605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0</v>
      </c>
      <c r="Z65" s="9">
        <f t="shared" si="23"/>
        <v>0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12782811</v>
      </c>
      <c r="D69" s="5">
        <f t="shared" si="24"/>
        <v>32888986</v>
      </c>
      <c r="E69" s="6">
        <f t="shared" si="24"/>
        <v>45671797</v>
      </c>
      <c r="F69" s="5">
        <v>12782811</v>
      </c>
      <c r="G69" s="5">
        <v>32888986</v>
      </c>
      <c r="H69" s="5">
        <f>F69+G69</f>
        <v>45671797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0</v>
      </c>
      <c r="V69" s="5">
        <v>0</v>
      </c>
      <c r="W69" s="5">
        <f>U69+V69</f>
        <v>0</v>
      </c>
      <c r="X69" s="5">
        <v>0</v>
      </c>
      <c r="Y69" s="5">
        <v>0</v>
      </c>
      <c r="Z69" s="8">
        <f>X69+Y69</f>
        <v>0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12782811</v>
      </c>
      <c r="D70" s="9">
        <f t="shared" si="25"/>
        <v>32888986</v>
      </c>
      <c r="E70" s="9">
        <f t="shared" si="25"/>
        <v>45671797</v>
      </c>
      <c r="F70" s="9">
        <f t="shared" si="25"/>
        <v>12782811</v>
      </c>
      <c r="G70" s="9">
        <f t="shared" si="25"/>
        <v>32888986</v>
      </c>
      <c r="H70" s="9">
        <f t="shared" si="25"/>
        <v>45671797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0</v>
      </c>
      <c r="V70" s="9">
        <f t="shared" si="25"/>
        <v>0</v>
      </c>
      <c r="W70" s="9">
        <f t="shared" si="25"/>
        <v>0</v>
      </c>
      <c r="X70" s="9">
        <f t="shared" si="25"/>
        <v>0</v>
      </c>
      <c r="Y70" s="9">
        <f t="shared" si="25"/>
        <v>0</v>
      </c>
      <c r="Z70" s="9">
        <f t="shared" si="25"/>
        <v>0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1074644</v>
      </c>
      <c r="D71" s="5">
        <f>G71+J71+M71+P71+V71+Y71+AB71+AE71+S71</f>
        <v>0</v>
      </c>
      <c r="E71" s="6">
        <f>H71+K71+N71+Q71+W71+Z71+AC71+AF71+T71</f>
        <v>1074644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1074644</v>
      </c>
      <c r="Y71" s="5">
        <v>0</v>
      </c>
      <c r="Z71" s="8">
        <f>X71+Y71</f>
        <v>1074644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6373618</v>
      </c>
      <c r="D72" s="5">
        <f t="shared" si="26"/>
        <v>0</v>
      </c>
      <c r="E72" s="6">
        <f t="shared" si="26"/>
        <v>6373618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6373618</v>
      </c>
      <c r="Y72" s="5">
        <v>0</v>
      </c>
      <c r="Z72" s="8">
        <f>X72+Y72</f>
        <v>6373618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14750601</v>
      </c>
      <c r="D74" s="5">
        <f t="shared" si="26"/>
        <v>11368509</v>
      </c>
      <c r="E74" s="6">
        <f t="shared" si="26"/>
        <v>26119110</v>
      </c>
      <c r="F74" s="5">
        <v>3819653</v>
      </c>
      <c r="G74" s="5">
        <v>10354652</v>
      </c>
      <c r="H74" s="5">
        <f>F74+G74</f>
        <v>14174305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10930948</v>
      </c>
      <c r="Y74" s="5">
        <v>1013857</v>
      </c>
      <c r="Z74" s="8">
        <f>X74+Y74</f>
        <v>11944805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22198863</v>
      </c>
      <c r="D75" s="9">
        <f t="shared" si="27"/>
        <v>11368509</v>
      </c>
      <c r="E75" s="9">
        <f t="shared" si="27"/>
        <v>33567372</v>
      </c>
      <c r="F75" s="9">
        <f t="shared" si="27"/>
        <v>3819653</v>
      </c>
      <c r="G75" s="9">
        <f t="shared" si="27"/>
        <v>10354652</v>
      </c>
      <c r="H75" s="9">
        <f t="shared" si="27"/>
        <v>14174305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18379210</v>
      </c>
      <c r="Y75" s="9">
        <f t="shared" si="27"/>
        <v>1013857</v>
      </c>
      <c r="Z75" s="9">
        <f t="shared" si="27"/>
        <v>19393067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18798143</v>
      </c>
      <c r="D79" s="5">
        <f t="shared" si="28"/>
        <v>27498848</v>
      </c>
      <c r="E79" s="6">
        <f t="shared" si="28"/>
        <v>46296991</v>
      </c>
      <c r="F79" s="5">
        <v>18798143</v>
      </c>
      <c r="G79" s="5">
        <v>23505531</v>
      </c>
      <c r="H79" s="5">
        <f>F79+G79</f>
        <v>42303674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3993317</v>
      </c>
      <c r="Z79" s="8">
        <f>X79+Y79</f>
        <v>3993317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18798143</v>
      </c>
      <c r="D80" s="9">
        <f t="shared" si="29"/>
        <v>27498848</v>
      </c>
      <c r="E80" s="9">
        <f t="shared" si="29"/>
        <v>46296991</v>
      </c>
      <c r="F80" s="9">
        <f t="shared" si="29"/>
        <v>18798143</v>
      </c>
      <c r="G80" s="9">
        <f t="shared" si="29"/>
        <v>23505531</v>
      </c>
      <c r="H80" s="9">
        <f t="shared" si="29"/>
        <v>42303674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3993317</v>
      </c>
      <c r="Z80" s="9">
        <f t="shared" si="29"/>
        <v>3993317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38829816</v>
      </c>
      <c r="D84" s="5">
        <f t="shared" si="30"/>
        <v>514885</v>
      </c>
      <c r="E84" s="6">
        <f t="shared" si="30"/>
        <v>39344701</v>
      </c>
      <c r="F84" s="5">
        <v>38829816</v>
      </c>
      <c r="G84" s="5">
        <v>514885</v>
      </c>
      <c r="H84" s="5">
        <f>F84+G84</f>
        <v>39344701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38829816</v>
      </c>
      <c r="D85" s="9">
        <f t="shared" si="31"/>
        <v>514885</v>
      </c>
      <c r="E85" s="9">
        <f t="shared" si="31"/>
        <v>39344701</v>
      </c>
      <c r="F85" s="9">
        <f t="shared" si="31"/>
        <v>38829816</v>
      </c>
      <c r="G85" s="9">
        <f t="shared" si="31"/>
        <v>514885</v>
      </c>
      <c r="H85" s="9">
        <f t="shared" si="31"/>
        <v>39344701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15256479</v>
      </c>
      <c r="D86" s="5">
        <f>G86+J86+M86+P86+V86+Y86+AB86+AE86+S86</f>
        <v>0</v>
      </c>
      <c r="E86" s="6">
        <f>H86+K86+N86+Q86+W86+Z86+AC86+AF86+T86</f>
        <v>15256479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15256479</v>
      </c>
      <c r="Y86" s="5">
        <v>0</v>
      </c>
      <c r="Z86" s="8">
        <f>X86+Y86</f>
        <v>15256479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3489439</v>
      </c>
      <c r="D87" s="5">
        <f t="shared" si="32"/>
        <v>300483</v>
      </c>
      <c r="E87" s="6">
        <f t="shared" si="32"/>
        <v>3789922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3489439</v>
      </c>
      <c r="Y87" s="5">
        <v>300483</v>
      </c>
      <c r="Z87" s="8">
        <f>X87+Y87</f>
        <v>3789922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4174955</v>
      </c>
      <c r="D89" s="5">
        <f t="shared" si="32"/>
        <v>79202980</v>
      </c>
      <c r="E89" s="6">
        <f t="shared" si="32"/>
        <v>83377935</v>
      </c>
      <c r="F89" s="5">
        <v>4174955</v>
      </c>
      <c r="G89" s="5">
        <v>79202980</v>
      </c>
      <c r="H89" s="5">
        <f>F89+G89</f>
        <v>83377935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22920873</v>
      </c>
      <c r="D90" s="9">
        <f t="shared" si="33"/>
        <v>79503463</v>
      </c>
      <c r="E90" s="9">
        <f t="shared" si="33"/>
        <v>102424336</v>
      </c>
      <c r="F90" s="9">
        <f t="shared" si="33"/>
        <v>4174955</v>
      </c>
      <c r="G90" s="9">
        <f t="shared" si="33"/>
        <v>79202980</v>
      </c>
      <c r="H90" s="9">
        <f t="shared" si="33"/>
        <v>83377935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18745918</v>
      </c>
      <c r="Y90" s="9">
        <f t="shared" si="33"/>
        <v>300483</v>
      </c>
      <c r="Z90" s="9">
        <f t="shared" si="33"/>
        <v>19046401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4454501160</v>
      </c>
      <c r="D91" s="5">
        <f>G91+J91+M91+P91+V91+Y91+AB91+AE91+S91</f>
        <v>3503455265</v>
      </c>
      <c r="E91" s="6">
        <f>H91+K91+N91+Q91+W91+Z91+AC91+AF91+T91</f>
        <v>7957956425</v>
      </c>
      <c r="F91" s="5">
        <v>2868860599</v>
      </c>
      <c r="G91" s="5">
        <v>2700455132</v>
      </c>
      <c r="H91" s="5">
        <f>F91+G91</f>
        <v>5569315731</v>
      </c>
      <c r="I91" s="5">
        <v>146962891</v>
      </c>
      <c r="J91" s="5">
        <v>137173788</v>
      </c>
      <c r="K91" s="5">
        <f>I91+J91</f>
        <v>284136679</v>
      </c>
      <c r="L91" s="5">
        <v>74693744</v>
      </c>
      <c r="M91" s="5">
        <v>82088550</v>
      </c>
      <c r="N91" s="5">
        <f>L91+M91</f>
        <v>156782294</v>
      </c>
      <c r="O91" s="5">
        <v>0</v>
      </c>
      <c r="P91" s="5">
        <v>373144</v>
      </c>
      <c r="Q91" s="5">
        <f>O91+P91</f>
        <v>373144</v>
      </c>
      <c r="R91" s="5">
        <v>0</v>
      </c>
      <c r="S91" s="5">
        <v>0</v>
      </c>
      <c r="T91" s="5">
        <f>R91+S91</f>
        <v>0</v>
      </c>
      <c r="U91" s="5">
        <v>5115838</v>
      </c>
      <c r="V91" s="5">
        <v>11899884</v>
      </c>
      <c r="W91" s="5">
        <f>U91+V91</f>
        <v>17015722</v>
      </c>
      <c r="X91" s="5">
        <v>1346560518</v>
      </c>
      <c r="Y91" s="5">
        <v>509441540</v>
      </c>
      <c r="Z91" s="8">
        <f>X91+Y91</f>
        <v>1856002058</v>
      </c>
      <c r="AA91" s="5">
        <v>1604500</v>
      </c>
      <c r="AB91" s="5">
        <v>56451051</v>
      </c>
      <c r="AC91" s="8">
        <f>AA91+AB91</f>
        <v>58055551</v>
      </c>
      <c r="AD91" s="5">
        <v>10703070</v>
      </c>
      <c r="AE91" s="5">
        <v>5572176</v>
      </c>
      <c r="AF91" s="6">
        <f>AD91+AE91</f>
        <v>16275246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7149403185</v>
      </c>
      <c r="D92" s="5">
        <f t="shared" si="34"/>
        <v>3613240712</v>
      </c>
      <c r="E92" s="6">
        <f t="shared" si="34"/>
        <v>10762643897</v>
      </c>
      <c r="F92" s="5">
        <v>622192286</v>
      </c>
      <c r="G92" s="5">
        <v>614221349</v>
      </c>
      <c r="H92" s="5">
        <f>F92+G92</f>
        <v>1236413635</v>
      </c>
      <c r="I92" s="5">
        <v>96168353</v>
      </c>
      <c r="J92" s="5">
        <v>182039588</v>
      </c>
      <c r="K92" s="5">
        <f>I92+J92</f>
        <v>278207941</v>
      </c>
      <c r="L92" s="5">
        <v>4645080</v>
      </c>
      <c r="M92" s="5">
        <v>6037994</v>
      </c>
      <c r="N92" s="5">
        <f>L92+M92</f>
        <v>10683074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300748</v>
      </c>
      <c r="V92" s="5">
        <v>657631</v>
      </c>
      <c r="W92" s="5">
        <f>U92+V92</f>
        <v>958379</v>
      </c>
      <c r="X92" s="5">
        <v>2154536267</v>
      </c>
      <c r="Y92" s="5">
        <v>655752076</v>
      </c>
      <c r="Z92" s="8">
        <f>X92+Y92</f>
        <v>2810288343</v>
      </c>
      <c r="AA92" s="5">
        <v>4271334803</v>
      </c>
      <c r="AB92" s="5">
        <v>2154532074</v>
      </c>
      <c r="AC92" s="8">
        <f>AA92+AB92</f>
        <v>6425866877</v>
      </c>
      <c r="AD92" s="5">
        <v>225648</v>
      </c>
      <c r="AE92" s="5">
        <v>0</v>
      </c>
      <c r="AF92" s="6">
        <f>AD92+AE92</f>
        <v>225648</v>
      </c>
    </row>
    <row r="93" spans="1:32" ht="19.5" customHeight="1">
      <c r="A93" s="44"/>
      <c r="B93" s="17" t="s">
        <v>59</v>
      </c>
      <c r="C93" s="5">
        <f t="shared" si="34"/>
        <v>775257662</v>
      </c>
      <c r="D93" s="5">
        <f t="shared" si="34"/>
        <v>600262439</v>
      </c>
      <c r="E93" s="6">
        <f t="shared" si="34"/>
        <v>1375520101</v>
      </c>
      <c r="F93" s="5">
        <v>4959698</v>
      </c>
      <c r="G93" s="5">
        <v>1225020</v>
      </c>
      <c r="H93" s="5">
        <f>F93+G93</f>
        <v>6184718</v>
      </c>
      <c r="I93" s="5">
        <v>374722</v>
      </c>
      <c r="J93" s="5">
        <v>0</v>
      </c>
      <c r="K93" s="5">
        <f>I93+J93</f>
        <v>374722</v>
      </c>
      <c r="L93" s="5">
        <v>13158328</v>
      </c>
      <c r="M93" s="5">
        <v>2230064</v>
      </c>
      <c r="N93" s="5">
        <f>L93+M93</f>
        <v>15388392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0</v>
      </c>
      <c r="V93" s="5">
        <v>0</v>
      </c>
      <c r="W93" s="5">
        <f>U93+V93</f>
        <v>0</v>
      </c>
      <c r="X93" s="5">
        <v>334832539</v>
      </c>
      <c r="Y93" s="5">
        <v>485625851</v>
      </c>
      <c r="Z93" s="8">
        <f>X93+Y93</f>
        <v>820458390</v>
      </c>
      <c r="AA93" s="5">
        <v>421932375</v>
      </c>
      <c r="AB93" s="5">
        <v>111181504</v>
      </c>
      <c r="AC93" s="8">
        <f>AA93+AB93</f>
        <v>533113879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22836885601</v>
      </c>
      <c r="D94" s="5">
        <f t="shared" si="34"/>
        <v>13134202459</v>
      </c>
      <c r="E94" s="6">
        <f t="shared" si="34"/>
        <v>35971088060</v>
      </c>
      <c r="F94" s="5">
        <v>2134738636</v>
      </c>
      <c r="G94" s="5">
        <v>2953082718</v>
      </c>
      <c r="H94" s="5">
        <f>F94+G94</f>
        <v>5087821354</v>
      </c>
      <c r="I94" s="5">
        <v>216694482</v>
      </c>
      <c r="J94" s="5">
        <v>201025112</v>
      </c>
      <c r="K94" s="5">
        <f>I94+J94</f>
        <v>417719594</v>
      </c>
      <c r="L94" s="5">
        <v>68444078</v>
      </c>
      <c r="M94" s="5">
        <v>64727790</v>
      </c>
      <c r="N94" s="5">
        <f>L94+M94</f>
        <v>133171868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38845449</v>
      </c>
      <c r="V94" s="5">
        <v>11049219</v>
      </c>
      <c r="W94" s="5">
        <f>U94+V94</f>
        <v>49894668</v>
      </c>
      <c r="X94" s="5">
        <v>20378162956</v>
      </c>
      <c r="Y94" s="5">
        <v>9904317620</v>
      </c>
      <c r="Z94" s="8">
        <f>X94+Y94</f>
        <v>30282480576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0</v>
      </c>
      <c r="AF94" s="6">
        <f>AD94+AE94</f>
        <v>0</v>
      </c>
    </row>
    <row r="95" spans="1:32" ht="19.5" customHeight="1" thickBot="1">
      <c r="A95" s="22" t="s">
        <v>5</v>
      </c>
      <c r="B95" s="21"/>
      <c r="C95" s="9">
        <f t="shared" ref="C95:AF95" si="35">SUM(C91:C94)</f>
        <v>35216047608</v>
      </c>
      <c r="D95" s="9">
        <f t="shared" si="35"/>
        <v>20851160875</v>
      </c>
      <c r="E95" s="9">
        <f t="shared" si="35"/>
        <v>56067208483</v>
      </c>
      <c r="F95" s="9">
        <f t="shared" si="35"/>
        <v>5630751219</v>
      </c>
      <c r="G95" s="9">
        <f t="shared" si="35"/>
        <v>6268984219</v>
      </c>
      <c r="H95" s="9">
        <f t="shared" si="35"/>
        <v>11899735438</v>
      </c>
      <c r="I95" s="9">
        <f t="shared" si="35"/>
        <v>460200448</v>
      </c>
      <c r="J95" s="9">
        <f t="shared" si="35"/>
        <v>520238488</v>
      </c>
      <c r="K95" s="9">
        <f t="shared" si="35"/>
        <v>980438936</v>
      </c>
      <c r="L95" s="9">
        <f t="shared" si="35"/>
        <v>160941230</v>
      </c>
      <c r="M95" s="9">
        <f t="shared" si="35"/>
        <v>155084398</v>
      </c>
      <c r="N95" s="9">
        <f t="shared" si="35"/>
        <v>316025628</v>
      </c>
      <c r="O95" s="9">
        <f t="shared" si="35"/>
        <v>0</v>
      </c>
      <c r="P95" s="9">
        <f t="shared" si="35"/>
        <v>373144</v>
      </c>
      <c r="Q95" s="9">
        <f t="shared" si="35"/>
        <v>373144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44262035</v>
      </c>
      <c r="V95" s="9">
        <f t="shared" si="35"/>
        <v>23606734</v>
      </c>
      <c r="W95" s="9">
        <f t="shared" si="35"/>
        <v>67868769</v>
      </c>
      <c r="X95" s="9">
        <f t="shared" si="35"/>
        <v>24214092280</v>
      </c>
      <c r="Y95" s="9">
        <f t="shared" si="35"/>
        <v>11555137087</v>
      </c>
      <c r="Z95" s="9">
        <f t="shared" si="35"/>
        <v>35769229367</v>
      </c>
      <c r="AA95" s="9">
        <f t="shared" si="35"/>
        <v>4694871678</v>
      </c>
      <c r="AB95" s="9">
        <f t="shared" si="35"/>
        <v>2322164629</v>
      </c>
      <c r="AC95" s="9">
        <f t="shared" si="35"/>
        <v>7017036307</v>
      </c>
      <c r="AD95" s="9">
        <f t="shared" si="35"/>
        <v>10928718</v>
      </c>
      <c r="AE95" s="9">
        <f t="shared" si="35"/>
        <v>5572176</v>
      </c>
      <c r="AF95" s="9">
        <f t="shared" si="35"/>
        <v>16500894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21032380</v>
      </c>
      <c r="E96" s="6">
        <f>H96+K96+N96+Q96+W96+Z96+AC96+AF96+T96</f>
        <v>21032380</v>
      </c>
      <c r="F96" s="5">
        <v>0</v>
      </c>
      <c r="G96" s="5">
        <v>21032380</v>
      </c>
      <c r="H96" s="5">
        <f>F96+G96</f>
        <v>21032380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235989292</v>
      </c>
      <c r="D97" s="5">
        <f t="shared" si="36"/>
        <v>490528943</v>
      </c>
      <c r="E97" s="6">
        <f t="shared" si="36"/>
        <v>726518235</v>
      </c>
      <c r="F97" s="5">
        <v>149157712</v>
      </c>
      <c r="G97" s="5">
        <v>434419546</v>
      </c>
      <c r="H97" s="5">
        <f>F97+G97</f>
        <v>583577258</v>
      </c>
      <c r="I97" s="5">
        <v>86831580</v>
      </c>
      <c r="J97" s="5">
        <v>56109397</v>
      </c>
      <c r="K97" s="5">
        <f>I97+J97</f>
        <v>142940977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0</v>
      </c>
      <c r="D98" s="5">
        <f t="shared" si="36"/>
        <v>0</v>
      </c>
      <c r="E98" s="6">
        <f t="shared" si="36"/>
        <v>0</v>
      </c>
      <c r="F98" s="5">
        <v>0</v>
      </c>
      <c r="G98" s="5">
        <v>0</v>
      </c>
      <c r="H98" s="5">
        <f>F98+G98</f>
        <v>0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1500235116</v>
      </c>
      <c r="D99" s="5">
        <f t="shared" si="36"/>
        <v>1399103281</v>
      </c>
      <c r="E99" s="6">
        <f t="shared" si="36"/>
        <v>2899338397</v>
      </c>
      <c r="F99" s="5">
        <v>1495635558</v>
      </c>
      <c r="G99" s="5">
        <v>1396448129</v>
      </c>
      <c r="H99" s="5">
        <f>F99+G99</f>
        <v>2892083687</v>
      </c>
      <c r="I99" s="5">
        <v>4599558</v>
      </c>
      <c r="J99" s="5">
        <v>2655152</v>
      </c>
      <c r="K99" s="5">
        <f>I99+J99</f>
        <v>7254710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1736224408</v>
      </c>
      <c r="D100" s="9">
        <f t="shared" si="37"/>
        <v>1910664604</v>
      </c>
      <c r="E100" s="9">
        <f t="shared" si="37"/>
        <v>3646889012</v>
      </c>
      <c r="F100" s="9">
        <f t="shared" si="37"/>
        <v>1644793270</v>
      </c>
      <c r="G100" s="9">
        <f t="shared" si="37"/>
        <v>1851900055</v>
      </c>
      <c r="H100" s="9">
        <f t="shared" si="37"/>
        <v>3496693325</v>
      </c>
      <c r="I100" s="9">
        <f t="shared" si="37"/>
        <v>91431138</v>
      </c>
      <c r="J100" s="9">
        <f t="shared" si="37"/>
        <v>58764549</v>
      </c>
      <c r="K100" s="9">
        <f t="shared" si="37"/>
        <v>150195687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1486510071</v>
      </c>
      <c r="D101" s="5">
        <f>G101+J101+M101+P101+V101+Y101+AB101+AE101+S101</f>
        <v>1340965861</v>
      </c>
      <c r="E101" s="6">
        <f>H101+K101+N101+Q101+W101+Z101+AC101+AF101+T101</f>
        <v>2827475932</v>
      </c>
      <c r="F101" s="5">
        <v>1358986465</v>
      </c>
      <c r="G101" s="5">
        <v>1295820521</v>
      </c>
      <c r="H101" s="5">
        <f>F101+G101</f>
        <v>2654806986</v>
      </c>
      <c r="I101" s="5">
        <v>113341716</v>
      </c>
      <c r="J101" s="5">
        <v>22611651</v>
      </c>
      <c r="K101" s="5">
        <f>I101+J101</f>
        <v>135953367</v>
      </c>
      <c r="L101" s="5">
        <v>0</v>
      </c>
      <c r="M101" s="5">
        <v>0</v>
      </c>
      <c r="N101" s="5">
        <f>L101+M101</f>
        <v>0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14181890</v>
      </c>
      <c r="V101" s="5">
        <v>10594247</v>
      </c>
      <c r="W101" s="5">
        <f>U101+V101</f>
        <v>24776137</v>
      </c>
      <c r="X101" s="5">
        <v>0</v>
      </c>
      <c r="Y101" s="5">
        <v>11939442</v>
      </c>
      <c r="Z101" s="8">
        <f>X101+Y101</f>
        <v>11939442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755814571</v>
      </c>
      <c r="D102" s="5">
        <f t="shared" si="38"/>
        <v>556791046</v>
      </c>
      <c r="E102" s="6">
        <f t="shared" si="38"/>
        <v>1312605617</v>
      </c>
      <c r="F102" s="5">
        <v>568048170</v>
      </c>
      <c r="G102" s="5">
        <v>493820223</v>
      </c>
      <c r="H102" s="5">
        <f>F102+G102</f>
        <v>1061868393</v>
      </c>
      <c r="I102" s="5">
        <v>27129196</v>
      </c>
      <c r="J102" s="5">
        <v>18962142</v>
      </c>
      <c r="K102" s="5">
        <f>I102+J102</f>
        <v>46091338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211742</v>
      </c>
      <c r="V102" s="5">
        <v>537403</v>
      </c>
      <c r="W102" s="5">
        <f>U102+V102</f>
        <v>749145</v>
      </c>
      <c r="X102" s="5">
        <v>66086363</v>
      </c>
      <c r="Y102" s="5">
        <v>11961668</v>
      </c>
      <c r="Z102" s="8">
        <f>X102+Y102</f>
        <v>78048031</v>
      </c>
      <c r="AA102" s="5">
        <v>94339100</v>
      </c>
      <c r="AB102" s="5">
        <v>31509610</v>
      </c>
      <c r="AC102" s="8">
        <f>AA102+AB102</f>
        <v>125848710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35916122</v>
      </c>
      <c r="D103" s="5">
        <f t="shared" si="38"/>
        <v>30178912</v>
      </c>
      <c r="E103" s="6">
        <f t="shared" si="38"/>
        <v>66095034</v>
      </c>
      <c r="F103" s="5">
        <v>7050316</v>
      </c>
      <c r="G103" s="5">
        <v>17669635</v>
      </c>
      <c r="H103" s="5">
        <f>F103+G103</f>
        <v>24719951</v>
      </c>
      <c r="I103" s="5">
        <v>0</v>
      </c>
      <c r="J103" s="5">
        <v>0</v>
      </c>
      <c r="K103" s="5">
        <f>I103+J103</f>
        <v>0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6155906</v>
      </c>
      <c r="Y103" s="5">
        <v>0</v>
      </c>
      <c r="Z103" s="8">
        <f>X103+Y103</f>
        <v>6155906</v>
      </c>
      <c r="AA103" s="5">
        <v>22709900</v>
      </c>
      <c r="AB103" s="5">
        <v>12509277</v>
      </c>
      <c r="AC103" s="8">
        <f>AA103+AB103</f>
        <v>35219177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9952592394</v>
      </c>
      <c r="D104" s="5">
        <f t="shared" si="38"/>
        <v>7476660268</v>
      </c>
      <c r="E104" s="6">
        <f t="shared" si="38"/>
        <v>17429252662</v>
      </c>
      <c r="F104" s="5">
        <v>7973254537</v>
      </c>
      <c r="G104" s="5">
        <v>7063598769</v>
      </c>
      <c r="H104" s="5">
        <f>F104+G104</f>
        <v>15036853306</v>
      </c>
      <c r="I104" s="5">
        <v>1479566317</v>
      </c>
      <c r="J104" s="5">
        <v>162069947</v>
      </c>
      <c r="K104" s="5">
        <f>I104+J104</f>
        <v>1641636264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404360169</v>
      </c>
      <c r="V104" s="5">
        <v>0</v>
      </c>
      <c r="W104" s="5">
        <f>U104+V104</f>
        <v>404360169</v>
      </c>
      <c r="X104" s="5">
        <v>95411371</v>
      </c>
      <c r="Y104" s="5">
        <v>250991552</v>
      </c>
      <c r="Z104" s="8">
        <f>X104+Y104</f>
        <v>346402923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12230833158</v>
      </c>
      <c r="D105" s="9">
        <f t="shared" si="39"/>
        <v>9404596087</v>
      </c>
      <c r="E105" s="9">
        <f t="shared" si="39"/>
        <v>21635429245</v>
      </c>
      <c r="F105" s="9">
        <f t="shared" si="39"/>
        <v>9907339488</v>
      </c>
      <c r="G105" s="9">
        <f t="shared" si="39"/>
        <v>8870909148</v>
      </c>
      <c r="H105" s="9">
        <f t="shared" si="39"/>
        <v>18778248636</v>
      </c>
      <c r="I105" s="9">
        <f t="shared" si="39"/>
        <v>1620037229</v>
      </c>
      <c r="J105" s="9">
        <f t="shared" si="39"/>
        <v>203643740</v>
      </c>
      <c r="K105" s="9">
        <f t="shared" si="39"/>
        <v>1823680969</v>
      </c>
      <c r="L105" s="9">
        <f t="shared" si="39"/>
        <v>0</v>
      </c>
      <c r="M105" s="9">
        <f t="shared" si="39"/>
        <v>0</v>
      </c>
      <c r="N105" s="9">
        <f t="shared" si="39"/>
        <v>0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418753801</v>
      </c>
      <c r="V105" s="9">
        <f t="shared" si="39"/>
        <v>11131650</v>
      </c>
      <c r="W105" s="9">
        <f t="shared" si="39"/>
        <v>429885451</v>
      </c>
      <c r="X105" s="9">
        <f t="shared" si="39"/>
        <v>167653640</v>
      </c>
      <c r="Y105" s="9">
        <f t="shared" si="39"/>
        <v>274892662</v>
      </c>
      <c r="Z105" s="9">
        <f t="shared" si="39"/>
        <v>442546302</v>
      </c>
      <c r="AA105" s="9">
        <f t="shared" si="39"/>
        <v>117049000</v>
      </c>
      <c r="AB105" s="9">
        <f t="shared" si="39"/>
        <v>44018887</v>
      </c>
      <c r="AC105" s="9">
        <f t="shared" si="39"/>
        <v>161067887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33714618</v>
      </c>
      <c r="D106" s="5">
        <f>G106+J106+M106+P106+V106+Y106+AB106+AE106+S106</f>
        <v>18112390</v>
      </c>
      <c r="E106" s="6">
        <f>H106+K106+N106+Q106+W106+Z106+AC106+AF106+T106</f>
        <v>51827008</v>
      </c>
      <c r="F106" s="5">
        <v>33714618</v>
      </c>
      <c r="G106" s="5">
        <v>18112390</v>
      </c>
      <c r="H106" s="5">
        <f>F106+G106</f>
        <v>51827008</v>
      </c>
      <c r="I106" s="5">
        <v>0</v>
      </c>
      <c r="J106" s="5">
        <v>0</v>
      </c>
      <c r="K106" s="5">
        <f>I106+J106</f>
        <v>0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299611193</v>
      </c>
      <c r="D109" s="5">
        <f t="shared" si="40"/>
        <v>281670855</v>
      </c>
      <c r="E109" s="6">
        <f t="shared" si="40"/>
        <v>581282048</v>
      </c>
      <c r="F109" s="5">
        <v>293049537</v>
      </c>
      <c r="G109" s="5">
        <v>232133215</v>
      </c>
      <c r="H109" s="5">
        <f>F109+G109</f>
        <v>525182752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6561656</v>
      </c>
      <c r="Y109" s="5">
        <v>49537640</v>
      </c>
      <c r="Z109" s="8">
        <f>X109+Y109</f>
        <v>56099296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333325811</v>
      </c>
      <c r="D110" s="9">
        <f t="shared" si="41"/>
        <v>299783245</v>
      </c>
      <c r="E110" s="9">
        <f t="shared" si="41"/>
        <v>633109056</v>
      </c>
      <c r="F110" s="9">
        <f t="shared" si="41"/>
        <v>326764155</v>
      </c>
      <c r="G110" s="9">
        <f t="shared" si="41"/>
        <v>250245605</v>
      </c>
      <c r="H110" s="9">
        <f t="shared" si="41"/>
        <v>577009760</v>
      </c>
      <c r="I110" s="9">
        <f t="shared" si="41"/>
        <v>0</v>
      </c>
      <c r="J110" s="9">
        <f t="shared" si="41"/>
        <v>0</v>
      </c>
      <c r="K110" s="9">
        <f t="shared" si="41"/>
        <v>0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6561656</v>
      </c>
      <c r="Y110" s="9">
        <f t="shared" si="41"/>
        <v>49537640</v>
      </c>
      <c r="Z110" s="9">
        <f t="shared" si="41"/>
        <v>56099296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66890236</v>
      </c>
      <c r="D111" s="5">
        <f>G111+J111+M111+P111+V111+Y111+AB111+AE111+S111</f>
        <v>172143088</v>
      </c>
      <c r="E111" s="6">
        <f>H111+K111+N111+Q111+W111+Z111+AC111+AF111+T111</f>
        <v>239033324</v>
      </c>
      <c r="F111" s="5">
        <v>7665611</v>
      </c>
      <c r="G111" s="5">
        <v>33753237</v>
      </c>
      <c r="H111" s="5">
        <f>F111+G111</f>
        <v>41418848</v>
      </c>
      <c r="I111" s="5">
        <v>0</v>
      </c>
      <c r="J111" s="5">
        <v>0</v>
      </c>
      <c r="K111" s="5">
        <f>I111+J111</f>
        <v>0</v>
      </c>
      <c r="L111" s="5">
        <v>191349</v>
      </c>
      <c r="M111" s="5">
        <v>0</v>
      </c>
      <c r="N111" s="5">
        <f>L111+M111</f>
        <v>191349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3453870</v>
      </c>
      <c r="V111" s="5">
        <v>14679732</v>
      </c>
      <c r="W111" s="5">
        <f>U111+V111</f>
        <v>18133602</v>
      </c>
      <c r="X111" s="5">
        <v>55579406</v>
      </c>
      <c r="Y111" s="5">
        <v>75231372</v>
      </c>
      <c r="Z111" s="8">
        <f>X111+Y111</f>
        <v>130810778</v>
      </c>
      <c r="AA111" s="5">
        <v>0</v>
      </c>
      <c r="AB111" s="5">
        <v>48478747</v>
      </c>
      <c r="AC111" s="8">
        <f>AA111+AB111</f>
        <v>48478747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2918426056</v>
      </c>
      <c r="D112" s="5">
        <f t="shared" si="42"/>
        <v>924831005</v>
      </c>
      <c r="E112" s="6">
        <f t="shared" si="42"/>
        <v>3843257061</v>
      </c>
      <c r="F112" s="5">
        <v>148961</v>
      </c>
      <c r="G112" s="5">
        <v>0</v>
      </c>
      <c r="H112" s="5">
        <f>F112+G112</f>
        <v>148961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5260878</v>
      </c>
      <c r="W112" s="5">
        <f>U112+V112</f>
        <v>5260878</v>
      </c>
      <c r="X112" s="5">
        <v>693561062</v>
      </c>
      <c r="Y112" s="5">
        <v>179964160</v>
      </c>
      <c r="Z112" s="8">
        <f>X112+Y112</f>
        <v>873525222</v>
      </c>
      <c r="AA112" s="5">
        <v>2224716033</v>
      </c>
      <c r="AB112" s="5">
        <v>739605967</v>
      </c>
      <c r="AC112" s="8">
        <f>AA112+AB112</f>
        <v>2964322000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180722810</v>
      </c>
      <c r="D113" s="5">
        <f t="shared" si="42"/>
        <v>43296720</v>
      </c>
      <c r="E113" s="6">
        <f t="shared" si="42"/>
        <v>224019530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180722810</v>
      </c>
      <c r="AB113" s="5">
        <v>43296720</v>
      </c>
      <c r="AC113" s="8">
        <f>AA113+AB113</f>
        <v>224019530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559578246</v>
      </c>
      <c r="D114" s="5">
        <f t="shared" si="42"/>
        <v>174316998</v>
      </c>
      <c r="E114" s="6">
        <f t="shared" si="42"/>
        <v>733895244</v>
      </c>
      <c r="F114" s="5">
        <v>81370661</v>
      </c>
      <c r="G114" s="5">
        <v>103861704</v>
      </c>
      <c r="H114" s="5">
        <f>F114+G114</f>
        <v>185232365</v>
      </c>
      <c r="I114" s="5">
        <v>1254837</v>
      </c>
      <c r="J114" s="5">
        <v>0</v>
      </c>
      <c r="K114" s="5">
        <f>I114+J114</f>
        <v>1254837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1556676</v>
      </c>
      <c r="V114" s="5">
        <v>34871239</v>
      </c>
      <c r="W114" s="5">
        <f>U114+V114</f>
        <v>36427915</v>
      </c>
      <c r="X114" s="5">
        <v>475396072</v>
      </c>
      <c r="Y114" s="5">
        <v>35584055</v>
      </c>
      <c r="Z114" s="8">
        <f>X114+Y114</f>
        <v>510980127</v>
      </c>
      <c r="AA114" s="5">
        <v>0</v>
      </c>
      <c r="AB114" s="5">
        <v>0</v>
      </c>
      <c r="AC114" s="8">
        <f>AA114+AB114</f>
        <v>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3725617348</v>
      </c>
      <c r="D115" s="9">
        <f t="shared" si="43"/>
        <v>1314587811</v>
      </c>
      <c r="E115" s="9">
        <f t="shared" si="43"/>
        <v>5040205159</v>
      </c>
      <c r="F115" s="9">
        <f t="shared" si="43"/>
        <v>89185233</v>
      </c>
      <c r="G115" s="9">
        <f t="shared" si="43"/>
        <v>137614941</v>
      </c>
      <c r="H115" s="9">
        <f t="shared" si="43"/>
        <v>226800174</v>
      </c>
      <c r="I115" s="9">
        <f t="shared" si="43"/>
        <v>1254837</v>
      </c>
      <c r="J115" s="9">
        <f t="shared" si="43"/>
        <v>0</v>
      </c>
      <c r="K115" s="9">
        <f t="shared" si="43"/>
        <v>1254837</v>
      </c>
      <c r="L115" s="9">
        <f t="shared" si="43"/>
        <v>191349</v>
      </c>
      <c r="M115" s="9">
        <f t="shared" si="43"/>
        <v>0</v>
      </c>
      <c r="N115" s="9">
        <f t="shared" si="43"/>
        <v>191349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5010546</v>
      </c>
      <c r="V115" s="9">
        <f t="shared" si="43"/>
        <v>54811849</v>
      </c>
      <c r="W115" s="9">
        <f t="shared" si="43"/>
        <v>59822395</v>
      </c>
      <c r="X115" s="9">
        <f t="shared" si="43"/>
        <v>1224536540</v>
      </c>
      <c r="Y115" s="9">
        <f t="shared" si="43"/>
        <v>290779587</v>
      </c>
      <c r="Z115" s="9">
        <f t="shared" si="43"/>
        <v>1515316127</v>
      </c>
      <c r="AA115" s="9">
        <f t="shared" si="43"/>
        <v>2405438843</v>
      </c>
      <c r="AB115" s="9">
        <f t="shared" si="43"/>
        <v>831381434</v>
      </c>
      <c r="AC115" s="9">
        <f t="shared" si="43"/>
        <v>3236820277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438640</v>
      </c>
      <c r="D116" s="5">
        <f>G116+J116+M116+P116+V116+Y116+AB116+AE116+S116</f>
        <v>77330</v>
      </c>
      <c r="E116" s="6">
        <f>H116+K116+N116+Q116+W116+Z116+AC116+AF116+T116</f>
        <v>515970</v>
      </c>
      <c r="F116" s="5">
        <v>438640</v>
      </c>
      <c r="G116" s="5">
        <v>77330</v>
      </c>
      <c r="H116" s="5">
        <f>F116+G116</f>
        <v>515970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6489885</v>
      </c>
      <c r="D119" s="5">
        <f t="shared" si="44"/>
        <v>10426365</v>
      </c>
      <c r="E119" s="6">
        <f t="shared" si="44"/>
        <v>16916250</v>
      </c>
      <c r="F119" s="5">
        <v>6489885</v>
      </c>
      <c r="G119" s="5">
        <v>7068465</v>
      </c>
      <c r="H119" s="5">
        <f>F119+G119</f>
        <v>13558350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3357900</v>
      </c>
      <c r="Z119" s="8">
        <f>X119+Y119</f>
        <v>3357900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6928525</v>
      </c>
      <c r="D120" s="9">
        <f t="shared" si="45"/>
        <v>10503695</v>
      </c>
      <c r="E120" s="9">
        <f t="shared" si="45"/>
        <v>17432220</v>
      </c>
      <c r="F120" s="9">
        <f t="shared" si="45"/>
        <v>6928525</v>
      </c>
      <c r="G120" s="9">
        <f t="shared" si="45"/>
        <v>7145795</v>
      </c>
      <c r="H120" s="9">
        <f t="shared" si="45"/>
        <v>14074320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3357900</v>
      </c>
      <c r="Z120" s="9">
        <f t="shared" si="45"/>
        <v>3357900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47218377</v>
      </c>
      <c r="E121" s="6">
        <f>H121+K121+N121+Q121+W121+Z121+AC121+AF121+T121</f>
        <v>47218377</v>
      </c>
      <c r="F121" s="5">
        <v>0</v>
      </c>
      <c r="G121" s="5">
        <v>47045024</v>
      </c>
      <c r="H121" s="5">
        <f>F121+G121</f>
        <v>47045024</v>
      </c>
      <c r="I121" s="5">
        <v>0</v>
      </c>
      <c r="J121" s="5">
        <v>173353</v>
      </c>
      <c r="K121" s="5">
        <f>I121+J121</f>
        <v>173353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88708</v>
      </c>
      <c r="D122" s="5">
        <f t="shared" si="46"/>
        <v>0</v>
      </c>
      <c r="E122" s="6">
        <f t="shared" si="46"/>
        <v>88708</v>
      </c>
      <c r="F122" s="5">
        <v>88708</v>
      </c>
      <c r="G122" s="5">
        <v>0</v>
      </c>
      <c r="H122" s="5">
        <f>F122+G122</f>
        <v>88708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0</v>
      </c>
      <c r="Q122" s="5">
        <f>O122+P122</f>
        <v>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857622</v>
      </c>
      <c r="D124" s="5">
        <f t="shared" si="46"/>
        <v>14306285</v>
      </c>
      <c r="E124" s="6">
        <f t="shared" si="46"/>
        <v>15163907</v>
      </c>
      <c r="F124" s="5">
        <v>857622</v>
      </c>
      <c r="G124" s="5">
        <v>7994831</v>
      </c>
      <c r="H124" s="5">
        <f>F124+G124</f>
        <v>8852453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6311454</v>
      </c>
      <c r="Q124" s="5">
        <f>O124+P124</f>
        <v>6311454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946330</v>
      </c>
      <c r="D125" s="9">
        <f t="shared" si="47"/>
        <v>61524662</v>
      </c>
      <c r="E125" s="9">
        <f t="shared" si="47"/>
        <v>62470992</v>
      </c>
      <c r="F125" s="9">
        <f t="shared" si="47"/>
        <v>946330</v>
      </c>
      <c r="G125" s="9">
        <f t="shared" si="47"/>
        <v>55039855</v>
      </c>
      <c r="H125" s="9">
        <f t="shared" si="47"/>
        <v>55986185</v>
      </c>
      <c r="I125" s="9">
        <f t="shared" si="47"/>
        <v>0</v>
      </c>
      <c r="J125" s="9">
        <f t="shared" si="47"/>
        <v>173353</v>
      </c>
      <c r="K125" s="9">
        <f t="shared" si="47"/>
        <v>173353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6311454</v>
      </c>
      <c r="Q125" s="9">
        <f t="shared" si="47"/>
        <v>6311454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43801500</v>
      </c>
      <c r="D129" s="5">
        <f t="shared" si="48"/>
        <v>127502696</v>
      </c>
      <c r="E129" s="6">
        <f t="shared" si="48"/>
        <v>171304196</v>
      </c>
      <c r="F129" s="5">
        <v>2203795</v>
      </c>
      <c r="G129" s="5">
        <v>702580</v>
      </c>
      <c r="H129" s="5">
        <f>F129+G129</f>
        <v>2906375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41597705</v>
      </c>
      <c r="Y129" s="5">
        <v>126800116</v>
      </c>
      <c r="Z129" s="8">
        <f>X129+Y129</f>
        <v>168397821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43801500</v>
      </c>
      <c r="D130" s="9">
        <f t="shared" si="49"/>
        <v>127502696</v>
      </c>
      <c r="E130" s="9">
        <f t="shared" si="49"/>
        <v>171304196</v>
      </c>
      <c r="F130" s="9">
        <f t="shared" si="49"/>
        <v>2203795</v>
      </c>
      <c r="G130" s="9">
        <f t="shared" si="49"/>
        <v>702580</v>
      </c>
      <c r="H130" s="9">
        <f t="shared" si="49"/>
        <v>2906375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41597705</v>
      </c>
      <c r="Y130" s="9">
        <f t="shared" si="49"/>
        <v>126800116</v>
      </c>
      <c r="Z130" s="9">
        <f t="shared" si="49"/>
        <v>168397821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4847769</v>
      </c>
      <c r="D132" s="5">
        <f t="shared" si="50"/>
        <v>5904216</v>
      </c>
      <c r="E132" s="6">
        <f t="shared" si="50"/>
        <v>10751985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4847769</v>
      </c>
      <c r="Y132" s="5">
        <v>5904216</v>
      </c>
      <c r="Z132" s="8">
        <f>X132+Y132</f>
        <v>10751985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549007796</v>
      </c>
      <c r="D134" s="5">
        <f t="shared" si="50"/>
        <v>195170259</v>
      </c>
      <c r="E134" s="6">
        <f t="shared" si="50"/>
        <v>744178055</v>
      </c>
      <c r="F134" s="5">
        <v>549007796</v>
      </c>
      <c r="G134" s="5">
        <v>12085523</v>
      </c>
      <c r="H134" s="5">
        <f>F134+G134</f>
        <v>561093319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0</v>
      </c>
      <c r="Y134" s="5">
        <v>183084736</v>
      </c>
      <c r="Z134" s="8">
        <f>X134+Y134</f>
        <v>183084736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553855565</v>
      </c>
      <c r="D135" s="9">
        <f t="shared" si="51"/>
        <v>201074475</v>
      </c>
      <c r="E135" s="9">
        <f t="shared" si="51"/>
        <v>754930040</v>
      </c>
      <c r="F135" s="9">
        <f t="shared" si="51"/>
        <v>549007796</v>
      </c>
      <c r="G135" s="9">
        <f t="shared" si="51"/>
        <v>12085523</v>
      </c>
      <c r="H135" s="9">
        <f t="shared" si="51"/>
        <v>561093319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4847769</v>
      </c>
      <c r="Y135" s="9">
        <f t="shared" si="51"/>
        <v>188988952</v>
      </c>
      <c r="Z135" s="9">
        <f t="shared" si="51"/>
        <v>193836721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0</v>
      </c>
      <c r="D139" s="5">
        <f t="shared" si="52"/>
        <v>0</v>
      </c>
      <c r="E139" s="6">
        <f t="shared" si="52"/>
        <v>0</v>
      </c>
      <c r="F139" s="5">
        <v>0</v>
      </c>
      <c r="G139" s="5">
        <v>0</v>
      </c>
      <c r="H139" s="5">
        <f>F139+G139</f>
        <v>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0</v>
      </c>
      <c r="D140" s="9">
        <f t="shared" si="53"/>
        <v>0</v>
      </c>
      <c r="E140" s="9">
        <f t="shared" si="53"/>
        <v>0</v>
      </c>
      <c r="F140" s="9">
        <f t="shared" si="53"/>
        <v>0</v>
      </c>
      <c r="G140" s="9">
        <f t="shared" si="53"/>
        <v>0</v>
      </c>
      <c r="H140" s="9">
        <f t="shared" si="53"/>
        <v>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98564167</v>
      </c>
      <c r="D144" s="5">
        <f t="shared" si="54"/>
        <v>917320</v>
      </c>
      <c r="E144" s="6">
        <f t="shared" si="54"/>
        <v>99481487</v>
      </c>
      <c r="F144" s="5">
        <v>98564167</v>
      </c>
      <c r="G144" s="5">
        <v>917320</v>
      </c>
      <c r="H144" s="5">
        <f>F144+G144</f>
        <v>99481487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98564167</v>
      </c>
      <c r="D145" s="9">
        <f t="shared" si="55"/>
        <v>917320</v>
      </c>
      <c r="E145" s="9">
        <f t="shared" si="55"/>
        <v>99481487</v>
      </c>
      <c r="F145" s="9">
        <f t="shared" si="55"/>
        <v>98564167</v>
      </c>
      <c r="G145" s="9">
        <f t="shared" si="55"/>
        <v>917320</v>
      </c>
      <c r="H145" s="9">
        <f t="shared" si="55"/>
        <v>99481487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49946905</v>
      </c>
      <c r="D151" s="5">
        <f>G151+J151+M151+P151+V151+Y151+AB151+AE151+S151</f>
        <v>21232273</v>
      </c>
      <c r="E151" s="6">
        <f>H151+K151+N151+Q151+W151+Z151+AC151+AF151+T151</f>
        <v>71179178</v>
      </c>
      <c r="F151" s="5">
        <v>15452785</v>
      </c>
      <c r="G151" s="5">
        <v>9506319</v>
      </c>
      <c r="H151" s="5">
        <f>F151+G151</f>
        <v>24959104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100568</v>
      </c>
      <c r="V151" s="5">
        <v>0</v>
      </c>
      <c r="W151" s="5">
        <f>U151+V151</f>
        <v>100568</v>
      </c>
      <c r="X151" s="5">
        <v>34393552</v>
      </c>
      <c r="Y151" s="5">
        <v>11725954</v>
      </c>
      <c r="Z151" s="8">
        <f>X151+Y151</f>
        <v>46119506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27309146</v>
      </c>
      <c r="D152" s="5">
        <f t="shared" si="58"/>
        <v>8304813</v>
      </c>
      <c r="E152" s="6">
        <f t="shared" si="58"/>
        <v>35613959</v>
      </c>
      <c r="F152" s="5">
        <v>0</v>
      </c>
      <c r="G152" s="5">
        <v>0</v>
      </c>
      <c r="H152" s="5">
        <f>F152+G152</f>
        <v>0</v>
      </c>
      <c r="I152" s="5">
        <v>0</v>
      </c>
      <c r="J152" s="5">
        <v>0</v>
      </c>
      <c r="K152" s="5">
        <f>I152+J152</f>
        <v>0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27309146</v>
      </c>
      <c r="Y152" s="5">
        <v>8304813</v>
      </c>
      <c r="Z152" s="8">
        <f>X152+Y152</f>
        <v>35613959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314594463</v>
      </c>
      <c r="D154" s="5">
        <f t="shared" si="58"/>
        <v>208607738</v>
      </c>
      <c r="E154" s="6">
        <f t="shared" si="58"/>
        <v>523202201</v>
      </c>
      <c r="F154" s="5">
        <v>81212883</v>
      </c>
      <c r="G154" s="5">
        <v>80918681</v>
      </c>
      <c r="H154" s="5">
        <f>F154+G154</f>
        <v>162131564</v>
      </c>
      <c r="I154" s="5">
        <v>2474847</v>
      </c>
      <c r="J154" s="5">
        <v>16436158</v>
      </c>
      <c r="K154" s="5">
        <f>I154+J154</f>
        <v>18911005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7799</v>
      </c>
      <c r="V154" s="5">
        <v>0</v>
      </c>
      <c r="W154" s="5">
        <f>U154+V154</f>
        <v>7799</v>
      </c>
      <c r="X154" s="5">
        <v>230898934</v>
      </c>
      <c r="Y154" s="5">
        <v>111252899</v>
      </c>
      <c r="Z154" s="8">
        <f>X154+Y154</f>
        <v>342151833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391850514</v>
      </c>
      <c r="D155" s="9">
        <f t="shared" si="59"/>
        <v>238144824</v>
      </c>
      <c r="E155" s="9">
        <f t="shared" si="59"/>
        <v>629995338</v>
      </c>
      <c r="F155" s="9">
        <f t="shared" si="59"/>
        <v>96665668</v>
      </c>
      <c r="G155" s="9">
        <f t="shared" si="59"/>
        <v>90425000</v>
      </c>
      <c r="H155" s="9">
        <f t="shared" si="59"/>
        <v>187090668</v>
      </c>
      <c r="I155" s="9">
        <f t="shared" si="59"/>
        <v>2474847</v>
      </c>
      <c r="J155" s="9">
        <f t="shared" si="59"/>
        <v>16436158</v>
      </c>
      <c r="K155" s="9">
        <f t="shared" si="59"/>
        <v>18911005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108367</v>
      </c>
      <c r="V155" s="9">
        <f t="shared" si="59"/>
        <v>0</v>
      </c>
      <c r="W155" s="9">
        <f t="shared" si="59"/>
        <v>108367</v>
      </c>
      <c r="X155" s="9">
        <f t="shared" si="59"/>
        <v>292601632</v>
      </c>
      <c r="Y155" s="9">
        <f t="shared" si="59"/>
        <v>131283666</v>
      </c>
      <c r="Z155" s="9">
        <f t="shared" si="59"/>
        <v>423885298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66259385</v>
      </c>
      <c r="D159" s="5">
        <f t="shared" si="60"/>
        <v>20605796</v>
      </c>
      <c r="E159" s="6">
        <f t="shared" si="60"/>
        <v>86865181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66259385</v>
      </c>
      <c r="Y159" s="5">
        <v>20605796</v>
      </c>
      <c r="Z159" s="8">
        <f>X159+Y159</f>
        <v>86865181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66259385</v>
      </c>
      <c r="D160" s="9">
        <f t="shared" si="61"/>
        <v>20605796</v>
      </c>
      <c r="E160" s="9">
        <f t="shared" si="61"/>
        <v>86865181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66259385</v>
      </c>
      <c r="Y160" s="9">
        <f t="shared" si="61"/>
        <v>20605796</v>
      </c>
      <c r="Z160" s="9">
        <f t="shared" si="61"/>
        <v>86865181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0</v>
      </c>
      <c r="D166" s="5">
        <f>G166+J166+M166+P166+V166+Y166+AB166+AE166+S166</f>
        <v>0</v>
      </c>
      <c r="E166" s="6">
        <f>H166+K166+N166+Q166+W166+Z166+AC166+AF166+T166</f>
        <v>0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0</v>
      </c>
      <c r="Y166" s="5">
        <v>0</v>
      </c>
      <c r="Z166" s="8">
        <f>X166+Y166</f>
        <v>0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346972</v>
      </c>
      <c r="D167" s="5">
        <f t="shared" si="64"/>
        <v>0</v>
      </c>
      <c r="E167" s="6">
        <f t="shared" si="64"/>
        <v>346972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346972</v>
      </c>
      <c r="Y167" s="5">
        <v>0</v>
      </c>
      <c r="Z167" s="8">
        <f>X167+Y167</f>
        <v>346972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56590361</v>
      </c>
      <c r="D169" s="5">
        <f t="shared" si="64"/>
        <v>38575361</v>
      </c>
      <c r="E169" s="6">
        <f t="shared" si="64"/>
        <v>95165722</v>
      </c>
      <c r="F169" s="5">
        <v>0</v>
      </c>
      <c r="G169" s="5">
        <v>12096867</v>
      </c>
      <c r="H169" s="5">
        <f>F169+G169</f>
        <v>12096867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56590361</v>
      </c>
      <c r="Y169" s="5">
        <v>26478494</v>
      </c>
      <c r="Z169" s="8">
        <f>X169+Y169</f>
        <v>83068855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56937333</v>
      </c>
      <c r="D170" s="9">
        <f t="shared" si="65"/>
        <v>38575361</v>
      </c>
      <c r="E170" s="9">
        <f t="shared" si="65"/>
        <v>95512694</v>
      </c>
      <c r="F170" s="9">
        <f t="shared" si="65"/>
        <v>0</v>
      </c>
      <c r="G170" s="9">
        <f t="shared" si="65"/>
        <v>12096867</v>
      </c>
      <c r="H170" s="9">
        <f t="shared" si="65"/>
        <v>12096867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56937333</v>
      </c>
      <c r="Y170" s="9">
        <f t="shared" si="65"/>
        <v>26478494</v>
      </c>
      <c r="Z170" s="9">
        <f t="shared" si="65"/>
        <v>83415827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6385404</v>
      </c>
      <c r="E174" s="6">
        <f t="shared" si="66"/>
        <v>6385404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6385404</v>
      </c>
      <c r="Z174" s="8">
        <f>X174+Y174</f>
        <v>6385404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6385404</v>
      </c>
      <c r="E175" s="9">
        <f t="shared" si="67"/>
        <v>6385404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6385404</v>
      </c>
      <c r="Z175" s="9">
        <f t="shared" si="67"/>
        <v>6385404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0</v>
      </c>
      <c r="D177" s="5">
        <f t="shared" si="68"/>
        <v>0</v>
      </c>
      <c r="E177" s="6">
        <f t="shared" si="68"/>
        <v>0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0</v>
      </c>
      <c r="Y177" s="5">
        <v>0</v>
      </c>
      <c r="Z177" s="8">
        <f>X177+Y177</f>
        <v>0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31936358</v>
      </c>
      <c r="D179" s="5">
        <f t="shared" si="68"/>
        <v>11821458</v>
      </c>
      <c r="E179" s="6">
        <f t="shared" si="68"/>
        <v>43757816</v>
      </c>
      <c r="F179" s="5">
        <v>15398352</v>
      </c>
      <c r="G179" s="5">
        <v>2917492</v>
      </c>
      <c r="H179" s="5">
        <f>F179+G179</f>
        <v>18315844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0</v>
      </c>
      <c r="W179" s="5">
        <f>U179+V179</f>
        <v>0</v>
      </c>
      <c r="X179" s="5">
        <v>16538006</v>
      </c>
      <c r="Y179" s="5">
        <v>8903966</v>
      </c>
      <c r="Z179" s="8">
        <f>X179+Y179</f>
        <v>25441972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31936358</v>
      </c>
      <c r="D180" s="9">
        <f t="shared" si="69"/>
        <v>11821458</v>
      </c>
      <c r="E180" s="9">
        <f t="shared" si="69"/>
        <v>43757816</v>
      </c>
      <c r="F180" s="9">
        <f t="shared" si="69"/>
        <v>15398352</v>
      </c>
      <c r="G180" s="9">
        <f t="shared" si="69"/>
        <v>2917492</v>
      </c>
      <c r="H180" s="9">
        <f t="shared" si="69"/>
        <v>18315844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0</v>
      </c>
      <c r="W180" s="9">
        <f t="shared" si="69"/>
        <v>0</v>
      </c>
      <c r="X180" s="9">
        <f t="shared" si="69"/>
        <v>16538006</v>
      </c>
      <c r="Y180" s="9">
        <f t="shared" si="69"/>
        <v>8903966</v>
      </c>
      <c r="Z180" s="9">
        <f t="shared" si="69"/>
        <v>25441972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0</v>
      </c>
      <c r="E181" s="6">
        <f>H181+K181+N181+Q181+W181+Z181+AC181+AF181+T181</f>
        <v>0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0</v>
      </c>
      <c r="Z181" s="8">
        <f>X181+Y181</f>
        <v>0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47428296</v>
      </c>
      <c r="D182" s="5">
        <f t="shared" si="70"/>
        <v>9707764</v>
      </c>
      <c r="E182" s="6">
        <f t="shared" si="70"/>
        <v>57136060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47428296</v>
      </c>
      <c r="Y182" s="5">
        <v>9707764</v>
      </c>
      <c r="Z182" s="8">
        <f>X182+Y182</f>
        <v>57136060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30237682</v>
      </c>
      <c r="D184" s="5">
        <f t="shared" si="70"/>
        <v>128942961</v>
      </c>
      <c r="E184" s="6">
        <f t="shared" si="70"/>
        <v>159180643</v>
      </c>
      <c r="F184" s="5">
        <v>0</v>
      </c>
      <c r="G184" s="5">
        <v>0</v>
      </c>
      <c r="H184" s="5">
        <f>F184+G184</f>
        <v>0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0</v>
      </c>
      <c r="V184" s="5">
        <v>0</v>
      </c>
      <c r="W184" s="5">
        <f>U184+V184</f>
        <v>0</v>
      </c>
      <c r="X184" s="5">
        <v>30237682</v>
      </c>
      <c r="Y184" s="5">
        <v>128942961</v>
      </c>
      <c r="Z184" s="8">
        <f>X184+Y184</f>
        <v>159180643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77665978</v>
      </c>
      <c r="D185" s="9">
        <f t="shared" si="71"/>
        <v>138650725</v>
      </c>
      <c r="E185" s="9">
        <f t="shared" si="71"/>
        <v>216316703</v>
      </c>
      <c r="F185" s="9">
        <f t="shared" si="71"/>
        <v>0</v>
      </c>
      <c r="G185" s="9">
        <f t="shared" si="71"/>
        <v>0</v>
      </c>
      <c r="H185" s="9">
        <f t="shared" si="71"/>
        <v>0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0</v>
      </c>
      <c r="V185" s="9">
        <f t="shared" si="71"/>
        <v>0</v>
      </c>
      <c r="W185" s="9">
        <f t="shared" si="71"/>
        <v>0</v>
      </c>
      <c r="X185" s="9">
        <f t="shared" si="71"/>
        <v>77665978</v>
      </c>
      <c r="Y185" s="9">
        <f t="shared" si="71"/>
        <v>138650725</v>
      </c>
      <c r="Z185" s="9">
        <f t="shared" si="71"/>
        <v>216316703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36529016</v>
      </c>
      <c r="D186" s="5">
        <f>G186+J186+M186+P186+V186+Y186+AB186+AE186+S186</f>
        <v>606816</v>
      </c>
      <c r="E186" s="6">
        <f>H186+K186+N186+Q186+W186+Z186+AC186+AF186+T186</f>
        <v>37135832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36529016</v>
      </c>
      <c r="Y186" s="5">
        <v>606816</v>
      </c>
      <c r="Z186" s="8">
        <f>X186+Y186</f>
        <v>37135832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272698494</v>
      </c>
      <c r="D187" s="5">
        <f t="shared" si="72"/>
        <v>66692790</v>
      </c>
      <c r="E187" s="6">
        <f t="shared" si="72"/>
        <v>339391284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272698494</v>
      </c>
      <c r="Y187" s="5">
        <v>66692790</v>
      </c>
      <c r="Z187" s="8">
        <f>X187+Y187</f>
        <v>339391284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276643059</v>
      </c>
      <c r="D189" s="5">
        <f t="shared" si="72"/>
        <v>126290462</v>
      </c>
      <c r="E189" s="6">
        <f t="shared" si="72"/>
        <v>402933521</v>
      </c>
      <c r="F189" s="5">
        <v>809185</v>
      </c>
      <c r="G189" s="5">
        <v>235814</v>
      </c>
      <c r="H189" s="5">
        <f>F189+G189</f>
        <v>1044999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275833874</v>
      </c>
      <c r="Y189" s="5">
        <v>126054648</v>
      </c>
      <c r="Z189" s="8">
        <f>X189+Y189</f>
        <v>401888522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585870569</v>
      </c>
      <c r="D190" s="9">
        <f t="shared" si="73"/>
        <v>193590068</v>
      </c>
      <c r="E190" s="9">
        <f t="shared" si="73"/>
        <v>779460637</v>
      </c>
      <c r="F190" s="9">
        <f t="shared" si="73"/>
        <v>809185</v>
      </c>
      <c r="G190" s="9">
        <f t="shared" si="73"/>
        <v>235814</v>
      </c>
      <c r="H190" s="9">
        <f t="shared" si="73"/>
        <v>1044999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585061384</v>
      </c>
      <c r="Y190" s="9">
        <f t="shared" si="73"/>
        <v>193354254</v>
      </c>
      <c r="Z190" s="9">
        <f t="shared" si="73"/>
        <v>778415638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405227882358</v>
      </c>
      <c r="D191" s="10">
        <f t="shared" ref="D191:AF191" si="74">D10+D15+D20+D25+D30+D35+D40+D45+D50+D55+D60+D65+D70+D75+D80+D85+D90+D95+D100+D105+D110+D115+D120+D125+D130+D135+D140+D145+D150+D155+D160+D165+D170+D175+D180+D185+D190</f>
        <v>319705226383</v>
      </c>
      <c r="E191" s="10">
        <f t="shared" si="74"/>
        <v>724933108741</v>
      </c>
      <c r="F191" s="10">
        <f t="shared" si="74"/>
        <v>208605894095</v>
      </c>
      <c r="G191" s="10">
        <f t="shared" si="74"/>
        <v>177132830154</v>
      </c>
      <c r="H191" s="10">
        <f t="shared" si="74"/>
        <v>385738724249</v>
      </c>
      <c r="I191" s="10">
        <f t="shared" si="74"/>
        <v>121448728092</v>
      </c>
      <c r="J191" s="10">
        <f t="shared" si="74"/>
        <v>96683063478</v>
      </c>
      <c r="K191" s="10">
        <f t="shared" si="74"/>
        <v>218131791570</v>
      </c>
      <c r="L191" s="10">
        <f t="shared" si="74"/>
        <v>167190278</v>
      </c>
      <c r="M191" s="10">
        <f t="shared" si="74"/>
        <v>160033150</v>
      </c>
      <c r="N191" s="10">
        <f t="shared" si="74"/>
        <v>327223428</v>
      </c>
      <c r="O191" s="10">
        <f t="shared" si="74"/>
        <v>3092344597</v>
      </c>
      <c r="P191" s="10">
        <f t="shared" si="74"/>
        <v>2534652696</v>
      </c>
      <c r="Q191" s="10">
        <f t="shared" si="74"/>
        <v>5626997293</v>
      </c>
      <c r="R191" s="10">
        <f t="shared" si="74"/>
        <v>328194904</v>
      </c>
      <c r="S191" s="10">
        <f t="shared" si="74"/>
        <v>368444411</v>
      </c>
      <c r="T191" s="10">
        <f t="shared" si="74"/>
        <v>696639315</v>
      </c>
      <c r="U191" s="10">
        <f t="shared" si="74"/>
        <v>1256076759</v>
      </c>
      <c r="V191" s="10">
        <f t="shared" si="74"/>
        <v>365522613</v>
      </c>
      <c r="W191" s="10">
        <f t="shared" si="74"/>
        <v>1621599372</v>
      </c>
      <c r="X191" s="10">
        <f t="shared" si="74"/>
        <v>54933196458</v>
      </c>
      <c r="Y191" s="10">
        <f t="shared" si="74"/>
        <v>27722952014</v>
      </c>
      <c r="Z191" s="10">
        <f t="shared" si="74"/>
        <v>82656148472</v>
      </c>
      <c r="AA191" s="10">
        <f t="shared" si="74"/>
        <v>14788391058</v>
      </c>
      <c r="AB191" s="10">
        <f t="shared" si="74"/>
        <v>14247745455</v>
      </c>
      <c r="AC191" s="10">
        <f t="shared" si="74"/>
        <v>29036136513</v>
      </c>
      <c r="AD191" s="10">
        <f t="shared" si="74"/>
        <v>607866117</v>
      </c>
      <c r="AE191" s="10">
        <f t="shared" si="74"/>
        <v>489982412</v>
      </c>
      <c r="AF191" s="10">
        <f t="shared" si="74"/>
        <v>1097848529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121900176926</v>
      </c>
      <c r="D192" s="5">
        <f t="shared" si="75"/>
        <v>117720591219</v>
      </c>
      <c r="E192" s="6">
        <f t="shared" si="75"/>
        <v>239620768145</v>
      </c>
      <c r="F192" s="5">
        <f t="shared" si="75"/>
        <v>85585309648</v>
      </c>
      <c r="G192" s="5">
        <f t="shared" si="75"/>
        <v>87540726520</v>
      </c>
      <c r="H192" s="7">
        <f t="shared" si="75"/>
        <v>173126036168</v>
      </c>
      <c r="I192" s="5">
        <f t="shared" si="75"/>
        <v>30101708026</v>
      </c>
      <c r="J192" s="5">
        <f t="shared" si="75"/>
        <v>26186222482</v>
      </c>
      <c r="K192" s="7">
        <f t="shared" si="75"/>
        <v>56287930508</v>
      </c>
      <c r="L192" s="5">
        <f t="shared" si="75"/>
        <v>80933983</v>
      </c>
      <c r="M192" s="5">
        <f t="shared" si="75"/>
        <v>87037302</v>
      </c>
      <c r="N192" s="7">
        <f t="shared" si="75"/>
        <v>167971285</v>
      </c>
      <c r="O192" s="5">
        <f t="shared" si="75"/>
        <v>1956127477</v>
      </c>
      <c r="P192" s="5">
        <f t="shared" si="75"/>
        <v>1447249279</v>
      </c>
      <c r="Q192" s="7">
        <f t="shared" si="75"/>
        <v>3403376756</v>
      </c>
      <c r="R192" s="5">
        <f t="shared" si="75"/>
        <v>211750245</v>
      </c>
      <c r="S192" s="5">
        <f t="shared" si="75"/>
        <v>221978940</v>
      </c>
      <c r="T192" s="7">
        <f t="shared" si="75"/>
        <v>433729185</v>
      </c>
      <c r="U192" s="5">
        <f t="shared" si="75"/>
        <v>74860830</v>
      </c>
      <c r="V192" s="5">
        <f t="shared" si="75"/>
        <v>90547343</v>
      </c>
      <c r="W192" s="7">
        <f t="shared" si="75"/>
        <v>165408173</v>
      </c>
      <c r="X192" s="5">
        <f t="shared" si="75"/>
        <v>3778539725</v>
      </c>
      <c r="Y192" s="5">
        <f t="shared" si="75"/>
        <v>1457899192</v>
      </c>
      <c r="Z192" s="8">
        <f t="shared" si="75"/>
        <v>5236438917</v>
      </c>
      <c r="AA192" s="5">
        <f t="shared" si="75"/>
        <v>6471900</v>
      </c>
      <c r="AB192" s="5">
        <f t="shared" si="75"/>
        <v>380457001</v>
      </c>
      <c r="AC192" s="8">
        <f t="shared" si="75"/>
        <v>386928901</v>
      </c>
      <c r="AD192" s="5">
        <f t="shared" si="75"/>
        <v>104475092</v>
      </c>
      <c r="AE192" s="5">
        <f t="shared" si="75"/>
        <v>308473160</v>
      </c>
      <c r="AF192" s="6">
        <f t="shared" si="75"/>
        <v>412948252</v>
      </c>
    </row>
    <row r="193" spans="1:32" ht="20" customHeight="1">
      <c r="A193" s="44"/>
      <c r="B193" s="17" t="s">
        <v>3</v>
      </c>
      <c r="C193" s="5">
        <f t="shared" si="75"/>
        <v>54917583982</v>
      </c>
      <c r="D193" s="5">
        <f t="shared" si="75"/>
        <v>53782205723</v>
      </c>
      <c r="E193" s="6">
        <f t="shared" si="75"/>
        <v>108699789705</v>
      </c>
      <c r="F193" s="5">
        <f t="shared" si="75"/>
        <v>18403710505</v>
      </c>
      <c r="G193" s="5">
        <f t="shared" si="75"/>
        <v>23854691484</v>
      </c>
      <c r="H193" s="7">
        <f t="shared" si="75"/>
        <v>42258401989</v>
      </c>
      <c r="I193" s="5">
        <f t="shared" si="75"/>
        <v>15421928797</v>
      </c>
      <c r="J193" s="5">
        <f t="shared" si="75"/>
        <v>14651112371</v>
      </c>
      <c r="K193" s="7">
        <f t="shared" si="75"/>
        <v>30073041168</v>
      </c>
      <c r="L193" s="5">
        <f t="shared" si="75"/>
        <v>4653889</v>
      </c>
      <c r="M193" s="5">
        <f t="shared" si="75"/>
        <v>6037994</v>
      </c>
      <c r="N193" s="7">
        <f t="shared" si="75"/>
        <v>10691883</v>
      </c>
      <c r="O193" s="5">
        <f t="shared" si="75"/>
        <v>400748112</v>
      </c>
      <c r="P193" s="5">
        <f t="shared" si="75"/>
        <v>288157968</v>
      </c>
      <c r="Q193" s="7">
        <f t="shared" si="75"/>
        <v>688906080</v>
      </c>
      <c r="R193" s="5">
        <f t="shared" si="75"/>
        <v>116444659</v>
      </c>
      <c r="S193" s="5">
        <f t="shared" si="75"/>
        <v>145095600</v>
      </c>
      <c r="T193" s="7">
        <f t="shared" si="75"/>
        <v>261540259</v>
      </c>
      <c r="U193" s="5">
        <f t="shared" si="75"/>
        <v>4944353</v>
      </c>
      <c r="V193" s="5">
        <f t="shared" si="75"/>
        <v>12511552</v>
      </c>
      <c r="W193" s="7">
        <f t="shared" si="75"/>
        <v>17455905</v>
      </c>
      <c r="X193" s="5">
        <f t="shared" si="75"/>
        <v>6521284494</v>
      </c>
      <c r="Y193" s="5">
        <f t="shared" si="75"/>
        <v>1620720947</v>
      </c>
      <c r="Z193" s="8">
        <f t="shared" si="75"/>
        <v>8142005441</v>
      </c>
      <c r="AA193" s="5">
        <f t="shared" si="75"/>
        <v>13540478148</v>
      </c>
      <c r="AB193" s="5">
        <f t="shared" si="75"/>
        <v>13022368555</v>
      </c>
      <c r="AC193" s="8">
        <f t="shared" si="75"/>
        <v>26562846703</v>
      </c>
      <c r="AD193" s="5">
        <f t="shared" si="75"/>
        <v>503391025</v>
      </c>
      <c r="AE193" s="5">
        <f t="shared" si="75"/>
        <v>181509252</v>
      </c>
      <c r="AF193" s="6">
        <f t="shared" si="75"/>
        <v>684900277</v>
      </c>
    </row>
    <row r="194" spans="1:32" ht="20" customHeight="1">
      <c r="A194" s="44"/>
      <c r="B194" s="17" t="s">
        <v>59</v>
      </c>
      <c r="C194" s="5">
        <f t="shared" si="75"/>
        <v>3159711022</v>
      </c>
      <c r="D194" s="5">
        <f t="shared" si="75"/>
        <v>2345696283</v>
      </c>
      <c r="E194" s="6">
        <f t="shared" si="75"/>
        <v>5505407305</v>
      </c>
      <c r="F194" s="5">
        <f t="shared" si="75"/>
        <v>576120164</v>
      </c>
      <c r="G194" s="5">
        <f t="shared" si="75"/>
        <v>702462442</v>
      </c>
      <c r="H194" s="7">
        <f t="shared" si="75"/>
        <v>1278582606</v>
      </c>
      <c r="I194" s="5">
        <f t="shared" si="75"/>
        <v>538094032</v>
      </c>
      <c r="J194" s="5">
        <f t="shared" si="75"/>
        <v>284920778</v>
      </c>
      <c r="K194" s="7">
        <f t="shared" si="75"/>
        <v>823014810</v>
      </c>
      <c r="L194" s="5">
        <f t="shared" si="75"/>
        <v>13158328</v>
      </c>
      <c r="M194" s="5">
        <f t="shared" si="75"/>
        <v>2230064</v>
      </c>
      <c r="N194" s="7">
        <f t="shared" si="75"/>
        <v>15388392</v>
      </c>
      <c r="O194" s="5">
        <f t="shared" si="75"/>
        <v>24515854</v>
      </c>
      <c r="P194" s="5">
        <f t="shared" si="75"/>
        <v>125076</v>
      </c>
      <c r="Q194" s="7">
        <f t="shared" si="75"/>
        <v>24640930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0</v>
      </c>
      <c r="V194" s="5">
        <f t="shared" si="75"/>
        <v>0</v>
      </c>
      <c r="W194" s="7">
        <f t="shared" si="75"/>
        <v>0</v>
      </c>
      <c r="X194" s="5">
        <f t="shared" si="75"/>
        <v>766381634</v>
      </c>
      <c r="Y194" s="5">
        <f t="shared" si="75"/>
        <v>511038024</v>
      </c>
      <c r="Z194" s="8">
        <f t="shared" si="75"/>
        <v>1277419658</v>
      </c>
      <c r="AA194" s="5">
        <f t="shared" si="75"/>
        <v>1241441010</v>
      </c>
      <c r="AB194" s="5">
        <f t="shared" si="75"/>
        <v>844919899</v>
      </c>
      <c r="AC194" s="8">
        <f t="shared" si="75"/>
        <v>2086360909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45"/>
      <c r="B195" s="17" t="s">
        <v>4</v>
      </c>
      <c r="C195" s="5">
        <f t="shared" si="75"/>
        <v>225250410428</v>
      </c>
      <c r="D195" s="5">
        <f t="shared" si="75"/>
        <v>145856733158</v>
      </c>
      <c r="E195" s="6">
        <f t="shared" si="75"/>
        <v>371107143586</v>
      </c>
      <c r="F195" s="5">
        <f t="shared" si="75"/>
        <v>104040753778</v>
      </c>
      <c r="G195" s="5">
        <f t="shared" si="75"/>
        <v>65034949708</v>
      </c>
      <c r="H195" s="7">
        <f t="shared" si="75"/>
        <v>169075703486</v>
      </c>
      <c r="I195" s="5">
        <f t="shared" si="75"/>
        <v>75386997237</v>
      </c>
      <c r="J195" s="5">
        <f t="shared" si="75"/>
        <v>55560807847</v>
      </c>
      <c r="K195" s="7">
        <f t="shared" si="75"/>
        <v>130947805084</v>
      </c>
      <c r="L195" s="5">
        <f t="shared" si="75"/>
        <v>68444078</v>
      </c>
      <c r="M195" s="5">
        <f t="shared" si="75"/>
        <v>64727790</v>
      </c>
      <c r="N195" s="7">
        <f t="shared" si="75"/>
        <v>133171868</v>
      </c>
      <c r="O195" s="5">
        <f t="shared" si="75"/>
        <v>710953154</v>
      </c>
      <c r="P195" s="5">
        <f t="shared" si="75"/>
        <v>799120373</v>
      </c>
      <c r="Q195" s="7">
        <f t="shared" si="75"/>
        <v>1510073527</v>
      </c>
      <c r="R195" s="5">
        <f t="shared" si="75"/>
        <v>0</v>
      </c>
      <c r="S195" s="5">
        <f t="shared" si="75"/>
        <v>1369871</v>
      </c>
      <c r="T195" s="7">
        <f t="shared" si="75"/>
        <v>1369871</v>
      </c>
      <c r="U195" s="5">
        <f t="shared" si="75"/>
        <v>1176271576</v>
      </c>
      <c r="V195" s="5">
        <f t="shared" si="75"/>
        <v>262463718</v>
      </c>
      <c r="W195" s="7">
        <f t="shared" si="75"/>
        <v>1438735294</v>
      </c>
      <c r="X195" s="5">
        <f t="shared" si="75"/>
        <v>43866990605</v>
      </c>
      <c r="Y195" s="5">
        <f t="shared" si="75"/>
        <v>24133293851</v>
      </c>
      <c r="Z195" s="8">
        <f t="shared" si="75"/>
        <v>68000284456</v>
      </c>
      <c r="AA195" s="5">
        <f t="shared" si="75"/>
        <v>0</v>
      </c>
      <c r="AB195" s="5">
        <f t="shared" si="75"/>
        <v>0</v>
      </c>
      <c r="AC195" s="8">
        <f t="shared" si="75"/>
        <v>0</v>
      </c>
      <c r="AD195" s="5">
        <f t="shared" si="75"/>
        <v>0</v>
      </c>
      <c r="AE195" s="5">
        <f t="shared" si="75"/>
        <v>0</v>
      </c>
      <c r="AF195" s="6">
        <f t="shared" si="75"/>
        <v>0</v>
      </c>
    </row>
    <row r="196" spans="1:32" ht="21.75" customHeight="1" thickBot="1">
      <c r="A196" s="53" t="s">
        <v>61</v>
      </c>
      <c r="B196" s="54"/>
      <c r="C196" s="37">
        <f>121273*32.457*1000</f>
        <v>3936157761</v>
      </c>
      <c r="D196" s="37">
        <f>99091*32.457*1000</f>
        <v>3216196587.0000005</v>
      </c>
      <c r="E196" s="39">
        <f>C196+D196</f>
        <v>7152354348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401291724597</v>
      </c>
      <c r="D197" s="27">
        <f t="shared" ref="D197" si="76">D191-D196</f>
        <v>316489029796</v>
      </c>
      <c r="E197" s="27">
        <f>E191-E196</f>
        <v>717780754393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76</v>
      </c>
      <c r="B199" s="13" t="s">
        <v>2</v>
      </c>
      <c r="C199" s="14">
        <v>5782327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27857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454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5783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v>5815967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40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206:C206"/>
    <mergeCell ref="A186:A189"/>
    <mergeCell ref="A192:A195"/>
    <mergeCell ref="A196:B196"/>
    <mergeCell ref="A197:B197"/>
    <mergeCell ref="A199:A203"/>
    <mergeCell ref="A205:H205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97121-0D20-4104-8A8F-AFE7D846A4C0}">
  <dimension ref="A1:AF216"/>
  <sheetViews>
    <sheetView topLeftCell="A184" workbookViewId="0">
      <selection sqref="A1:AF1"/>
    </sheetView>
  </sheetViews>
  <sheetFormatPr defaultColWidth="17.81640625" defaultRowHeight="17"/>
  <cols>
    <col min="1" max="1" width="17.81640625" style="2"/>
    <col min="2" max="2" width="17.81640625" style="3"/>
    <col min="3" max="3" width="19.08984375" style="4" customWidth="1"/>
    <col min="4" max="4" width="18.36328125" style="4" customWidth="1"/>
    <col min="5" max="5" width="18.6328125" style="4" customWidth="1"/>
    <col min="6" max="6" width="18.54296875" style="4" bestFit="1" customWidth="1"/>
    <col min="7" max="7" width="18.6328125" style="4" bestFit="1" customWidth="1"/>
    <col min="8" max="8" width="18.1796875" style="4" customWidth="1"/>
    <col min="9" max="9" width="19" style="4" customWidth="1"/>
    <col min="10" max="10" width="19.90625" style="4" bestFit="1" customWidth="1"/>
    <col min="11" max="11" width="18.1796875" style="4" customWidth="1"/>
    <col min="12" max="26" width="17.81640625" style="4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79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F6+I6+L6+O6+U6+X6+AA6+AD6+R6</f>
        <v>132365608396</v>
      </c>
      <c r="D6" s="5">
        <f>G6+J6+M6+P6+V6+Y6+AB6+AE6+S6</f>
        <v>113558712918</v>
      </c>
      <c r="E6" s="6">
        <f>H6+K6+N6+Q6+W6+Z6+AC6+AF6+T6</f>
        <v>245924321314</v>
      </c>
      <c r="F6" s="5">
        <v>103054894345</v>
      </c>
      <c r="G6" s="5">
        <v>91108578807</v>
      </c>
      <c r="H6" s="5">
        <f>F6+G6</f>
        <v>194163473152</v>
      </c>
      <c r="I6" s="5">
        <v>26106988655</v>
      </c>
      <c r="J6" s="5">
        <v>19288871718</v>
      </c>
      <c r="K6" s="5">
        <f>I6+J6</f>
        <v>45395860373</v>
      </c>
      <c r="L6" s="5">
        <v>6981454</v>
      </c>
      <c r="M6" s="5">
        <v>5668216</v>
      </c>
      <c r="N6" s="5">
        <f>L6+M6</f>
        <v>12649670</v>
      </c>
      <c r="O6" s="5">
        <v>2030407406</v>
      </c>
      <c r="P6" s="5">
        <v>2467339743</v>
      </c>
      <c r="Q6" s="5">
        <f>O6+P6</f>
        <v>4497747149</v>
      </c>
      <c r="R6" s="5">
        <v>219393687</v>
      </c>
      <c r="S6" s="5">
        <v>203835916</v>
      </c>
      <c r="T6" s="5">
        <f>R6+S6</f>
        <v>423229603</v>
      </c>
      <c r="U6" s="5">
        <v>45472595</v>
      </c>
      <c r="V6" s="5">
        <v>45339224</v>
      </c>
      <c r="W6" s="5">
        <f>U6+V6</f>
        <v>90811819</v>
      </c>
      <c r="X6" s="5">
        <v>871048859</v>
      </c>
      <c r="Y6" s="5">
        <v>387333158</v>
      </c>
      <c r="Z6" s="8">
        <f>X6+Y6</f>
        <v>1258382017</v>
      </c>
      <c r="AA6" s="5">
        <v>30421395</v>
      </c>
      <c r="AB6" s="5">
        <v>39008606</v>
      </c>
      <c r="AC6" s="8">
        <f>AA6+AB6</f>
        <v>69430001</v>
      </c>
      <c r="AD6" s="5">
        <v>0</v>
      </c>
      <c r="AE6" s="5">
        <v>12737530</v>
      </c>
      <c r="AF6" s="6">
        <f>AD6+AE6</f>
        <v>12737530</v>
      </c>
    </row>
    <row r="7" spans="1:32" ht="19.5" customHeight="1">
      <c r="A7" s="44"/>
      <c r="B7" s="17" t="s">
        <v>3</v>
      </c>
      <c r="C7" s="5">
        <f t="shared" ref="C7:E9" si="0">F7+I7+L7+O7+U7+X7+AA7+AD7+R7</f>
        <v>42474920799</v>
      </c>
      <c r="D7" s="5">
        <f t="shared" si="0"/>
        <v>38527765783</v>
      </c>
      <c r="E7" s="6">
        <f t="shared" si="0"/>
        <v>81002686582</v>
      </c>
      <c r="F7" s="5">
        <v>22385102491</v>
      </c>
      <c r="G7" s="5">
        <v>20971748661</v>
      </c>
      <c r="H7" s="5">
        <f>F7+G7</f>
        <v>43356851152</v>
      </c>
      <c r="I7" s="5">
        <v>17049338767</v>
      </c>
      <c r="J7" s="5">
        <v>15123459242</v>
      </c>
      <c r="K7" s="5">
        <f>I7+J7</f>
        <v>32172798009</v>
      </c>
      <c r="L7" s="5">
        <v>1572078</v>
      </c>
      <c r="M7" s="5">
        <v>1576112</v>
      </c>
      <c r="N7" s="5">
        <f>L7+M7</f>
        <v>3148190</v>
      </c>
      <c r="O7" s="5">
        <v>218211141</v>
      </c>
      <c r="P7" s="5">
        <v>395044572</v>
      </c>
      <c r="Q7" s="5">
        <f>O7+P7</f>
        <v>613255713</v>
      </c>
      <c r="R7" s="5">
        <v>83225375</v>
      </c>
      <c r="S7" s="5">
        <v>56839519</v>
      </c>
      <c r="T7" s="5">
        <f>R7+S7</f>
        <v>140064894</v>
      </c>
      <c r="U7" s="5">
        <v>22329482</v>
      </c>
      <c r="V7" s="5">
        <v>1113390</v>
      </c>
      <c r="W7" s="5">
        <f>U7+V7</f>
        <v>23442872</v>
      </c>
      <c r="X7" s="5">
        <v>1104626025</v>
      </c>
      <c r="Y7" s="5">
        <v>775817114</v>
      </c>
      <c r="Z7" s="8">
        <f>X7+Y7</f>
        <v>1880443139</v>
      </c>
      <c r="AA7" s="5">
        <v>1602374440</v>
      </c>
      <c r="AB7" s="5">
        <v>1176511496</v>
      </c>
      <c r="AC7" s="8">
        <f>AA7+AB7</f>
        <v>2778885936</v>
      </c>
      <c r="AD7" s="5">
        <v>8141000</v>
      </c>
      <c r="AE7" s="5">
        <v>25655677</v>
      </c>
      <c r="AF7" s="6">
        <f>AD7+AE7</f>
        <v>33796677</v>
      </c>
    </row>
    <row r="8" spans="1:32" ht="19.5" customHeight="1">
      <c r="A8" s="44"/>
      <c r="B8" s="17" t="s">
        <v>59</v>
      </c>
      <c r="C8" s="5">
        <f t="shared" si="0"/>
        <v>2393494470</v>
      </c>
      <c r="D8" s="5">
        <f t="shared" si="0"/>
        <v>2317366474</v>
      </c>
      <c r="E8" s="6">
        <f t="shared" si="0"/>
        <v>4710860944</v>
      </c>
      <c r="F8" s="5">
        <v>1454721372</v>
      </c>
      <c r="G8" s="5">
        <v>1538123279</v>
      </c>
      <c r="H8" s="5">
        <f>F8+G8</f>
        <v>2992844651</v>
      </c>
      <c r="I8" s="5">
        <v>399514879</v>
      </c>
      <c r="J8" s="5">
        <v>298589078</v>
      </c>
      <c r="K8" s="5">
        <f>I8+J8</f>
        <v>698103957</v>
      </c>
      <c r="L8" s="5">
        <v>0</v>
      </c>
      <c r="M8" s="5">
        <v>0</v>
      </c>
      <c r="N8" s="5">
        <f>L8+M8</f>
        <v>0</v>
      </c>
      <c r="O8" s="5">
        <v>16477176</v>
      </c>
      <c r="P8" s="5">
        <v>469428</v>
      </c>
      <c r="Q8" s="5">
        <f>O8+P8</f>
        <v>16946604</v>
      </c>
      <c r="R8" s="5">
        <v>0</v>
      </c>
      <c r="S8" s="5">
        <v>0</v>
      </c>
      <c r="T8" s="5">
        <f>R8+S8</f>
        <v>0</v>
      </c>
      <c r="U8" s="5">
        <v>0</v>
      </c>
      <c r="V8" s="5">
        <v>0</v>
      </c>
      <c r="W8" s="5">
        <f>U8+V8</f>
        <v>0</v>
      </c>
      <c r="X8" s="5">
        <v>9509258</v>
      </c>
      <c r="Y8" s="5">
        <v>14127920</v>
      </c>
      <c r="Z8" s="8">
        <f>X8+Y8</f>
        <v>23637178</v>
      </c>
      <c r="AA8" s="5">
        <v>513271785</v>
      </c>
      <c r="AB8" s="5">
        <v>466056769</v>
      </c>
      <c r="AC8" s="8">
        <f>AA8+AB8</f>
        <v>979328554</v>
      </c>
      <c r="AD8" s="5">
        <v>0</v>
      </c>
      <c r="AE8" s="5">
        <v>0</v>
      </c>
      <c r="AF8" s="6">
        <f>AD8+AE8</f>
        <v>0</v>
      </c>
    </row>
    <row r="9" spans="1:32" ht="19.5" customHeight="1">
      <c r="A9" s="45"/>
      <c r="B9" s="17" t="s">
        <v>4</v>
      </c>
      <c r="C9" s="5">
        <f t="shared" si="0"/>
        <v>143251223242</v>
      </c>
      <c r="D9" s="5">
        <f t="shared" si="0"/>
        <v>152571351453</v>
      </c>
      <c r="E9" s="6">
        <f t="shared" si="0"/>
        <v>295822574695</v>
      </c>
      <c r="F9" s="5">
        <v>85825573100</v>
      </c>
      <c r="G9" s="5">
        <v>68224876159</v>
      </c>
      <c r="H9" s="5">
        <f>F9+G9</f>
        <v>154050449259</v>
      </c>
      <c r="I9" s="5">
        <v>45871240275</v>
      </c>
      <c r="J9" s="5">
        <v>76130176739</v>
      </c>
      <c r="K9" s="5">
        <f>I9+J9</f>
        <v>122001417014</v>
      </c>
      <c r="L9" s="5">
        <v>0</v>
      </c>
      <c r="M9" s="5">
        <v>0</v>
      </c>
      <c r="N9" s="5">
        <f>L9+M9</f>
        <v>0</v>
      </c>
      <c r="O9" s="5">
        <v>413103934</v>
      </c>
      <c r="P9" s="5">
        <v>510055764</v>
      </c>
      <c r="Q9" s="5">
        <f>O9+P9</f>
        <v>923159698</v>
      </c>
      <c r="R9" s="5">
        <v>1121419</v>
      </c>
      <c r="S9" s="5">
        <v>3962</v>
      </c>
      <c r="T9" s="5">
        <f>R9+S9</f>
        <v>1125381</v>
      </c>
      <c r="U9" s="5">
        <v>433082801</v>
      </c>
      <c r="V9" s="5">
        <v>361669212</v>
      </c>
      <c r="W9" s="5">
        <f>U9+V9</f>
        <v>794752013</v>
      </c>
      <c r="X9" s="5">
        <v>10707101713</v>
      </c>
      <c r="Y9" s="5">
        <v>7344569617</v>
      </c>
      <c r="Z9" s="8">
        <f>X9+Y9</f>
        <v>18051671330</v>
      </c>
      <c r="AA9" s="5">
        <v>0</v>
      </c>
      <c r="AB9" s="5">
        <v>0</v>
      </c>
      <c r="AC9" s="8">
        <f>AA9+AB9</f>
        <v>0</v>
      </c>
      <c r="AD9" s="5">
        <v>0</v>
      </c>
      <c r="AE9" s="5">
        <v>0</v>
      </c>
      <c r="AF9" s="6">
        <f>AD9+AE9</f>
        <v>0</v>
      </c>
    </row>
    <row r="10" spans="1:32" ht="19.5" customHeight="1" thickBot="1">
      <c r="A10" s="22" t="s">
        <v>5</v>
      </c>
      <c r="B10" s="21"/>
      <c r="C10" s="9">
        <f t="shared" ref="C10:AF10" si="1">SUM(C6:C9)</f>
        <v>320485246907</v>
      </c>
      <c r="D10" s="9">
        <f t="shared" si="1"/>
        <v>306975196628</v>
      </c>
      <c r="E10" s="9">
        <f t="shared" si="1"/>
        <v>627460443535</v>
      </c>
      <c r="F10" s="9">
        <f t="shared" si="1"/>
        <v>212720291308</v>
      </c>
      <c r="G10" s="9">
        <f t="shared" si="1"/>
        <v>181843326906</v>
      </c>
      <c r="H10" s="9">
        <f t="shared" si="1"/>
        <v>394563618214</v>
      </c>
      <c r="I10" s="9">
        <f t="shared" si="1"/>
        <v>89427082576</v>
      </c>
      <c r="J10" s="9">
        <f t="shared" si="1"/>
        <v>110841096777</v>
      </c>
      <c r="K10" s="9">
        <f t="shared" si="1"/>
        <v>200268179353</v>
      </c>
      <c r="L10" s="9">
        <f t="shared" si="1"/>
        <v>8553532</v>
      </c>
      <c r="M10" s="9">
        <f t="shared" si="1"/>
        <v>7244328</v>
      </c>
      <c r="N10" s="9">
        <f t="shared" si="1"/>
        <v>15797860</v>
      </c>
      <c r="O10" s="9">
        <f t="shared" si="1"/>
        <v>2678199657</v>
      </c>
      <c r="P10" s="9">
        <f t="shared" si="1"/>
        <v>3372909507</v>
      </c>
      <c r="Q10" s="9">
        <f t="shared" si="1"/>
        <v>6051109164</v>
      </c>
      <c r="R10" s="9">
        <f t="shared" si="1"/>
        <v>303740481</v>
      </c>
      <c r="S10" s="9">
        <f t="shared" si="1"/>
        <v>260679397</v>
      </c>
      <c r="T10" s="9">
        <f t="shared" si="1"/>
        <v>564419878</v>
      </c>
      <c r="U10" s="9">
        <f t="shared" si="1"/>
        <v>500884878</v>
      </c>
      <c r="V10" s="9">
        <f t="shared" si="1"/>
        <v>408121826</v>
      </c>
      <c r="W10" s="9">
        <f t="shared" si="1"/>
        <v>909006704</v>
      </c>
      <c r="X10" s="9">
        <f t="shared" si="1"/>
        <v>12692285855</v>
      </c>
      <c r="Y10" s="9">
        <f t="shared" si="1"/>
        <v>8521847809</v>
      </c>
      <c r="Z10" s="9">
        <f t="shared" si="1"/>
        <v>21214133664</v>
      </c>
      <c r="AA10" s="9">
        <f t="shared" si="1"/>
        <v>2146067620</v>
      </c>
      <c r="AB10" s="9">
        <f t="shared" si="1"/>
        <v>1681576871</v>
      </c>
      <c r="AC10" s="9">
        <f t="shared" si="1"/>
        <v>3827644491</v>
      </c>
      <c r="AD10" s="9">
        <f t="shared" si="1"/>
        <v>8141000</v>
      </c>
      <c r="AE10" s="9">
        <f t="shared" si="1"/>
        <v>38393207</v>
      </c>
      <c r="AF10" s="9">
        <f t="shared" si="1"/>
        <v>46534207</v>
      </c>
    </row>
    <row r="11" spans="1:32" ht="19.5" customHeight="1">
      <c r="A11" s="43" t="s">
        <v>24</v>
      </c>
      <c r="B11" s="18" t="s">
        <v>2</v>
      </c>
      <c r="C11" s="5">
        <f>F11+I11+L11+O11+U11+X11+AA11+AD11+R11</f>
        <v>720756</v>
      </c>
      <c r="D11" s="5">
        <f>G11+J11+M11+P11+V11+Y11+AB11+AE11+S11</f>
        <v>1978498</v>
      </c>
      <c r="E11" s="6">
        <f>H11+K11+N11+Q11+W11+Z11+AC11+AF11+T11</f>
        <v>2699254</v>
      </c>
      <c r="F11" s="5">
        <v>0</v>
      </c>
      <c r="G11" s="5">
        <v>682528</v>
      </c>
      <c r="H11" s="5">
        <f>F11+G11</f>
        <v>682528</v>
      </c>
      <c r="I11" s="5">
        <v>0</v>
      </c>
      <c r="J11" s="5">
        <v>0</v>
      </c>
      <c r="K11" s="5">
        <f>I11+J11</f>
        <v>0</v>
      </c>
      <c r="L11" s="5">
        <v>0</v>
      </c>
      <c r="M11" s="5">
        <v>0</v>
      </c>
      <c r="N11" s="5">
        <f>L11+M11</f>
        <v>0</v>
      </c>
      <c r="O11" s="5">
        <v>0</v>
      </c>
      <c r="P11" s="5">
        <v>0</v>
      </c>
      <c r="Q11" s="5">
        <f>O11+P11</f>
        <v>0</v>
      </c>
      <c r="R11" s="5">
        <v>0</v>
      </c>
      <c r="S11" s="5">
        <v>0</v>
      </c>
      <c r="T11" s="5">
        <f>R11+S11</f>
        <v>0</v>
      </c>
      <c r="U11" s="5">
        <v>0</v>
      </c>
      <c r="V11" s="5">
        <v>0</v>
      </c>
      <c r="W11" s="5">
        <f>U11+V11</f>
        <v>0</v>
      </c>
      <c r="X11" s="5">
        <v>720756</v>
      </c>
      <c r="Y11" s="5">
        <v>1295970</v>
      </c>
      <c r="Z11" s="8">
        <f>X11+Y11</f>
        <v>2016726</v>
      </c>
      <c r="AA11" s="5">
        <v>0</v>
      </c>
      <c r="AB11" s="5">
        <v>0</v>
      </c>
      <c r="AC11" s="8">
        <f>AA11+AB11</f>
        <v>0</v>
      </c>
      <c r="AD11" s="5">
        <v>0</v>
      </c>
      <c r="AE11" s="5">
        <v>0</v>
      </c>
      <c r="AF11" s="6">
        <f>AD11+AE11</f>
        <v>0</v>
      </c>
    </row>
    <row r="12" spans="1:32" ht="19.5" customHeight="1">
      <c r="A12" s="44"/>
      <c r="B12" s="17" t="s">
        <v>3</v>
      </c>
      <c r="C12" s="5">
        <f t="shared" ref="C12:E14" si="2">F12+I12+L12+O12+U12+X12+AA12+AD12+R12</f>
        <v>22843288</v>
      </c>
      <c r="D12" s="5">
        <f t="shared" si="2"/>
        <v>4562615</v>
      </c>
      <c r="E12" s="6">
        <f t="shared" si="2"/>
        <v>27405903</v>
      </c>
      <c r="F12" s="5">
        <v>0</v>
      </c>
      <c r="G12" s="5">
        <v>0</v>
      </c>
      <c r="H12" s="5">
        <f>F12+G12</f>
        <v>0</v>
      </c>
      <c r="I12" s="5">
        <v>0</v>
      </c>
      <c r="J12" s="5">
        <v>0</v>
      </c>
      <c r="K12" s="5">
        <f>I12+J12</f>
        <v>0</v>
      </c>
      <c r="L12" s="5">
        <v>0</v>
      </c>
      <c r="M12" s="5">
        <v>0</v>
      </c>
      <c r="N12" s="5">
        <f>L12+M12</f>
        <v>0</v>
      </c>
      <c r="O12" s="5">
        <v>0</v>
      </c>
      <c r="P12" s="5">
        <v>0</v>
      </c>
      <c r="Q12" s="5">
        <f>O12+P12</f>
        <v>0</v>
      </c>
      <c r="R12" s="5">
        <v>0</v>
      </c>
      <c r="S12" s="5">
        <v>0</v>
      </c>
      <c r="T12" s="5">
        <f>R12+S12</f>
        <v>0</v>
      </c>
      <c r="U12" s="5">
        <v>0</v>
      </c>
      <c r="V12" s="5">
        <v>0</v>
      </c>
      <c r="W12" s="5">
        <f>U12+V12</f>
        <v>0</v>
      </c>
      <c r="X12" s="5">
        <v>22843288</v>
      </c>
      <c r="Y12" s="5">
        <v>4562615</v>
      </c>
      <c r="Z12" s="8">
        <f>X12+Y12</f>
        <v>27405903</v>
      </c>
      <c r="AA12" s="5">
        <v>0</v>
      </c>
      <c r="AB12" s="5">
        <v>0</v>
      </c>
      <c r="AC12" s="8">
        <f>AA12+AB12</f>
        <v>0</v>
      </c>
      <c r="AD12" s="5">
        <v>0</v>
      </c>
      <c r="AE12" s="5">
        <v>0</v>
      </c>
      <c r="AF12" s="6">
        <f>AD12+AE12</f>
        <v>0</v>
      </c>
    </row>
    <row r="13" spans="1:32" ht="19.5" customHeight="1">
      <c r="A13" s="44"/>
      <c r="B13" s="17" t="s">
        <v>59</v>
      </c>
      <c r="C13" s="5">
        <f t="shared" si="2"/>
        <v>95804415</v>
      </c>
      <c r="D13" s="5">
        <f t="shared" si="2"/>
        <v>0</v>
      </c>
      <c r="E13" s="6">
        <f t="shared" si="2"/>
        <v>95804415</v>
      </c>
      <c r="F13" s="5">
        <v>0</v>
      </c>
      <c r="G13" s="5">
        <v>0</v>
      </c>
      <c r="H13" s="5">
        <f>F13+G13</f>
        <v>0</v>
      </c>
      <c r="I13" s="5">
        <v>0</v>
      </c>
      <c r="J13" s="5">
        <v>0</v>
      </c>
      <c r="K13" s="5">
        <f>I13+J13</f>
        <v>0</v>
      </c>
      <c r="L13" s="5">
        <v>0</v>
      </c>
      <c r="M13" s="5">
        <v>0</v>
      </c>
      <c r="N13" s="5">
        <f>L13+M13</f>
        <v>0</v>
      </c>
      <c r="O13" s="5">
        <v>0</v>
      </c>
      <c r="P13" s="5">
        <v>0</v>
      </c>
      <c r="Q13" s="5">
        <f>O13+P13</f>
        <v>0</v>
      </c>
      <c r="R13" s="5">
        <v>0</v>
      </c>
      <c r="S13" s="5">
        <v>0</v>
      </c>
      <c r="T13" s="5">
        <f>R13+S13</f>
        <v>0</v>
      </c>
      <c r="U13" s="5">
        <v>0</v>
      </c>
      <c r="V13" s="5">
        <v>0</v>
      </c>
      <c r="W13" s="5">
        <f>U13+V13</f>
        <v>0</v>
      </c>
      <c r="X13" s="5">
        <v>95804415</v>
      </c>
      <c r="Y13" s="5">
        <v>0</v>
      </c>
      <c r="Z13" s="8">
        <f>X13+Y13</f>
        <v>95804415</v>
      </c>
      <c r="AA13" s="5">
        <v>0</v>
      </c>
      <c r="AB13" s="5">
        <v>0</v>
      </c>
      <c r="AC13" s="8">
        <f>AA13+AB13</f>
        <v>0</v>
      </c>
      <c r="AD13" s="5">
        <v>0</v>
      </c>
      <c r="AE13" s="5">
        <v>0</v>
      </c>
      <c r="AF13" s="6">
        <f>AD13+AE13</f>
        <v>0</v>
      </c>
    </row>
    <row r="14" spans="1:32" ht="19.5" customHeight="1">
      <c r="A14" s="45"/>
      <c r="B14" s="17" t="s">
        <v>4</v>
      </c>
      <c r="C14" s="5">
        <f t="shared" si="2"/>
        <v>3529545534</v>
      </c>
      <c r="D14" s="5">
        <f t="shared" si="2"/>
        <v>3092575508</v>
      </c>
      <c r="E14" s="6">
        <f t="shared" si="2"/>
        <v>6622121042</v>
      </c>
      <c r="F14" s="5">
        <v>158489813</v>
      </c>
      <c r="G14" s="5">
        <v>250430007</v>
      </c>
      <c r="H14" s="5">
        <f>F14+G14</f>
        <v>408919820</v>
      </c>
      <c r="I14" s="5">
        <v>0</v>
      </c>
      <c r="J14" s="5">
        <v>0</v>
      </c>
      <c r="K14" s="5">
        <f>I14+J14</f>
        <v>0</v>
      </c>
      <c r="L14" s="5">
        <v>0</v>
      </c>
      <c r="M14" s="5">
        <v>0</v>
      </c>
      <c r="N14" s="5">
        <f>L14+M14</f>
        <v>0</v>
      </c>
      <c r="O14" s="5">
        <v>0</v>
      </c>
      <c r="P14" s="5">
        <v>0</v>
      </c>
      <c r="Q14" s="5">
        <f>O14+P14</f>
        <v>0</v>
      </c>
      <c r="R14" s="5">
        <v>0</v>
      </c>
      <c r="S14" s="5">
        <v>0</v>
      </c>
      <c r="T14" s="5">
        <f>R14+S14</f>
        <v>0</v>
      </c>
      <c r="U14" s="5">
        <v>221588</v>
      </c>
      <c r="V14" s="5">
        <v>1253731</v>
      </c>
      <c r="W14" s="5">
        <f>U14+V14</f>
        <v>1475319</v>
      </c>
      <c r="X14" s="5">
        <v>3370834133</v>
      </c>
      <c r="Y14" s="5">
        <v>2840891770</v>
      </c>
      <c r="Z14" s="8">
        <f>X14+Y14</f>
        <v>6211725903</v>
      </c>
      <c r="AA14" s="5">
        <v>0</v>
      </c>
      <c r="AB14" s="5">
        <v>0</v>
      </c>
      <c r="AC14" s="8">
        <f>AA14+AB14</f>
        <v>0</v>
      </c>
      <c r="AD14" s="5">
        <v>0</v>
      </c>
      <c r="AE14" s="5">
        <v>0</v>
      </c>
      <c r="AF14" s="6">
        <f>AD14+AE14</f>
        <v>0</v>
      </c>
    </row>
    <row r="15" spans="1:32" ht="19.5" customHeight="1" thickBot="1">
      <c r="A15" s="22" t="s">
        <v>5</v>
      </c>
      <c r="B15" s="21"/>
      <c r="C15" s="9">
        <f t="shared" ref="C15:AF15" si="3">SUM(C11:C14)</f>
        <v>3648913993</v>
      </c>
      <c r="D15" s="9">
        <f t="shared" si="3"/>
        <v>3099116621</v>
      </c>
      <c r="E15" s="9">
        <f t="shared" si="3"/>
        <v>6748030614</v>
      </c>
      <c r="F15" s="9">
        <f t="shared" si="3"/>
        <v>158489813</v>
      </c>
      <c r="G15" s="9">
        <f t="shared" si="3"/>
        <v>251112535</v>
      </c>
      <c r="H15" s="9">
        <f t="shared" si="3"/>
        <v>409602348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>
        <f t="shared" si="3"/>
        <v>0</v>
      </c>
      <c r="R15" s="9">
        <f t="shared" si="3"/>
        <v>0</v>
      </c>
      <c r="S15" s="9">
        <f t="shared" si="3"/>
        <v>0</v>
      </c>
      <c r="T15" s="9">
        <f t="shared" si="3"/>
        <v>0</v>
      </c>
      <c r="U15" s="9">
        <f t="shared" si="3"/>
        <v>221588</v>
      </c>
      <c r="V15" s="9">
        <f t="shared" si="3"/>
        <v>1253731</v>
      </c>
      <c r="W15" s="9">
        <f t="shared" si="3"/>
        <v>1475319</v>
      </c>
      <c r="X15" s="9">
        <f t="shared" si="3"/>
        <v>3490202592</v>
      </c>
      <c r="Y15" s="9">
        <f t="shared" si="3"/>
        <v>2846750355</v>
      </c>
      <c r="Z15" s="9">
        <f t="shared" si="3"/>
        <v>6336952947</v>
      </c>
      <c r="AA15" s="9">
        <f t="shared" si="3"/>
        <v>0</v>
      </c>
      <c r="AB15" s="9">
        <f t="shared" si="3"/>
        <v>0</v>
      </c>
      <c r="AC15" s="9">
        <f t="shared" si="3"/>
        <v>0</v>
      </c>
      <c r="AD15" s="9">
        <f t="shared" si="3"/>
        <v>0</v>
      </c>
      <c r="AE15" s="9">
        <f t="shared" si="3"/>
        <v>0</v>
      </c>
      <c r="AF15" s="9">
        <f t="shared" si="3"/>
        <v>0</v>
      </c>
    </row>
    <row r="16" spans="1:32" ht="19.5" customHeight="1">
      <c r="A16" s="43" t="s">
        <v>7</v>
      </c>
      <c r="B16" s="18" t="s">
        <v>2</v>
      </c>
      <c r="C16" s="5">
        <f>F16+I16+L16+O16+U16+X16+AA16+AD16+R16</f>
        <v>119996596</v>
      </c>
      <c r="D16" s="5">
        <f>G16+J16+M16+P16+V16+Y16+AB16+AE16+S16</f>
        <v>323955965</v>
      </c>
      <c r="E16" s="6">
        <f>H16+K16+N16+Q16+W16+Z16+AC16+AF16+T16</f>
        <v>443952561</v>
      </c>
      <c r="F16" s="5">
        <v>0</v>
      </c>
      <c r="G16" s="5">
        <v>0</v>
      </c>
      <c r="H16" s="5">
        <f>F16+G16</f>
        <v>0</v>
      </c>
      <c r="I16" s="5">
        <v>0</v>
      </c>
      <c r="J16" s="5">
        <v>0</v>
      </c>
      <c r="K16" s="5">
        <f>I16+J16</f>
        <v>0</v>
      </c>
      <c r="L16" s="5">
        <v>0</v>
      </c>
      <c r="M16" s="5">
        <v>0</v>
      </c>
      <c r="N16" s="5">
        <f>L16+M16</f>
        <v>0</v>
      </c>
      <c r="O16" s="5">
        <v>0</v>
      </c>
      <c r="P16" s="5">
        <v>0</v>
      </c>
      <c r="Q16" s="5">
        <f>O16+P16</f>
        <v>0</v>
      </c>
      <c r="R16" s="5">
        <v>0</v>
      </c>
      <c r="S16" s="5">
        <v>0</v>
      </c>
      <c r="T16" s="5">
        <f>R16+S16</f>
        <v>0</v>
      </c>
      <c r="U16" s="5">
        <v>0</v>
      </c>
      <c r="V16" s="5">
        <v>0</v>
      </c>
      <c r="W16" s="5">
        <f>U16+V16</f>
        <v>0</v>
      </c>
      <c r="X16" s="5">
        <v>454658</v>
      </c>
      <c r="Y16" s="5">
        <v>0</v>
      </c>
      <c r="Z16" s="8">
        <f>X16+Y16</f>
        <v>454658</v>
      </c>
      <c r="AA16" s="5">
        <v>0</v>
      </c>
      <c r="AB16" s="5">
        <v>12864</v>
      </c>
      <c r="AC16" s="8">
        <f>AA16+AB16</f>
        <v>12864</v>
      </c>
      <c r="AD16" s="5">
        <v>119541938</v>
      </c>
      <c r="AE16" s="5">
        <v>323943101</v>
      </c>
      <c r="AF16" s="6">
        <f>AD16+AE16</f>
        <v>443485039</v>
      </c>
    </row>
    <row r="17" spans="1:32" ht="19.5" customHeight="1">
      <c r="A17" s="44"/>
      <c r="B17" s="17" t="s">
        <v>3</v>
      </c>
      <c r="C17" s="5">
        <f t="shared" ref="C17:E19" si="4">F17+I17+L17+O17+U17+X17+AA17+AD17+R17</f>
        <v>663791788</v>
      </c>
      <c r="D17" s="5">
        <f t="shared" si="4"/>
        <v>309256576</v>
      </c>
      <c r="E17" s="6">
        <f t="shared" si="4"/>
        <v>973048364</v>
      </c>
      <c r="F17" s="5">
        <v>0</v>
      </c>
      <c r="G17" s="5">
        <v>0</v>
      </c>
      <c r="H17" s="5">
        <f>F17+G17</f>
        <v>0</v>
      </c>
      <c r="I17" s="5">
        <v>0</v>
      </c>
      <c r="J17" s="5">
        <v>0</v>
      </c>
      <c r="K17" s="5">
        <f>I17+J17</f>
        <v>0</v>
      </c>
      <c r="L17" s="5">
        <v>0</v>
      </c>
      <c r="M17" s="5">
        <v>0</v>
      </c>
      <c r="N17" s="5">
        <f>L17+M17</f>
        <v>0</v>
      </c>
      <c r="O17" s="5">
        <v>0</v>
      </c>
      <c r="P17" s="5">
        <v>0</v>
      </c>
      <c r="Q17" s="5">
        <f>O17+P17</f>
        <v>0</v>
      </c>
      <c r="R17" s="5">
        <v>0</v>
      </c>
      <c r="S17" s="5">
        <v>0</v>
      </c>
      <c r="T17" s="5">
        <f>R17+S17</f>
        <v>0</v>
      </c>
      <c r="U17" s="5">
        <v>0</v>
      </c>
      <c r="V17" s="5">
        <v>0</v>
      </c>
      <c r="W17" s="5">
        <f>U17+V17</f>
        <v>0</v>
      </c>
      <c r="X17" s="5">
        <v>0</v>
      </c>
      <c r="Y17" s="5">
        <v>0</v>
      </c>
      <c r="Z17" s="8">
        <f>X17+Y17</f>
        <v>0</v>
      </c>
      <c r="AA17" s="5">
        <v>532744660</v>
      </c>
      <c r="AB17" s="5">
        <v>76486770</v>
      </c>
      <c r="AC17" s="8">
        <f>AA17+AB17</f>
        <v>609231430</v>
      </c>
      <c r="AD17" s="5">
        <v>131047128</v>
      </c>
      <c r="AE17" s="5">
        <v>232769806</v>
      </c>
      <c r="AF17" s="6">
        <f>AD17+AE17</f>
        <v>363816934</v>
      </c>
    </row>
    <row r="18" spans="1:32" ht="19.5" customHeight="1">
      <c r="A18" s="44"/>
      <c r="B18" s="17" t="s">
        <v>59</v>
      </c>
      <c r="C18" s="5">
        <f t="shared" si="4"/>
        <v>0</v>
      </c>
      <c r="D18" s="5">
        <f t="shared" si="4"/>
        <v>0</v>
      </c>
      <c r="E18" s="6">
        <f t="shared" si="4"/>
        <v>0</v>
      </c>
      <c r="F18" s="5">
        <v>0</v>
      </c>
      <c r="G18" s="5">
        <v>0</v>
      </c>
      <c r="H18" s="5">
        <f>F18+G18</f>
        <v>0</v>
      </c>
      <c r="I18" s="5">
        <v>0</v>
      </c>
      <c r="J18" s="5">
        <v>0</v>
      </c>
      <c r="K18" s="5">
        <f>I18+J18</f>
        <v>0</v>
      </c>
      <c r="L18" s="5">
        <v>0</v>
      </c>
      <c r="M18" s="5">
        <v>0</v>
      </c>
      <c r="N18" s="5">
        <f>L18+M18</f>
        <v>0</v>
      </c>
      <c r="O18" s="5">
        <v>0</v>
      </c>
      <c r="P18" s="5">
        <v>0</v>
      </c>
      <c r="Q18" s="5">
        <f>O18+P18</f>
        <v>0</v>
      </c>
      <c r="R18" s="5">
        <v>0</v>
      </c>
      <c r="S18" s="5">
        <v>0</v>
      </c>
      <c r="T18" s="5">
        <f>R18+S18</f>
        <v>0</v>
      </c>
      <c r="U18" s="5">
        <v>0</v>
      </c>
      <c r="V18" s="5">
        <v>0</v>
      </c>
      <c r="W18" s="5">
        <f>U18+V18</f>
        <v>0</v>
      </c>
      <c r="X18" s="5">
        <v>0</v>
      </c>
      <c r="Y18" s="5">
        <v>0</v>
      </c>
      <c r="Z18" s="8">
        <f>X18+Y18</f>
        <v>0</v>
      </c>
      <c r="AA18" s="5">
        <v>0</v>
      </c>
      <c r="AB18" s="5">
        <v>0</v>
      </c>
      <c r="AC18" s="8">
        <f>AA18+AB18</f>
        <v>0</v>
      </c>
      <c r="AD18" s="5">
        <v>0</v>
      </c>
      <c r="AE18" s="5">
        <v>0</v>
      </c>
      <c r="AF18" s="6">
        <f>AD18+AE18</f>
        <v>0</v>
      </c>
    </row>
    <row r="19" spans="1:32" ht="19.5" customHeight="1">
      <c r="A19" s="45"/>
      <c r="B19" s="17" t="s">
        <v>4</v>
      </c>
      <c r="C19" s="5">
        <f t="shared" si="4"/>
        <v>35852347</v>
      </c>
      <c r="D19" s="5">
        <f t="shared" si="4"/>
        <v>2617460</v>
      </c>
      <c r="E19" s="6">
        <f t="shared" si="4"/>
        <v>38469807</v>
      </c>
      <c r="F19" s="5">
        <v>0</v>
      </c>
      <c r="G19" s="5">
        <v>0</v>
      </c>
      <c r="H19" s="5">
        <f>F19+G19</f>
        <v>0</v>
      </c>
      <c r="I19" s="5">
        <v>0</v>
      </c>
      <c r="J19" s="5">
        <v>0</v>
      </c>
      <c r="K19" s="5">
        <f>I19+J19</f>
        <v>0</v>
      </c>
      <c r="L19" s="5">
        <v>0</v>
      </c>
      <c r="M19" s="5">
        <v>0</v>
      </c>
      <c r="N19" s="5">
        <f>L19+M19</f>
        <v>0</v>
      </c>
      <c r="O19" s="5">
        <v>0</v>
      </c>
      <c r="P19" s="5">
        <v>0</v>
      </c>
      <c r="Q19" s="5">
        <f>O19+P19</f>
        <v>0</v>
      </c>
      <c r="R19" s="5">
        <v>0</v>
      </c>
      <c r="S19" s="5">
        <v>0</v>
      </c>
      <c r="T19" s="5">
        <f>R19+S19</f>
        <v>0</v>
      </c>
      <c r="U19" s="5">
        <v>0</v>
      </c>
      <c r="V19" s="5">
        <v>0</v>
      </c>
      <c r="W19" s="5">
        <f>U19+V19</f>
        <v>0</v>
      </c>
      <c r="X19" s="5">
        <v>35852347</v>
      </c>
      <c r="Y19" s="5">
        <v>2617460</v>
      </c>
      <c r="Z19" s="8">
        <f>X19+Y19</f>
        <v>38469807</v>
      </c>
      <c r="AA19" s="5">
        <v>0</v>
      </c>
      <c r="AB19" s="5">
        <v>0</v>
      </c>
      <c r="AC19" s="8">
        <f>AA19+AB19</f>
        <v>0</v>
      </c>
      <c r="AD19" s="5">
        <v>0</v>
      </c>
      <c r="AE19" s="5">
        <v>0</v>
      </c>
      <c r="AF19" s="6">
        <f>AD19+AE19</f>
        <v>0</v>
      </c>
    </row>
    <row r="20" spans="1:32" ht="19.5" customHeight="1" thickBot="1">
      <c r="A20" s="22" t="s">
        <v>5</v>
      </c>
      <c r="B20" s="21"/>
      <c r="C20" s="9">
        <f t="shared" ref="C20:AF20" si="5">SUM(C16:C19)</f>
        <v>819640731</v>
      </c>
      <c r="D20" s="9">
        <f t="shared" si="5"/>
        <v>635830001</v>
      </c>
      <c r="E20" s="9">
        <f t="shared" si="5"/>
        <v>1455470732</v>
      </c>
      <c r="F20" s="9">
        <f t="shared" si="5"/>
        <v>0</v>
      </c>
      <c r="G20" s="9">
        <f t="shared" si="5"/>
        <v>0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0</v>
      </c>
      <c r="P20" s="9">
        <f t="shared" si="5"/>
        <v>0</v>
      </c>
      <c r="Q20" s="9">
        <f t="shared" si="5"/>
        <v>0</v>
      </c>
      <c r="R20" s="9">
        <f t="shared" si="5"/>
        <v>0</v>
      </c>
      <c r="S20" s="9">
        <f t="shared" si="5"/>
        <v>0</v>
      </c>
      <c r="T20" s="9">
        <f t="shared" si="5"/>
        <v>0</v>
      </c>
      <c r="U20" s="9">
        <f t="shared" si="5"/>
        <v>0</v>
      </c>
      <c r="V20" s="9">
        <f t="shared" si="5"/>
        <v>0</v>
      </c>
      <c r="W20" s="9">
        <f t="shared" si="5"/>
        <v>0</v>
      </c>
      <c r="X20" s="9">
        <f t="shared" si="5"/>
        <v>36307005</v>
      </c>
      <c r="Y20" s="9">
        <f t="shared" si="5"/>
        <v>2617460</v>
      </c>
      <c r="Z20" s="9">
        <f t="shared" si="5"/>
        <v>38924465</v>
      </c>
      <c r="AA20" s="9">
        <f t="shared" si="5"/>
        <v>532744660</v>
      </c>
      <c r="AB20" s="9">
        <f t="shared" si="5"/>
        <v>76499634</v>
      </c>
      <c r="AC20" s="9">
        <f t="shared" si="5"/>
        <v>609244294</v>
      </c>
      <c r="AD20" s="9">
        <f t="shared" si="5"/>
        <v>250589066</v>
      </c>
      <c r="AE20" s="9">
        <f t="shared" si="5"/>
        <v>556712907</v>
      </c>
      <c r="AF20" s="9">
        <f t="shared" si="5"/>
        <v>807301973</v>
      </c>
    </row>
    <row r="21" spans="1:32" ht="19.5" customHeight="1">
      <c r="A21" s="43" t="s">
        <v>8</v>
      </c>
      <c r="B21" s="18" t="s">
        <v>2</v>
      </c>
      <c r="C21" s="5">
        <f>F21+I21+L21+O21+U21+X21+AA21+AD21+R21</f>
        <v>1368111479</v>
      </c>
      <c r="D21" s="5">
        <f>G21+J21+M21+P21+V21+Y21+AB21+AE21+S21</f>
        <v>777941730</v>
      </c>
      <c r="E21" s="6">
        <f>H21+K21+N21+Q21+W21+Z21+AC21+AF21+T21</f>
        <v>2146053209</v>
      </c>
      <c r="F21" s="5">
        <v>5763625</v>
      </c>
      <c r="G21" s="5">
        <v>693984</v>
      </c>
      <c r="H21" s="5">
        <f>F21+G21</f>
        <v>6457609</v>
      </c>
      <c r="I21" s="5">
        <v>413463208</v>
      </c>
      <c r="J21" s="5">
        <v>213994627</v>
      </c>
      <c r="K21" s="5">
        <f>I21+J21</f>
        <v>627457835</v>
      </c>
      <c r="L21" s="5">
        <v>0</v>
      </c>
      <c r="M21" s="5">
        <v>0</v>
      </c>
      <c r="N21" s="5">
        <f>L21+M21</f>
        <v>0</v>
      </c>
      <c r="O21" s="5">
        <v>0</v>
      </c>
      <c r="P21" s="5">
        <v>0</v>
      </c>
      <c r="Q21" s="5">
        <f>O21+P21</f>
        <v>0</v>
      </c>
      <c r="R21" s="5">
        <v>0</v>
      </c>
      <c r="S21" s="5">
        <v>0</v>
      </c>
      <c r="T21" s="5">
        <f>R21+S21</f>
        <v>0</v>
      </c>
      <c r="U21" s="5">
        <v>55554</v>
      </c>
      <c r="V21" s="5">
        <v>0</v>
      </c>
      <c r="W21" s="5">
        <f>U21+V21</f>
        <v>55554</v>
      </c>
      <c r="X21" s="5">
        <v>937055912</v>
      </c>
      <c r="Y21" s="5">
        <v>445604175</v>
      </c>
      <c r="Z21" s="8">
        <f>X21+Y21</f>
        <v>1382660087</v>
      </c>
      <c r="AA21" s="5">
        <v>11773180</v>
      </c>
      <c r="AB21" s="5">
        <v>117648944</v>
      </c>
      <c r="AC21" s="8">
        <f>AA21+AB21</f>
        <v>129422124</v>
      </c>
      <c r="AD21" s="5">
        <v>0</v>
      </c>
      <c r="AE21" s="5">
        <v>0</v>
      </c>
      <c r="AF21" s="6">
        <f>AD21+AE21</f>
        <v>0</v>
      </c>
    </row>
    <row r="22" spans="1:32" ht="19.5" customHeight="1">
      <c r="A22" s="44"/>
      <c r="B22" s="17" t="s">
        <v>3</v>
      </c>
      <c r="C22" s="5">
        <f t="shared" ref="C22:E24" si="6">F22+I22+L22+O22+U22+X22+AA22+AD22+R22</f>
        <v>4724232388</v>
      </c>
      <c r="D22" s="5">
        <f t="shared" si="6"/>
        <v>5106839144</v>
      </c>
      <c r="E22" s="6">
        <f t="shared" si="6"/>
        <v>9831071532</v>
      </c>
      <c r="F22" s="5">
        <v>2624278</v>
      </c>
      <c r="G22" s="5">
        <v>161729</v>
      </c>
      <c r="H22" s="5">
        <f>F22+G22</f>
        <v>2786007</v>
      </c>
      <c r="I22" s="5">
        <v>64576796</v>
      </c>
      <c r="J22" s="5">
        <v>52076700</v>
      </c>
      <c r="K22" s="5">
        <f>I22+J22</f>
        <v>116653496</v>
      </c>
      <c r="L22" s="5">
        <v>0</v>
      </c>
      <c r="M22" s="5">
        <v>0</v>
      </c>
      <c r="N22" s="5">
        <f>L22+M22</f>
        <v>0</v>
      </c>
      <c r="O22" s="5">
        <v>0</v>
      </c>
      <c r="P22" s="5">
        <v>0</v>
      </c>
      <c r="Q22" s="5">
        <f>O22+P22</f>
        <v>0</v>
      </c>
      <c r="R22" s="5">
        <v>0</v>
      </c>
      <c r="S22" s="5">
        <v>0</v>
      </c>
      <c r="T22" s="5">
        <f>R22+S22</f>
        <v>0</v>
      </c>
      <c r="U22" s="5">
        <v>0</v>
      </c>
      <c r="V22" s="5">
        <v>0</v>
      </c>
      <c r="W22" s="5">
        <f>U22+V22</f>
        <v>0</v>
      </c>
      <c r="X22" s="5">
        <v>894593808</v>
      </c>
      <c r="Y22" s="5">
        <v>622950535</v>
      </c>
      <c r="Z22" s="8">
        <f>X22+Y22</f>
        <v>1517544343</v>
      </c>
      <c r="AA22" s="5">
        <v>3762437506</v>
      </c>
      <c r="AB22" s="5">
        <v>4431650180</v>
      </c>
      <c r="AC22" s="8">
        <f>AA22+AB22</f>
        <v>8194087686</v>
      </c>
      <c r="AD22" s="5">
        <v>0</v>
      </c>
      <c r="AE22" s="5">
        <v>0</v>
      </c>
      <c r="AF22" s="6">
        <f>AD22+AE22</f>
        <v>0</v>
      </c>
    </row>
    <row r="23" spans="1:32" ht="19.5" customHeight="1">
      <c r="A23" s="44"/>
      <c r="B23" s="17" t="s">
        <v>59</v>
      </c>
      <c r="C23" s="5">
        <f t="shared" si="6"/>
        <v>270819032</v>
      </c>
      <c r="D23" s="5">
        <f t="shared" si="6"/>
        <v>345985032</v>
      </c>
      <c r="E23" s="6">
        <f t="shared" si="6"/>
        <v>616804064</v>
      </c>
      <c r="F23" s="5">
        <v>0</v>
      </c>
      <c r="G23" s="5">
        <v>0</v>
      </c>
      <c r="H23" s="5">
        <f>F23+G23</f>
        <v>0</v>
      </c>
      <c r="I23" s="5">
        <v>0</v>
      </c>
      <c r="J23" s="5">
        <v>0</v>
      </c>
      <c r="K23" s="5">
        <f>I23+J23</f>
        <v>0</v>
      </c>
      <c r="L23" s="5">
        <v>0</v>
      </c>
      <c r="M23" s="5">
        <v>0</v>
      </c>
      <c r="N23" s="5">
        <f>L23+M23</f>
        <v>0</v>
      </c>
      <c r="O23" s="5">
        <v>0</v>
      </c>
      <c r="P23" s="5">
        <v>0</v>
      </c>
      <c r="Q23" s="5">
        <f>O23+P23</f>
        <v>0</v>
      </c>
      <c r="R23" s="5">
        <v>0</v>
      </c>
      <c r="S23" s="5">
        <v>0</v>
      </c>
      <c r="T23" s="5">
        <f>R23+S23</f>
        <v>0</v>
      </c>
      <c r="U23" s="5">
        <v>0</v>
      </c>
      <c r="V23" s="5">
        <v>0</v>
      </c>
      <c r="W23" s="5">
        <f>U23+V23</f>
        <v>0</v>
      </c>
      <c r="X23" s="5">
        <v>3189249</v>
      </c>
      <c r="Y23" s="5">
        <v>0</v>
      </c>
      <c r="Z23" s="8">
        <f>X23+Y23</f>
        <v>3189249</v>
      </c>
      <c r="AA23" s="5">
        <v>267629783</v>
      </c>
      <c r="AB23" s="5">
        <v>345985032</v>
      </c>
      <c r="AC23" s="8">
        <f>AA23+AB23</f>
        <v>613614815</v>
      </c>
      <c r="AD23" s="5">
        <v>0</v>
      </c>
      <c r="AE23" s="5">
        <v>0</v>
      </c>
      <c r="AF23" s="6">
        <f>AD23+AE23</f>
        <v>0</v>
      </c>
    </row>
    <row r="24" spans="1:32" ht="19.5" customHeight="1">
      <c r="A24" s="45"/>
      <c r="B24" s="17" t="s">
        <v>4</v>
      </c>
      <c r="C24" s="5">
        <f t="shared" si="6"/>
        <v>10218878839</v>
      </c>
      <c r="D24" s="5">
        <f t="shared" si="6"/>
        <v>5937103532</v>
      </c>
      <c r="E24" s="6">
        <f t="shared" si="6"/>
        <v>16155982371</v>
      </c>
      <c r="F24" s="5">
        <v>257918679</v>
      </c>
      <c r="G24" s="5">
        <v>90684479</v>
      </c>
      <c r="H24" s="5">
        <f>F24+G24</f>
        <v>348603158</v>
      </c>
      <c r="I24" s="5">
        <v>2829198071</v>
      </c>
      <c r="J24" s="5">
        <v>469119349</v>
      </c>
      <c r="K24" s="5">
        <f>I24+J24</f>
        <v>3298317420</v>
      </c>
      <c r="L24" s="5">
        <v>0</v>
      </c>
      <c r="M24" s="5">
        <v>0</v>
      </c>
      <c r="N24" s="5">
        <f>L24+M24</f>
        <v>0</v>
      </c>
      <c r="O24" s="5">
        <v>0</v>
      </c>
      <c r="P24" s="5">
        <v>0</v>
      </c>
      <c r="Q24" s="5">
        <f>O24+P24</f>
        <v>0</v>
      </c>
      <c r="R24" s="5">
        <v>0</v>
      </c>
      <c r="S24" s="5">
        <v>0</v>
      </c>
      <c r="T24" s="5">
        <f>R24+S24</f>
        <v>0</v>
      </c>
      <c r="U24" s="5">
        <v>665412</v>
      </c>
      <c r="V24" s="5">
        <v>4435542</v>
      </c>
      <c r="W24" s="5">
        <f>U24+V24</f>
        <v>5100954</v>
      </c>
      <c r="X24" s="5">
        <v>7131096677</v>
      </c>
      <c r="Y24" s="5">
        <v>5372864162</v>
      </c>
      <c r="Z24" s="8">
        <f>X24+Y24</f>
        <v>12503960839</v>
      </c>
      <c r="AA24" s="5">
        <v>0</v>
      </c>
      <c r="AB24" s="5">
        <v>0</v>
      </c>
      <c r="AC24" s="8">
        <f>AA24+AB24</f>
        <v>0</v>
      </c>
      <c r="AD24" s="5">
        <v>0</v>
      </c>
      <c r="AE24" s="5">
        <v>0</v>
      </c>
      <c r="AF24" s="6">
        <f>AD24+AE24</f>
        <v>0</v>
      </c>
    </row>
    <row r="25" spans="1:32" ht="19.5" customHeight="1" thickBot="1">
      <c r="A25" s="22" t="s">
        <v>5</v>
      </c>
      <c r="B25" s="21"/>
      <c r="C25" s="9">
        <f t="shared" ref="C25:AF25" si="7">SUM(C21:C24)</f>
        <v>16582041738</v>
      </c>
      <c r="D25" s="9">
        <f t="shared" si="7"/>
        <v>12167869438</v>
      </c>
      <c r="E25" s="9">
        <f t="shared" si="7"/>
        <v>28749911176</v>
      </c>
      <c r="F25" s="9">
        <f t="shared" si="7"/>
        <v>266306582</v>
      </c>
      <c r="G25" s="9">
        <f t="shared" si="7"/>
        <v>91540192</v>
      </c>
      <c r="H25" s="9">
        <f t="shared" si="7"/>
        <v>357846774</v>
      </c>
      <c r="I25" s="9">
        <f t="shared" si="7"/>
        <v>3307238075</v>
      </c>
      <c r="J25" s="9">
        <f t="shared" si="7"/>
        <v>735190676</v>
      </c>
      <c r="K25" s="9">
        <f t="shared" si="7"/>
        <v>4042428751</v>
      </c>
      <c r="L25" s="9">
        <f t="shared" si="7"/>
        <v>0</v>
      </c>
      <c r="M25" s="9">
        <f t="shared" si="7"/>
        <v>0</v>
      </c>
      <c r="N25" s="9">
        <f t="shared" si="7"/>
        <v>0</v>
      </c>
      <c r="O25" s="9">
        <f t="shared" si="7"/>
        <v>0</v>
      </c>
      <c r="P25" s="9">
        <f t="shared" si="7"/>
        <v>0</v>
      </c>
      <c r="Q25" s="9">
        <f t="shared" si="7"/>
        <v>0</v>
      </c>
      <c r="R25" s="9">
        <f t="shared" si="7"/>
        <v>0</v>
      </c>
      <c r="S25" s="9">
        <f t="shared" si="7"/>
        <v>0</v>
      </c>
      <c r="T25" s="9">
        <f t="shared" si="7"/>
        <v>0</v>
      </c>
      <c r="U25" s="9">
        <f t="shared" si="7"/>
        <v>720966</v>
      </c>
      <c r="V25" s="9">
        <f t="shared" si="7"/>
        <v>4435542</v>
      </c>
      <c r="W25" s="9">
        <f t="shared" si="7"/>
        <v>5156508</v>
      </c>
      <c r="X25" s="9">
        <f t="shared" si="7"/>
        <v>8965935646</v>
      </c>
      <c r="Y25" s="9">
        <f t="shared" si="7"/>
        <v>6441418872</v>
      </c>
      <c r="Z25" s="9">
        <f t="shared" si="7"/>
        <v>15407354518</v>
      </c>
      <c r="AA25" s="9">
        <f t="shared" si="7"/>
        <v>4041840469</v>
      </c>
      <c r="AB25" s="9">
        <f t="shared" si="7"/>
        <v>4895284156</v>
      </c>
      <c r="AC25" s="9">
        <f t="shared" si="7"/>
        <v>8937124625</v>
      </c>
      <c r="AD25" s="9">
        <f t="shared" si="7"/>
        <v>0</v>
      </c>
      <c r="AE25" s="9">
        <f t="shared" si="7"/>
        <v>0</v>
      </c>
      <c r="AF25" s="9">
        <f t="shared" si="7"/>
        <v>0</v>
      </c>
    </row>
    <row r="26" spans="1:32" ht="19.5" customHeight="1">
      <c r="A26" s="43" t="s">
        <v>25</v>
      </c>
      <c r="B26" s="18" t="s">
        <v>2</v>
      </c>
      <c r="C26" s="5">
        <f>F26+I26+L26+O26+U26+X26+AA26+AD26+R26</f>
        <v>64880</v>
      </c>
      <c r="D26" s="5">
        <f>G26+J26+M26+P26+V26+Y26+AB26+AE26+S26</f>
        <v>0</v>
      </c>
      <c r="E26" s="6">
        <f>H26+K26+N26+Q26+W26+Z26+AC26+AF26+T26</f>
        <v>64880</v>
      </c>
      <c r="F26" s="5">
        <v>0</v>
      </c>
      <c r="G26" s="5">
        <v>0</v>
      </c>
      <c r="H26" s="5">
        <f>F26+G26</f>
        <v>0</v>
      </c>
      <c r="I26" s="5">
        <v>0</v>
      </c>
      <c r="J26" s="5">
        <v>0</v>
      </c>
      <c r="K26" s="5">
        <f>I26+J26</f>
        <v>0</v>
      </c>
      <c r="L26" s="5">
        <v>0</v>
      </c>
      <c r="M26" s="5">
        <v>0</v>
      </c>
      <c r="N26" s="5">
        <f>L26+M26</f>
        <v>0</v>
      </c>
      <c r="O26" s="5">
        <v>0</v>
      </c>
      <c r="P26" s="5">
        <v>0</v>
      </c>
      <c r="Q26" s="5">
        <f>O26+P26</f>
        <v>0</v>
      </c>
      <c r="R26" s="5">
        <v>0</v>
      </c>
      <c r="S26" s="5">
        <v>0</v>
      </c>
      <c r="T26" s="5">
        <f>R26+S26</f>
        <v>0</v>
      </c>
      <c r="U26" s="5">
        <v>0</v>
      </c>
      <c r="V26" s="5">
        <v>0</v>
      </c>
      <c r="W26" s="5">
        <f>U26+V26</f>
        <v>0</v>
      </c>
      <c r="X26" s="5">
        <v>0</v>
      </c>
      <c r="Y26" s="5">
        <v>0</v>
      </c>
      <c r="Z26" s="8">
        <f>X26+Y26</f>
        <v>0</v>
      </c>
      <c r="AA26" s="5">
        <v>0</v>
      </c>
      <c r="AB26" s="5">
        <v>0</v>
      </c>
      <c r="AC26" s="8">
        <f>AA26+AB26</f>
        <v>0</v>
      </c>
      <c r="AD26" s="5">
        <v>64880</v>
      </c>
      <c r="AE26" s="5">
        <v>0</v>
      </c>
      <c r="AF26" s="6">
        <f>AD26+AE26</f>
        <v>64880</v>
      </c>
    </row>
    <row r="27" spans="1:32" ht="19.5" customHeight="1">
      <c r="A27" s="44"/>
      <c r="B27" s="17" t="s">
        <v>3</v>
      </c>
      <c r="C27" s="5">
        <f t="shared" ref="C27:E29" si="8">F27+I27+L27+O27+U27+X27+AA27+AD27+R27</f>
        <v>162200</v>
      </c>
      <c r="D27" s="5">
        <f t="shared" si="8"/>
        <v>86686745</v>
      </c>
      <c r="E27" s="6">
        <f t="shared" si="8"/>
        <v>86848945</v>
      </c>
      <c r="F27" s="5">
        <v>0</v>
      </c>
      <c r="G27" s="5">
        <v>0</v>
      </c>
      <c r="H27" s="5">
        <f>F27+G27</f>
        <v>0</v>
      </c>
      <c r="I27" s="5">
        <v>0</v>
      </c>
      <c r="J27" s="5">
        <v>0</v>
      </c>
      <c r="K27" s="5">
        <f>I27+J27</f>
        <v>0</v>
      </c>
      <c r="L27" s="5">
        <v>0</v>
      </c>
      <c r="M27" s="5">
        <v>0</v>
      </c>
      <c r="N27" s="5">
        <f>L27+M27</f>
        <v>0</v>
      </c>
      <c r="O27" s="5">
        <v>0</v>
      </c>
      <c r="P27" s="5">
        <v>0</v>
      </c>
      <c r="Q27" s="5">
        <f>O27+P27</f>
        <v>0</v>
      </c>
      <c r="R27" s="5">
        <v>0</v>
      </c>
      <c r="S27" s="5">
        <v>0</v>
      </c>
      <c r="T27" s="5">
        <f>R27+S27</f>
        <v>0</v>
      </c>
      <c r="U27" s="5">
        <v>0</v>
      </c>
      <c r="V27" s="5">
        <v>0</v>
      </c>
      <c r="W27" s="5">
        <f>U27+V27</f>
        <v>0</v>
      </c>
      <c r="X27" s="5">
        <v>0</v>
      </c>
      <c r="Y27" s="5">
        <v>0</v>
      </c>
      <c r="Z27" s="8">
        <f>X27+Y27</f>
        <v>0</v>
      </c>
      <c r="AA27" s="5">
        <v>0</v>
      </c>
      <c r="AB27" s="5">
        <v>0</v>
      </c>
      <c r="AC27" s="8">
        <f>AA27+AB27</f>
        <v>0</v>
      </c>
      <c r="AD27" s="5">
        <v>162200</v>
      </c>
      <c r="AE27" s="5">
        <v>86686745</v>
      </c>
      <c r="AF27" s="6">
        <f>AD27+AE27</f>
        <v>86848945</v>
      </c>
    </row>
    <row r="28" spans="1:32" ht="19.5" customHeight="1">
      <c r="A28" s="44"/>
      <c r="B28" s="17" t="s">
        <v>59</v>
      </c>
      <c r="C28" s="5">
        <f t="shared" si="8"/>
        <v>0</v>
      </c>
      <c r="D28" s="5">
        <f t="shared" si="8"/>
        <v>0</v>
      </c>
      <c r="E28" s="6">
        <f t="shared" si="8"/>
        <v>0</v>
      </c>
      <c r="F28" s="5">
        <v>0</v>
      </c>
      <c r="G28" s="5">
        <v>0</v>
      </c>
      <c r="H28" s="5">
        <f>F28+G28</f>
        <v>0</v>
      </c>
      <c r="I28" s="5">
        <v>0</v>
      </c>
      <c r="J28" s="5">
        <v>0</v>
      </c>
      <c r="K28" s="5">
        <f>I28+J28</f>
        <v>0</v>
      </c>
      <c r="L28" s="5">
        <v>0</v>
      </c>
      <c r="M28" s="5">
        <v>0</v>
      </c>
      <c r="N28" s="5">
        <f>L28+M28</f>
        <v>0</v>
      </c>
      <c r="O28" s="5">
        <v>0</v>
      </c>
      <c r="P28" s="5">
        <v>0</v>
      </c>
      <c r="Q28" s="5">
        <f>O28+P28</f>
        <v>0</v>
      </c>
      <c r="R28" s="5">
        <v>0</v>
      </c>
      <c r="S28" s="5">
        <v>0</v>
      </c>
      <c r="T28" s="5">
        <f>R28+S28</f>
        <v>0</v>
      </c>
      <c r="U28" s="5">
        <v>0</v>
      </c>
      <c r="V28" s="5">
        <v>0</v>
      </c>
      <c r="W28" s="5">
        <f>U28+V28</f>
        <v>0</v>
      </c>
      <c r="X28" s="5">
        <v>0</v>
      </c>
      <c r="Y28" s="5">
        <v>0</v>
      </c>
      <c r="Z28" s="8">
        <f>X28+Y28</f>
        <v>0</v>
      </c>
      <c r="AA28" s="5">
        <v>0</v>
      </c>
      <c r="AB28" s="5">
        <v>0</v>
      </c>
      <c r="AC28" s="8">
        <f>AA28+AB28</f>
        <v>0</v>
      </c>
      <c r="AD28" s="5">
        <v>0</v>
      </c>
      <c r="AE28" s="5">
        <v>0</v>
      </c>
      <c r="AF28" s="6">
        <f>AD28+AE28</f>
        <v>0</v>
      </c>
    </row>
    <row r="29" spans="1:32" ht="19.5" customHeight="1">
      <c r="A29" s="45"/>
      <c r="B29" s="17" t="s">
        <v>4</v>
      </c>
      <c r="C29" s="5">
        <f t="shared" si="8"/>
        <v>0</v>
      </c>
      <c r="D29" s="5">
        <f t="shared" si="8"/>
        <v>18004232</v>
      </c>
      <c r="E29" s="6">
        <f t="shared" si="8"/>
        <v>18004232</v>
      </c>
      <c r="F29" s="5">
        <v>0</v>
      </c>
      <c r="G29" s="5">
        <v>0</v>
      </c>
      <c r="H29" s="5">
        <f>F29+G29</f>
        <v>0</v>
      </c>
      <c r="I29" s="5">
        <v>0</v>
      </c>
      <c r="J29" s="5">
        <v>0</v>
      </c>
      <c r="K29" s="5">
        <f>I29+J29</f>
        <v>0</v>
      </c>
      <c r="L29" s="5">
        <v>0</v>
      </c>
      <c r="M29" s="5">
        <v>0</v>
      </c>
      <c r="N29" s="5">
        <f>L29+M29</f>
        <v>0</v>
      </c>
      <c r="O29" s="5">
        <v>0</v>
      </c>
      <c r="P29" s="5">
        <v>0</v>
      </c>
      <c r="Q29" s="5">
        <f>O29+P29</f>
        <v>0</v>
      </c>
      <c r="R29" s="5">
        <v>0</v>
      </c>
      <c r="S29" s="5">
        <v>0</v>
      </c>
      <c r="T29" s="5">
        <f>R29+S29</f>
        <v>0</v>
      </c>
      <c r="U29" s="5">
        <v>0</v>
      </c>
      <c r="V29" s="5">
        <v>0</v>
      </c>
      <c r="W29" s="5">
        <f>U29+V29</f>
        <v>0</v>
      </c>
      <c r="X29" s="5">
        <v>0</v>
      </c>
      <c r="Y29" s="5">
        <v>18004232</v>
      </c>
      <c r="Z29" s="8">
        <f>X29+Y29</f>
        <v>18004232</v>
      </c>
      <c r="AA29" s="5">
        <v>0</v>
      </c>
      <c r="AB29" s="5">
        <v>0</v>
      </c>
      <c r="AC29" s="8">
        <f>AA29+AB29</f>
        <v>0</v>
      </c>
      <c r="AD29" s="5">
        <v>0</v>
      </c>
      <c r="AE29" s="5">
        <v>0</v>
      </c>
      <c r="AF29" s="6">
        <f>AD29+AE29</f>
        <v>0</v>
      </c>
    </row>
    <row r="30" spans="1:32" ht="19.5" customHeight="1" thickBot="1">
      <c r="A30" s="22" t="s">
        <v>5</v>
      </c>
      <c r="B30" s="21"/>
      <c r="C30" s="9">
        <f t="shared" ref="C30:AF30" si="9">SUM(C26:C29)</f>
        <v>227080</v>
      </c>
      <c r="D30" s="9">
        <f t="shared" si="9"/>
        <v>104690977</v>
      </c>
      <c r="E30" s="9">
        <f t="shared" si="9"/>
        <v>104918057</v>
      </c>
      <c r="F30" s="9">
        <f t="shared" si="9"/>
        <v>0</v>
      </c>
      <c r="G30" s="9">
        <f t="shared" si="9"/>
        <v>0</v>
      </c>
      <c r="H30" s="9">
        <f t="shared" si="9"/>
        <v>0</v>
      </c>
      <c r="I30" s="9">
        <f t="shared" si="9"/>
        <v>0</v>
      </c>
      <c r="J30" s="9">
        <f t="shared" si="9"/>
        <v>0</v>
      </c>
      <c r="K30" s="9">
        <f t="shared" si="9"/>
        <v>0</v>
      </c>
      <c r="L30" s="9">
        <f t="shared" si="9"/>
        <v>0</v>
      </c>
      <c r="M30" s="9">
        <f t="shared" si="9"/>
        <v>0</v>
      </c>
      <c r="N30" s="9">
        <f t="shared" si="9"/>
        <v>0</v>
      </c>
      <c r="O30" s="9">
        <f t="shared" si="9"/>
        <v>0</v>
      </c>
      <c r="P30" s="9">
        <f t="shared" si="9"/>
        <v>0</v>
      </c>
      <c r="Q30" s="9">
        <f t="shared" si="9"/>
        <v>0</v>
      </c>
      <c r="R30" s="9">
        <f t="shared" si="9"/>
        <v>0</v>
      </c>
      <c r="S30" s="9">
        <f t="shared" si="9"/>
        <v>0</v>
      </c>
      <c r="T30" s="9">
        <f t="shared" si="9"/>
        <v>0</v>
      </c>
      <c r="U30" s="9">
        <f t="shared" si="9"/>
        <v>0</v>
      </c>
      <c r="V30" s="9">
        <f t="shared" si="9"/>
        <v>0</v>
      </c>
      <c r="W30" s="9">
        <f t="shared" si="9"/>
        <v>0</v>
      </c>
      <c r="X30" s="9">
        <f t="shared" si="9"/>
        <v>0</v>
      </c>
      <c r="Y30" s="9">
        <f t="shared" si="9"/>
        <v>18004232</v>
      </c>
      <c r="Z30" s="9">
        <f t="shared" si="9"/>
        <v>18004232</v>
      </c>
      <c r="AA30" s="9">
        <f t="shared" si="9"/>
        <v>0</v>
      </c>
      <c r="AB30" s="9">
        <f t="shared" si="9"/>
        <v>0</v>
      </c>
      <c r="AC30" s="9">
        <f t="shared" si="9"/>
        <v>0</v>
      </c>
      <c r="AD30" s="9">
        <f t="shared" si="9"/>
        <v>227080</v>
      </c>
      <c r="AE30" s="9">
        <f t="shared" si="9"/>
        <v>86686745</v>
      </c>
      <c r="AF30" s="9">
        <f t="shared" si="9"/>
        <v>86913825</v>
      </c>
    </row>
    <row r="31" spans="1:32" ht="19.5" customHeight="1">
      <c r="A31" s="43" t="s">
        <v>26</v>
      </c>
      <c r="B31" s="18" t="s">
        <v>2</v>
      </c>
      <c r="C31" s="5">
        <f>F31+I31+L31+O31+U31+X31+AA31+AD31+R31</f>
        <v>11007417</v>
      </c>
      <c r="D31" s="5">
        <f>G31+J31+M31+P31+V31+Y31+AB31+AE31+S31</f>
        <v>9437795</v>
      </c>
      <c r="E31" s="6">
        <f>H31+K31+N31+Q31+W31+Z31+AC31+AF31+T31</f>
        <v>20445212</v>
      </c>
      <c r="F31" s="5">
        <v>7881707</v>
      </c>
      <c r="G31" s="5">
        <v>8415071</v>
      </c>
      <c r="H31" s="5">
        <f>F31+G31</f>
        <v>16296778</v>
      </c>
      <c r="I31" s="5">
        <v>3125710</v>
      </c>
      <c r="J31" s="5">
        <v>1022724</v>
      </c>
      <c r="K31" s="5">
        <f>I31+J31</f>
        <v>4148434</v>
      </c>
      <c r="L31" s="5">
        <v>0</v>
      </c>
      <c r="M31" s="5">
        <v>0</v>
      </c>
      <c r="N31" s="5">
        <f>L31+M31</f>
        <v>0</v>
      </c>
      <c r="O31" s="5">
        <v>0</v>
      </c>
      <c r="P31" s="5">
        <v>0</v>
      </c>
      <c r="Q31" s="5">
        <f>O31+P31</f>
        <v>0</v>
      </c>
      <c r="R31" s="5">
        <v>0</v>
      </c>
      <c r="S31" s="5">
        <v>0</v>
      </c>
      <c r="T31" s="5">
        <f>R31+S31</f>
        <v>0</v>
      </c>
      <c r="U31" s="5">
        <v>0</v>
      </c>
      <c r="V31" s="5">
        <v>0</v>
      </c>
      <c r="W31" s="5">
        <f>U31+V31</f>
        <v>0</v>
      </c>
      <c r="X31" s="5">
        <v>0</v>
      </c>
      <c r="Y31" s="5">
        <v>0</v>
      </c>
      <c r="Z31" s="8">
        <f>X31+Y31</f>
        <v>0</v>
      </c>
      <c r="AA31" s="5">
        <v>0</v>
      </c>
      <c r="AB31" s="5">
        <v>0</v>
      </c>
      <c r="AC31" s="8">
        <f>AA31+AB31</f>
        <v>0</v>
      </c>
      <c r="AD31" s="5">
        <v>0</v>
      </c>
      <c r="AE31" s="5">
        <v>0</v>
      </c>
      <c r="AF31" s="6">
        <f>AD31+AE31</f>
        <v>0</v>
      </c>
    </row>
    <row r="32" spans="1:32" ht="19.5" customHeight="1">
      <c r="A32" s="44"/>
      <c r="B32" s="17" t="s">
        <v>3</v>
      </c>
      <c r="C32" s="5">
        <f t="shared" ref="C32:E34" si="10">F32+I32+L32+O32+U32+X32+AA32+AD32+R32</f>
        <v>126640603</v>
      </c>
      <c r="D32" s="5">
        <f t="shared" si="10"/>
        <v>114914186</v>
      </c>
      <c r="E32" s="6">
        <f t="shared" si="10"/>
        <v>241554789</v>
      </c>
      <c r="F32" s="5">
        <v>470478</v>
      </c>
      <c r="G32" s="5">
        <v>51286027</v>
      </c>
      <c r="H32" s="5">
        <f>F32+G32</f>
        <v>51756505</v>
      </c>
      <c r="I32" s="5">
        <v>27401409</v>
      </c>
      <c r="J32" s="5">
        <v>0</v>
      </c>
      <c r="K32" s="5">
        <f>I32+J32</f>
        <v>27401409</v>
      </c>
      <c r="L32" s="5">
        <v>0</v>
      </c>
      <c r="M32" s="5">
        <v>0</v>
      </c>
      <c r="N32" s="5">
        <f>L32+M32</f>
        <v>0</v>
      </c>
      <c r="O32" s="5">
        <v>0</v>
      </c>
      <c r="P32" s="5">
        <v>0</v>
      </c>
      <c r="Q32" s="5">
        <f>O32+P32</f>
        <v>0</v>
      </c>
      <c r="R32" s="5">
        <v>0</v>
      </c>
      <c r="S32" s="5">
        <v>0</v>
      </c>
      <c r="T32" s="5">
        <f>R32+S32</f>
        <v>0</v>
      </c>
      <c r="U32" s="5">
        <v>0</v>
      </c>
      <c r="V32" s="5">
        <v>0</v>
      </c>
      <c r="W32" s="5">
        <f>U32+V32</f>
        <v>0</v>
      </c>
      <c r="X32" s="5">
        <v>98768716</v>
      </c>
      <c r="Y32" s="5">
        <v>63628159</v>
      </c>
      <c r="Z32" s="8">
        <f>X32+Y32</f>
        <v>162396875</v>
      </c>
      <c r="AA32" s="5">
        <v>0</v>
      </c>
      <c r="AB32" s="5">
        <v>0</v>
      </c>
      <c r="AC32" s="8">
        <f>AA32+AB32</f>
        <v>0</v>
      </c>
      <c r="AD32" s="5">
        <v>0</v>
      </c>
      <c r="AE32" s="5">
        <v>0</v>
      </c>
      <c r="AF32" s="6">
        <f>AD32+AE32</f>
        <v>0</v>
      </c>
    </row>
    <row r="33" spans="1:32" ht="19.5" customHeight="1">
      <c r="A33" s="44"/>
      <c r="B33" s="17" t="s">
        <v>59</v>
      </c>
      <c r="C33" s="5">
        <f t="shared" si="10"/>
        <v>0</v>
      </c>
      <c r="D33" s="5">
        <f t="shared" si="10"/>
        <v>0</v>
      </c>
      <c r="E33" s="6">
        <f t="shared" si="10"/>
        <v>0</v>
      </c>
      <c r="F33" s="5">
        <v>0</v>
      </c>
      <c r="G33" s="5">
        <v>0</v>
      </c>
      <c r="H33" s="5">
        <f>F33+G33</f>
        <v>0</v>
      </c>
      <c r="I33" s="5">
        <v>0</v>
      </c>
      <c r="J33" s="5">
        <v>0</v>
      </c>
      <c r="K33" s="5">
        <f>I33+J33</f>
        <v>0</v>
      </c>
      <c r="L33" s="5">
        <v>0</v>
      </c>
      <c r="M33" s="5">
        <v>0</v>
      </c>
      <c r="N33" s="5">
        <f>L33+M33</f>
        <v>0</v>
      </c>
      <c r="O33" s="5">
        <v>0</v>
      </c>
      <c r="P33" s="5">
        <v>0</v>
      </c>
      <c r="Q33" s="5">
        <f>O33+P33</f>
        <v>0</v>
      </c>
      <c r="R33" s="5">
        <v>0</v>
      </c>
      <c r="S33" s="5">
        <v>0</v>
      </c>
      <c r="T33" s="5">
        <f>R33+S33</f>
        <v>0</v>
      </c>
      <c r="U33" s="5">
        <v>0</v>
      </c>
      <c r="V33" s="5">
        <v>0</v>
      </c>
      <c r="W33" s="5">
        <f>U33+V33</f>
        <v>0</v>
      </c>
      <c r="X33" s="5">
        <v>0</v>
      </c>
      <c r="Y33" s="5">
        <v>0</v>
      </c>
      <c r="Z33" s="8">
        <f>X33+Y33</f>
        <v>0</v>
      </c>
      <c r="AA33" s="5">
        <v>0</v>
      </c>
      <c r="AB33" s="5">
        <v>0</v>
      </c>
      <c r="AC33" s="8">
        <f>AA33+AB33</f>
        <v>0</v>
      </c>
      <c r="AD33" s="5">
        <v>0</v>
      </c>
      <c r="AE33" s="5">
        <v>0</v>
      </c>
      <c r="AF33" s="6">
        <f>AD33+AE33</f>
        <v>0</v>
      </c>
    </row>
    <row r="34" spans="1:32" ht="19.5" customHeight="1">
      <c r="A34" s="45"/>
      <c r="B34" s="17" t="s">
        <v>4</v>
      </c>
      <c r="C34" s="5">
        <f t="shared" si="10"/>
        <v>1531534016</v>
      </c>
      <c r="D34" s="5">
        <f t="shared" si="10"/>
        <v>1298729586</v>
      </c>
      <c r="E34" s="6">
        <f t="shared" si="10"/>
        <v>2830263602</v>
      </c>
      <c r="F34" s="5">
        <v>210771370</v>
      </c>
      <c r="G34" s="5">
        <v>84292522</v>
      </c>
      <c r="H34" s="5">
        <f>F34+G34</f>
        <v>295063892</v>
      </c>
      <c r="I34" s="5">
        <v>40037</v>
      </c>
      <c r="J34" s="5">
        <v>0</v>
      </c>
      <c r="K34" s="5">
        <f>I34+J34</f>
        <v>40037</v>
      </c>
      <c r="L34" s="5">
        <v>0</v>
      </c>
      <c r="M34" s="5">
        <v>0</v>
      </c>
      <c r="N34" s="5">
        <f>L34+M34</f>
        <v>0</v>
      </c>
      <c r="O34" s="5">
        <v>0</v>
      </c>
      <c r="P34" s="5">
        <v>0</v>
      </c>
      <c r="Q34" s="5">
        <f>O34+P34</f>
        <v>0</v>
      </c>
      <c r="R34" s="5">
        <v>0</v>
      </c>
      <c r="S34" s="5">
        <v>0</v>
      </c>
      <c r="T34" s="5">
        <f>R34+S34</f>
        <v>0</v>
      </c>
      <c r="U34" s="5">
        <v>0</v>
      </c>
      <c r="V34" s="5">
        <v>0</v>
      </c>
      <c r="W34" s="5">
        <f>U34+V34</f>
        <v>0</v>
      </c>
      <c r="X34" s="5">
        <v>1320722609</v>
      </c>
      <c r="Y34" s="5">
        <v>1214437064</v>
      </c>
      <c r="Z34" s="8">
        <f>X34+Y34</f>
        <v>2535159673</v>
      </c>
      <c r="AA34" s="5">
        <v>0</v>
      </c>
      <c r="AB34" s="5">
        <v>0</v>
      </c>
      <c r="AC34" s="8">
        <f>AA34+AB34</f>
        <v>0</v>
      </c>
      <c r="AD34" s="5">
        <v>0</v>
      </c>
      <c r="AE34" s="5">
        <v>0</v>
      </c>
      <c r="AF34" s="6">
        <f>AD34+AE34</f>
        <v>0</v>
      </c>
    </row>
    <row r="35" spans="1:32" ht="19.5" customHeight="1" thickBot="1">
      <c r="A35" s="22" t="s">
        <v>5</v>
      </c>
      <c r="B35" s="21"/>
      <c r="C35" s="9">
        <f t="shared" ref="C35:AF35" si="11">SUM(C31:C34)</f>
        <v>1669182036</v>
      </c>
      <c r="D35" s="9">
        <f t="shared" si="11"/>
        <v>1423081567</v>
      </c>
      <c r="E35" s="9">
        <f t="shared" si="11"/>
        <v>3092263603</v>
      </c>
      <c r="F35" s="9">
        <f t="shared" si="11"/>
        <v>219123555</v>
      </c>
      <c r="G35" s="9">
        <f t="shared" si="11"/>
        <v>143993620</v>
      </c>
      <c r="H35" s="9">
        <f t="shared" si="11"/>
        <v>363117175</v>
      </c>
      <c r="I35" s="9">
        <f t="shared" si="11"/>
        <v>30567156</v>
      </c>
      <c r="J35" s="9">
        <f t="shared" si="11"/>
        <v>1022724</v>
      </c>
      <c r="K35" s="9">
        <f t="shared" si="11"/>
        <v>31589880</v>
      </c>
      <c r="L35" s="9">
        <f t="shared" si="11"/>
        <v>0</v>
      </c>
      <c r="M35" s="9">
        <f t="shared" si="11"/>
        <v>0</v>
      </c>
      <c r="N35" s="9">
        <f t="shared" si="11"/>
        <v>0</v>
      </c>
      <c r="O35" s="9">
        <f t="shared" si="11"/>
        <v>0</v>
      </c>
      <c r="P35" s="9">
        <f t="shared" si="11"/>
        <v>0</v>
      </c>
      <c r="Q35" s="9">
        <f t="shared" si="11"/>
        <v>0</v>
      </c>
      <c r="R35" s="9">
        <f t="shared" si="11"/>
        <v>0</v>
      </c>
      <c r="S35" s="9">
        <f t="shared" si="11"/>
        <v>0</v>
      </c>
      <c r="T35" s="9">
        <f t="shared" si="11"/>
        <v>0</v>
      </c>
      <c r="U35" s="9">
        <f t="shared" si="11"/>
        <v>0</v>
      </c>
      <c r="V35" s="9">
        <f t="shared" si="11"/>
        <v>0</v>
      </c>
      <c r="W35" s="9">
        <f t="shared" si="11"/>
        <v>0</v>
      </c>
      <c r="X35" s="9">
        <f t="shared" si="11"/>
        <v>1419491325</v>
      </c>
      <c r="Y35" s="9">
        <f t="shared" si="11"/>
        <v>1278065223</v>
      </c>
      <c r="Z35" s="9">
        <f t="shared" si="11"/>
        <v>2697556548</v>
      </c>
      <c r="AA35" s="9">
        <f t="shared" si="11"/>
        <v>0</v>
      </c>
      <c r="AB35" s="9">
        <f t="shared" si="11"/>
        <v>0</v>
      </c>
      <c r="AC35" s="9">
        <f t="shared" si="11"/>
        <v>0</v>
      </c>
      <c r="AD35" s="9">
        <f t="shared" si="11"/>
        <v>0</v>
      </c>
      <c r="AE35" s="9">
        <f t="shared" si="11"/>
        <v>0</v>
      </c>
      <c r="AF35" s="9">
        <f t="shared" si="11"/>
        <v>0</v>
      </c>
    </row>
    <row r="36" spans="1:32" ht="19.5" customHeight="1">
      <c r="A36" s="43" t="s">
        <v>27</v>
      </c>
      <c r="B36" s="18" t="s">
        <v>2</v>
      </c>
      <c r="C36" s="5">
        <f>F36+I36+L36+O36+U36+X36+AA36+AD36+R36</f>
        <v>7052615</v>
      </c>
      <c r="D36" s="5">
        <f>G36+J36+M36+P36+V36+Y36+AB36+AE36+S36</f>
        <v>75057794</v>
      </c>
      <c r="E36" s="6">
        <f>H36+K36+N36+Q36+W36+Z36+AC36+AF36+T36</f>
        <v>82110409</v>
      </c>
      <c r="F36" s="5">
        <v>2659745</v>
      </c>
      <c r="G36" s="5">
        <v>173418</v>
      </c>
      <c r="H36" s="5">
        <f>F36+G36</f>
        <v>2833163</v>
      </c>
      <c r="I36" s="5">
        <v>0</v>
      </c>
      <c r="J36" s="5">
        <v>0</v>
      </c>
      <c r="K36" s="5">
        <f>I36+J36</f>
        <v>0</v>
      </c>
      <c r="L36" s="5">
        <v>0</v>
      </c>
      <c r="M36" s="5">
        <v>0</v>
      </c>
      <c r="N36" s="5">
        <f>L36+M36</f>
        <v>0</v>
      </c>
      <c r="O36" s="5">
        <v>0</v>
      </c>
      <c r="P36" s="5">
        <v>0</v>
      </c>
      <c r="Q36" s="5">
        <f>O36+P36</f>
        <v>0</v>
      </c>
      <c r="R36" s="5">
        <v>0</v>
      </c>
      <c r="S36" s="5">
        <v>0</v>
      </c>
      <c r="T36" s="5">
        <f>R36+S36</f>
        <v>0</v>
      </c>
      <c r="U36" s="5">
        <v>0</v>
      </c>
      <c r="V36" s="5">
        <v>0</v>
      </c>
      <c r="W36" s="5">
        <f>U36+V36</f>
        <v>0</v>
      </c>
      <c r="X36" s="5">
        <v>4068390</v>
      </c>
      <c r="Y36" s="5">
        <v>10531620</v>
      </c>
      <c r="Z36" s="8">
        <f>X36+Y36</f>
        <v>14600010</v>
      </c>
      <c r="AA36" s="5">
        <v>324480</v>
      </c>
      <c r="AB36" s="5">
        <v>64352756</v>
      </c>
      <c r="AC36" s="8">
        <f>AA36+AB36</f>
        <v>64677236</v>
      </c>
      <c r="AD36" s="5">
        <v>0</v>
      </c>
      <c r="AE36" s="5">
        <v>0</v>
      </c>
      <c r="AF36" s="6">
        <f>AD36+AE36</f>
        <v>0</v>
      </c>
    </row>
    <row r="37" spans="1:32" ht="19.5" customHeight="1">
      <c r="A37" s="44"/>
      <c r="B37" s="17" t="s">
        <v>3</v>
      </c>
      <c r="C37" s="5">
        <f t="shared" ref="C37:E39" si="12">F37+I37+L37+O37+U37+X37+AA37+AD37+R37</f>
        <v>1107991881</v>
      </c>
      <c r="D37" s="5">
        <f t="shared" si="12"/>
        <v>1278289986</v>
      </c>
      <c r="E37" s="6">
        <f t="shared" si="12"/>
        <v>2386281867</v>
      </c>
      <c r="F37" s="5">
        <v>0</v>
      </c>
      <c r="G37" s="5">
        <v>31334103</v>
      </c>
      <c r="H37" s="5">
        <f>F37+G37</f>
        <v>31334103</v>
      </c>
      <c r="I37" s="5">
        <v>0</v>
      </c>
      <c r="J37" s="5">
        <v>0</v>
      </c>
      <c r="K37" s="5">
        <f>I37+J37</f>
        <v>0</v>
      </c>
      <c r="L37" s="5">
        <v>0</v>
      </c>
      <c r="M37" s="5">
        <v>0</v>
      </c>
      <c r="N37" s="5">
        <f>L37+M37</f>
        <v>0</v>
      </c>
      <c r="O37" s="5">
        <v>0</v>
      </c>
      <c r="P37" s="5">
        <v>0</v>
      </c>
      <c r="Q37" s="5">
        <f>O37+P37</f>
        <v>0</v>
      </c>
      <c r="R37" s="5">
        <v>0</v>
      </c>
      <c r="S37" s="5">
        <v>0</v>
      </c>
      <c r="T37" s="5">
        <f>R37+S37</f>
        <v>0</v>
      </c>
      <c r="U37" s="5">
        <v>0</v>
      </c>
      <c r="V37" s="5">
        <v>0</v>
      </c>
      <c r="W37" s="5">
        <f>U37+V37</f>
        <v>0</v>
      </c>
      <c r="X37" s="5">
        <v>47370733</v>
      </c>
      <c r="Y37" s="5">
        <v>29924292</v>
      </c>
      <c r="Z37" s="8">
        <f>X37+Y37</f>
        <v>77295025</v>
      </c>
      <c r="AA37" s="5">
        <v>1060621148</v>
      </c>
      <c r="AB37" s="5">
        <v>1217031591</v>
      </c>
      <c r="AC37" s="8">
        <f>AA37+AB37</f>
        <v>2277652739</v>
      </c>
      <c r="AD37" s="5">
        <v>0</v>
      </c>
      <c r="AE37" s="5">
        <v>0</v>
      </c>
      <c r="AF37" s="6">
        <f>AD37+AE37</f>
        <v>0</v>
      </c>
    </row>
    <row r="38" spans="1:32" ht="19.5" customHeight="1">
      <c r="A38" s="44"/>
      <c r="B38" s="17" t="s">
        <v>59</v>
      </c>
      <c r="C38" s="5">
        <f t="shared" si="12"/>
        <v>133468485</v>
      </c>
      <c r="D38" s="5">
        <f t="shared" si="12"/>
        <v>123215485</v>
      </c>
      <c r="E38" s="6">
        <f t="shared" si="12"/>
        <v>256683970</v>
      </c>
      <c r="F38" s="5">
        <v>0</v>
      </c>
      <c r="G38" s="5">
        <v>0</v>
      </c>
      <c r="H38" s="5">
        <f>F38+G38</f>
        <v>0</v>
      </c>
      <c r="I38" s="5">
        <v>0</v>
      </c>
      <c r="J38" s="5">
        <v>0</v>
      </c>
      <c r="K38" s="5">
        <f>I38+J38</f>
        <v>0</v>
      </c>
      <c r="L38" s="5">
        <v>0</v>
      </c>
      <c r="M38" s="5">
        <v>0</v>
      </c>
      <c r="N38" s="5">
        <f>L38+M38</f>
        <v>0</v>
      </c>
      <c r="O38" s="5">
        <v>0</v>
      </c>
      <c r="P38" s="5">
        <v>0</v>
      </c>
      <c r="Q38" s="5">
        <f>O38+P38</f>
        <v>0</v>
      </c>
      <c r="R38" s="5">
        <v>0</v>
      </c>
      <c r="S38" s="5">
        <v>0</v>
      </c>
      <c r="T38" s="5">
        <f>R38+S38</f>
        <v>0</v>
      </c>
      <c r="U38" s="5">
        <v>0</v>
      </c>
      <c r="V38" s="5">
        <v>0</v>
      </c>
      <c r="W38" s="5">
        <f>U38+V38</f>
        <v>0</v>
      </c>
      <c r="X38" s="5">
        <v>0</v>
      </c>
      <c r="Y38" s="5">
        <v>0</v>
      </c>
      <c r="Z38" s="8">
        <f>X38+Y38</f>
        <v>0</v>
      </c>
      <c r="AA38" s="5">
        <v>133468485</v>
      </c>
      <c r="AB38" s="5">
        <v>123215485</v>
      </c>
      <c r="AC38" s="8">
        <f>AA38+AB38</f>
        <v>256683970</v>
      </c>
      <c r="AD38" s="5">
        <v>0</v>
      </c>
      <c r="AE38" s="5">
        <v>0</v>
      </c>
      <c r="AF38" s="6">
        <f>AD38+AE38</f>
        <v>0</v>
      </c>
    </row>
    <row r="39" spans="1:32" ht="19.5" customHeight="1">
      <c r="A39" s="45"/>
      <c r="B39" s="17" t="s">
        <v>4</v>
      </c>
      <c r="C39" s="5">
        <f t="shared" si="12"/>
        <v>226808481</v>
      </c>
      <c r="D39" s="5">
        <f t="shared" si="12"/>
        <v>248295961</v>
      </c>
      <c r="E39" s="6">
        <f t="shared" si="12"/>
        <v>475104442</v>
      </c>
      <c r="F39" s="5">
        <v>141810052</v>
      </c>
      <c r="G39" s="5">
        <v>168567473</v>
      </c>
      <c r="H39" s="5">
        <f>F39+G39</f>
        <v>310377525</v>
      </c>
      <c r="I39" s="5">
        <v>0</v>
      </c>
      <c r="J39" s="5">
        <v>0</v>
      </c>
      <c r="K39" s="5">
        <f>I39+J39</f>
        <v>0</v>
      </c>
      <c r="L39" s="5">
        <v>0</v>
      </c>
      <c r="M39" s="5">
        <v>0</v>
      </c>
      <c r="N39" s="5">
        <f>L39+M39</f>
        <v>0</v>
      </c>
      <c r="O39" s="5">
        <v>0</v>
      </c>
      <c r="P39" s="5">
        <v>0</v>
      </c>
      <c r="Q39" s="5">
        <f>O39+P39</f>
        <v>0</v>
      </c>
      <c r="R39" s="5">
        <v>0</v>
      </c>
      <c r="S39" s="5">
        <v>0</v>
      </c>
      <c r="T39" s="5">
        <f>R39+S39</f>
        <v>0</v>
      </c>
      <c r="U39" s="5">
        <v>142307</v>
      </c>
      <c r="V39" s="5">
        <v>707569</v>
      </c>
      <c r="W39" s="5">
        <f>U39+V39</f>
        <v>849876</v>
      </c>
      <c r="X39" s="5">
        <v>84856122</v>
      </c>
      <c r="Y39" s="5">
        <v>79020919</v>
      </c>
      <c r="Z39" s="8">
        <f>X39+Y39</f>
        <v>163877041</v>
      </c>
      <c r="AA39" s="5">
        <v>0</v>
      </c>
      <c r="AB39" s="5">
        <v>0</v>
      </c>
      <c r="AC39" s="8">
        <f>AA39+AB39</f>
        <v>0</v>
      </c>
      <c r="AD39" s="5">
        <v>0</v>
      </c>
      <c r="AE39" s="5">
        <v>0</v>
      </c>
      <c r="AF39" s="6">
        <f>AD39+AE39</f>
        <v>0</v>
      </c>
    </row>
    <row r="40" spans="1:32" ht="19.5" customHeight="1" thickBot="1">
      <c r="A40" s="22" t="s">
        <v>5</v>
      </c>
      <c r="B40" s="21"/>
      <c r="C40" s="9">
        <f t="shared" ref="C40:AF40" si="13">SUM(C36:C39)</f>
        <v>1475321462</v>
      </c>
      <c r="D40" s="9">
        <f t="shared" si="13"/>
        <v>1724859226</v>
      </c>
      <c r="E40" s="9">
        <f t="shared" si="13"/>
        <v>3200180688</v>
      </c>
      <c r="F40" s="9">
        <f t="shared" si="13"/>
        <v>144469797</v>
      </c>
      <c r="G40" s="9">
        <f t="shared" si="13"/>
        <v>200074994</v>
      </c>
      <c r="H40" s="9">
        <f t="shared" si="13"/>
        <v>344544791</v>
      </c>
      <c r="I40" s="9">
        <f t="shared" si="13"/>
        <v>0</v>
      </c>
      <c r="J40" s="9">
        <f t="shared" si="13"/>
        <v>0</v>
      </c>
      <c r="K40" s="9">
        <f t="shared" si="13"/>
        <v>0</v>
      </c>
      <c r="L40" s="9">
        <f t="shared" si="13"/>
        <v>0</v>
      </c>
      <c r="M40" s="9">
        <f t="shared" si="13"/>
        <v>0</v>
      </c>
      <c r="N40" s="9">
        <f t="shared" si="13"/>
        <v>0</v>
      </c>
      <c r="O40" s="9">
        <f t="shared" si="13"/>
        <v>0</v>
      </c>
      <c r="P40" s="9">
        <f t="shared" si="13"/>
        <v>0</v>
      </c>
      <c r="Q40" s="9">
        <f t="shared" si="13"/>
        <v>0</v>
      </c>
      <c r="R40" s="9">
        <f t="shared" si="13"/>
        <v>0</v>
      </c>
      <c r="S40" s="9">
        <f t="shared" si="13"/>
        <v>0</v>
      </c>
      <c r="T40" s="9">
        <f t="shared" si="13"/>
        <v>0</v>
      </c>
      <c r="U40" s="9">
        <f t="shared" si="13"/>
        <v>142307</v>
      </c>
      <c r="V40" s="9">
        <f t="shared" si="13"/>
        <v>707569</v>
      </c>
      <c r="W40" s="9">
        <f t="shared" si="13"/>
        <v>849876</v>
      </c>
      <c r="X40" s="9">
        <f t="shared" si="13"/>
        <v>136295245</v>
      </c>
      <c r="Y40" s="9">
        <f t="shared" si="13"/>
        <v>119476831</v>
      </c>
      <c r="Z40" s="9">
        <f t="shared" si="13"/>
        <v>255772076</v>
      </c>
      <c r="AA40" s="9">
        <f t="shared" si="13"/>
        <v>1194414113</v>
      </c>
      <c r="AB40" s="9">
        <f t="shared" si="13"/>
        <v>1404599832</v>
      </c>
      <c r="AC40" s="9">
        <f t="shared" si="13"/>
        <v>2599013945</v>
      </c>
      <c r="AD40" s="9">
        <f t="shared" si="13"/>
        <v>0</v>
      </c>
      <c r="AE40" s="9">
        <f t="shared" si="13"/>
        <v>0</v>
      </c>
      <c r="AF40" s="9">
        <f t="shared" si="13"/>
        <v>0</v>
      </c>
    </row>
    <row r="41" spans="1:32" ht="19.5" customHeight="1">
      <c r="A41" s="43" t="s">
        <v>28</v>
      </c>
      <c r="B41" s="18" t="s">
        <v>2</v>
      </c>
      <c r="C41" s="5">
        <f>F41+I41+L41+O41+U41+X41+AA41+AD41+R41</f>
        <v>0</v>
      </c>
      <c r="D41" s="5">
        <f>G41+J41+M41+P41+V41+Y41+AB41+AE41+S41</f>
        <v>0</v>
      </c>
      <c r="E41" s="6">
        <f>H41+K41+N41+Q41+W41+Z41+AC41+AF41+T41</f>
        <v>0</v>
      </c>
      <c r="F41" s="5">
        <v>0</v>
      </c>
      <c r="G41" s="5">
        <v>0</v>
      </c>
      <c r="H41" s="5">
        <f>F41+G41</f>
        <v>0</v>
      </c>
      <c r="I41" s="5">
        <v>0</v>
      </c>
      <c r="J41" s="5">
        <v>0</v>
      </c>
      <c r="K41" s="5">
        <f>I41+J41</f>
        <v>0</v>
      </c>
      <c r="L41" s="5">
        <v>0</v>
      </c>
      <c r="M41" s="5">
        <v>0</v>
      </c>
      <c r="N41" s="5">
        <f>L41+M41</f>
        <v>0</v>
      </c>
      <c r="O41" s="5">
        <v>0</v>
      </c>
      <c r="P41" s="5">
        <v>0</v>
      </c>
      <c r="Q41" s="5">
        <f>O41+P41</f>
        <v>0</v>
      </c>
      <c r="R41" s="5">
        <v>0</v>
      </c>
      <c r="S41" s="5">
        <v>0</v>
      </c>
      <c r="T41" s="5">
        <f>R41+S41</f>
        <v>0</v>
      </c>
      <c r="U41" s="5">
        <v>0</v>
      </c>
      <c r="V41" s="5">
        <v>0</v>
      </c>
      <c r="W41" s="5">
        <f>U41+V41</f>
        <v>0</v>
      </c>
      <c r="X41" s="5">
        <v>0</v>
      </c>
      <c r="Y41" s="5">
        <v>0</v>
      </c>
      <c r="Z41" s="8">
        <f>X41+Y41</f>
        <v>0</v>
      </c>
      <c r="AA41" s="5">
        <v>0</v>
      </c>
      <c r="AB41" s="5">
        <v>0</v>
      </c>
      <c r="AC41" s="8">
        <f>AA41+AB41</f>
        <v>0</v>
      </c>
      <c r="AD41" s="5">
        <v>0</v>
      </c>
      <c r="AE41" s="5">
        <v>0</v>
      </c>
      <c r="AF41" s="6">
        <f>AD41+AE41</f>
        <v>0</v>
      </c>
    </row>
    <row r="42" spans="1:32" ht="19.5" customHeight="1">
      <c r="A42" s="44"/>
      <c r="B42" s="17" t="s">
        <v>3</v>
      </c>
      <c r="C42" s="5">
        <f t="shared" ref="C42:E44" si="14">F42+I42+L42+O42+U42+X42+AA42+AD42+R42</f>
        <v>47603259</v>
      </c>
      <c r="D42" s="5">
        <f t="shared" si="14"/>
        <v>47603259</v>
      </c>
      <c r="E42" s="6">
        <f t="shared" si="14"/>
        <v>95206518</v>
      </c>
      <c r="F42" s="5">
        <v>0</v>
      </c>
      <c r="G42" s="5">
        <v>0</v>
      </c>
      <c r="H42" s="5">
        <f>F42+G42</f>
        <v>0</v>
      </c>
      <c r="I42" s="5">
        <v>0</v>
      </c>
      <c r="J42" s="5">
        <v>0</v>
      </c>
      <c r="K42" s="5">
        <f>I42+J42</f>
        <v>0</v>
      </c>
      <c r="L42" s="5">
        <v>0</v>
      </c>
      <c r="M42" s="5">
        <v>0</v>
      </c>
      <c r="N42" s="5">
        <f>L42+M42</f>
        <v>0</v>
      </c>
      <c r="O42" s="5">
        <v>0</v>
      </c>
      <c r="P42" s="5">
        <v>0</v>
      </c>
      <c r="Q42" s="5">
        <f>O42+P42</f>
        <v>0</v>
      </c>
      <c r="R42" s="5">
        <v>0</v>
      </c>
      <c r="S42" s="5">
        <v>0</v>
      </c>
      <c r="T42" s="5">
        <f>R42+S42</f>
        <v>0</v>
      </c>
      <c r="U42" s="5">
        <v>0</v>
      </c>
      <c r="V42" s="5">
        <v>0</v>
      </c>
      <c r="W42" s="5">
        <f>U42+V42</f>
        <v>0</v>
      </c>
      <c r="X42" s="5">
        <v>47603259</v>
      </c>
      <c r="Y42" s="5">
        <v>47603259</v>
      </c>
      <c r="Z42" s="8">
        <f>X42+Y42</f>
        <v>95206518</v>
      </c>
      <c r="AA42" s="5">
        <v>0</v>
      </c>
      <c r="AB42" s="5">
        <v>0</v>
      </c>
      <c r="AC42" s="8">
        <f>AA42+AB42</f>
        <v>0</v>
      </c>
      <c r="AD42" s="5">
        <v>0</v>
      </c>
      <c r="AE42" s="5">
        <v>0</v>
      </c>
      <c r="AF42" s="6">
        <f>AD42+AE42</f>
        <v>0</v>
      </c>
    </row>
    <row r="43" spans="1:32" ht="19.5" customHeight="1">
      <c r="A43" s="44"/>
      <c r="B43" s="17" t="s">
        <v>59</v>
      </c>
      <c r="C43" s="5">
        <f t="shared" si="14"/>
        <v>0</v>
      </c>
      <c r="D43" s="5">
        <f t="shared" si="14"/>
        <v>0</v>
      </c>
      <c r="E43" s="6">
        <f t="shared" si="14"/>
        <v>0</v>
      </c>
      <c r="F43" s="5">
        <v>0</v>
      </c>
      <c r="G43" s="5">
        <v>0</v>
      </c>
      <c r="H43" s="5">
        <f>F43+G43</f>
        <v>0</v>
      </c>
      <c r="I43" s="5">
        <v>0</v>
      </c>
      <c r="J43" s="5">
        <v>0</v>
      </c>
      <c r="K43" s="5">
        <f>I43+J43</f>
        <v>0</v>
      </c>
      <c r="L43" s="5">
        <v>0</v>
      </c>
      <c r="M43" s="5">
        <v>0</v>
      </c>
      <c r="N43" s="5">
        <f>L43+M43</f>
        <v>0</v>
      </c>
      <c r="O43" s="5">
        <v>0</v>
      </c>
      <c r="P43" s="5">
        <v>0</v>
      </c>
      <c r="Q43" s="5">
        <f>O43+P43</f>
        <v>0</v>
      </c>
      <c r="R43" s="5">
        <v>0</v>
      </c>
      <c r="S43" s="5">
        <v>0</v>
      </c>
      <c r="T43" s="5">
        <f>R43+S43</f>
        <v>0</v>
      </c>
      <c r="U43" s="5">
        <v>0</v>
      </c>
      <c r="V43" s="5">
        <v>0</v>
      </c>
      <c r="W43" s="5">
        <f>U43+V43</f>
        <v>0</v>
      </c>
      <c r="X43" s="5">
        <v>0</v>
      </c>
      <c r="Y43" s="5">
        <v>0</v>
      </c>
      <c r="Z43" s="8">
        <f>X43+Y43</f>
        <v>0</v>
      </c>
      <c r="AA43" s="5">
        <v>0</v>
      </c>
      <c r="AB43" s="5">
        <v>0</v>
      </c>
      <c r="AC43" s="8">
        <f>AA43+AB43</f>
        <v>0</v>
      </c>
      <c r="AD43" s="5">
        <v>0</v>
      </c>
      <c r="AE43" s="5">
        <v>0</v>
      </c>
      <c r="AF43" s="6">
        <f>AD43+AE43</f>
        <v>0</v>
      </c>
    </row>
    <row r="44" spans="1:32" ht="19.5" customHeight="1">
      <c r="A44" s="45"/>
      <c r="B44" s="17" t="s">
        <v>4</v>
      </c>
      <c r="C44" s="5">
        <f t="shared" si="14"/>
        <v>32229543</v>
      </c>
      <c r="D44" s="5">
        <f t="shared" si="14"/>
        <v>198254163</v>
      </c>
      <c r="E44" s="6">
        <f t="shared" si="14"/>
        <v>230483706</v>
      </c>
      <c r="F44" s="5">
        <v>25475901</v>
      </c>
      <c r="G44" s="5">
        <v>30336254</v>
      </c>
      <c r="H44" s="5">
        <f>F44+G44</f>
        <v>55812155</v>
      </c>
      <c r="I44" s="5">
        <v>0</v>
      </c>
      <c r="J44" s="5">
        <v>0</v>
      </c>
      <c r="K44" s="5">
        <f>I44+J44</f>
        <v>0</v>
      </c>
      <c r="L44" s="5">
        <v>0</v>
      </c>
      <c r="M44" s="5">
        <v>0</v>
      </c>
      <c r="N44" s="5">
        <f>L44+M44</f>
        <v>0</v>
      </c>
      <c r="O44" s="5">
        <v>0</v>
      </c>
      <c r="P44" s="5">
        <v>0</v>
      </c>
      <c r="Q44" s="5">
        <f>O44+P44</f>
        <v>0</v>
      </c>
      <c r="R44" s="5">
        <v>0</v>
      </c>
      <c r="S44" s="5">
        <v>0</v>
      </c>
      <c r="T44" s="5">
        <f>R44+S44</f>
        <v>0</v>
      </c>
      <c r="U44" s="5">
        <v>121298</v>
      </c>
      <c r="V44" s="5">
        <v>614360</v>
      </c>
      <c r="W44" s="5">
        <f>U44+V44</f>
        <v>735658</v>
      </c>
      <c r="X44" s="5">
        <v>6632344</v>
      </c>
      <c r="Y44" s="5">
        <v>167303549</v>
      </c>
      <c r="Z44" s="8">
        <f>X44+Y44</f>
        <v>173935893</v>
      </c>
      <c r="AA44" s="5">
        <v>0</v>
      </c>
      <c r="AB44" s="5">
        <v>0</v>
      </c>
      <c r="AC44" s="8">
        <f>AA44+AB44</f>
        <v>0</v>
      </c>
      <c r="AD44" s="5">
        <v>0</v>
      </c>
      <c r="AE44" s="5">
        <v>0</v>
      </c>
      <c r="AF44" s="6">
        <f>AD44+AE44</f>
        <v>0</v>
      </c>
    </row>
    <row r="45" spans="1:32" ht="19.5" customHeight="1" thickBot="1">
      <c r="A45" s="22" t="s">
        <v>5</v>
      </c>
      <c r="B45" s="21"/>
      <c r="C45" s="9">
        <f t="shared" ref="C45:AF45" si="15">SUM(C41:C44)</f>
        <v>79832802</v>
      </c>
      <c r="D45" s="9">
        <f t="shared" si="15"/>
        <v>245857422</v>
      </c>
      <c r="E45" s="9">
        <f t="shared" si="15"/>
        <v>325690224</v>
      </c>
      <c r="F45" s="9">
        <f t="shared" si="15"/>
        <v>25475901</v>
      </c>
      <c r="G45" s="9">
        <f t="shared" si="15"/>
        <v>30336254</v>
      </c>
      <c r="H45" s="9">
        <f t="shared" si="15"/>
        <v>55812155</v>
      </c>
      <c r="I45" s="9">
        <f t="shared" si="15"/>
        <v>0</v>
      </c>
      <c r="J45" s="9">
        <f t="shared" si="15"/>
        <v>0</v>
      </c>
      <c r="K45" s="9">
        <f t="shared" si="15"/>
        <v>0</v>
      </c>
      <c r="L45" s="9">
        <f t="shared" si="15"/>
        <v>0</v>
      </c>
      <c r="M45" s="9">
        <f t="shared" si="15"/>
        <v>0</v>
      </c>
      <c r="N45" s="9">
        <f t="shared" si="15"/>
        <v>0</v>
      </c>
      <c r="O45" s="9">
        <f t="shared" si="15"/>
        <v>0</v>
      </c>
      <c r="P45" s="9">
        <f t="shared" si="15"/>
        <v>0</v>
      </c>
      <c r="Q45" s="9">
        <f t="shared" si="15"/>
        <v>0</v>
      </c>
      <c r="R45" s="9">
        <f t="shared" si="15"/>
        <v>0</v>
      </c>
      <c r="S45" s="9">
        <f t="shared" si="15"/>
        <v>0</v>
      </c>
      <c r="T45" s="9">
        <f t="shared" si="15"/>
        <v>0</v>
      </c>
      <c r="U45" s="9">
        <f t="shared" si="15"/>
        <v>121298</v>
      </c>
      <c r="V45" s="9">
        <f t="shared" si="15"/>
        <v>614360</v>
      </c>
      <c r="W45" s="9">
        <f t="shared" si="15"/>
        <v>735658</v>
      </c>
      <c r="X45" s="9">
        <f t="shared" si="15"/>
        <v>54235603</v>
      </c>
      <c r="Y45" s="9">
        <f t="shared" si="15"/>
        <v>214906808</v>
      </c>
      <c r="Z45" s="9">
        <f t="shared" si="15"/>
        <v>269142411</v>
      </c>
      <c r="AA45" s="9">
        <f t="shared" si="15"/>
        <v>0</v>
      </c>
      <c r="AB45" s="9">
        <f t="shared" si="15"/>
        <v>0</v>
      </c>
      <c r="AC45" s="9">
        <f t="shared" si="15"/>
        <v>0</v>
      </c>
      <c r="AD45" s="9">
        <f t="shared" si="15"/>
        <v>0</v>
      </c>
      <c r="AE45" s="9">
        <f t="shared" si="15"/>
        <v>0</v>
      </c>
      <c r="AF45" s="9">
        <f t="shared" si="15"/>
        <v>0</v>
      </c>
    </row>
    <row r="46" spans="1:32" ht="19.5" customHeight="1">
      <c r="A46" s="43" t="s">
        <v>29</v>
      </c>
      <c r="B46" s="18" t="s">
        <v>2</v>
      </c>
      <c r="C46" s="5">
        <f>F46+I46+L46+O46+U46+X46+AA46+AD46+R46</f>
        <v>0</v>
      </c>
      <c r="D46" s="5">
        <f>G46+J46+M46+P46+V46+Y46+AB46+AE46+S46</f>
        <v>0</v>
      </c>
      <c r="E46" s="6">
        <f>H46+K46+N46+Q46+W46+Z46+AC46+AF46+T46</f>
        <v>0</v>
      </c>
      <c r="F46" s="5">
        <v>0</v>
      </c>
      <c r="G46" s="5">
        <v>0</v>
      </c>
      <c r="H46" s="5">
        <f>F46+G46</f>
        <v>0</v>
      </c>
      <c r="I46" s="5">
        <v>0</v>
      </c>
      <c r="J46" s="5">
        <v>0</v>
      </c>
      <c r="K46" s="5">
        <f>I46+J46</f>
        <v>0</v>
      </c>
      <c r="L46" s="5">
        <v>0</v>
      </c>
      <c r="M46" s="5">
        <v>0</v>
      </c>
      <c r="N46" s="5">
        <f>L46+M46</f>
        <v>0</v>
      </c>
      <c r="O46" s="5">
        <v>0</v>
      </c>
      <c r="P46" s="5">
        <v>0</v>
      </c>
      <c r="Q46" s="5">
        <f>O46+P46</f>
        <v>0</v>
      </c>
      <c r="R46" s="5">
        <v>0</v>
      </c>
      <c r="S46" s="5">
        <v>0</v>
      </c>
      <c r="T46" s="5">
        <f>R46+S46</f>
        <v>0</v>
      </c>
      <c r="U46" s="5">
        <v>0</v>
      </c>
      <c r="V46" s="5">
        <v>0</v>
      </c>
      <c r="W46" s="5">
        <f>U46+V46</f>
        <v>0</v>
      </c>
      <c r="X46" s="5">
        <v>0</v>
      </c>
      <c r="Y46" s="5">
        <v>0</v>
      </c>
      <c r="Z46" s="8">
        <f>X46+Y46</f>
        <v>0</v>
      </c>
      <c r="AA46" s="5">
        <v>0</v>
      </c>
      <c r="AB46" s="5">
        <v>0</v>
      </c>
      <c r="AC46" s="8">
        <f>AA46+AB46</f>
        <v>0</v>
      </c>
      <c r="AD46" s="5">
        <v>0</v>
      </c>
      <c r="AE46" s="5">
        <v>0</v>
      </c>
      <c r="AF46" s="6">
        <f>AD46+AE46</f>
        <v>0</v>
      </c>
    </row>
    <row r="47" spans="1:32" ht="19.5" customHeight="1">
      <c r="A47" s="44"/>
      <c r="B47" s="17" t="s">
        <v>3</v>
      </c>
      <c r="C47" s="5">
        <f t="shared" ref="C47:E49" si="16">F47+I47+L47+O47+U47+X47+AA47+AD47+R47</f>
        <v>0</v>
      </c>
      <c r="D47" s="5">
        <f t="shared" si="16"/>
        <v>0</v>
      </c>
      <c r="E47" s="6">
        <f t="shared" si="16"/>
        <v>0</v>
      </c>
      <c r="F47" s="5">
        <v>0</v>
      </c>
      <c r="G47" s="5">
        <v>0</v>
      </c>
      <c r="H47" s="5">
        <f>F47+G47</f>
        <v>0</v>
      </c>
      <c r="I47" s="5">
        <v>0</v>
      </c>
      <c r="J47" s="5">
        <v>0</v>
      </c>
      <c r="K47" s="5">
        <f>I47+J47</f>
        <v>0</v>
      </c>
      <c r="L47" s="5">
        <v>0</v>
      </c>
      <c r="M47" s="5">
        <v>0</v>
      </c>
      <c r="N47" s="5">
        <f>L47+M47</f>
        <v>0</v>
      </c>
      <c r="O47" s="5">
        <v>0</v>
      </c>
      <c r="P47" s="5">
        <v>0</v>
      </c>
      <c r="Q47" s="5">
        <f>O47+P47</f>
        <v>0</v>
      </c>
      <c r="R47" s="5">
        <v>0</v>
      </c>
      <c r="S47" s="5">
        <v>0</v>
      </c>
      <c r="T47" s="5">
        <f>R47+S47</f>
        <v>0</v>
      </c>
      <c r="U47" s="5">
        <v>0</v>
      </c>
      <c r="V47" s="5">
        <v>0</v>
      </c>
      <c r="W47" s="5">
        <f>U47+V47</f>
        <v>0</v>
      </c>
      <c r="X47" s="5">
        <v>0</v>
      </c>
      <c r="Y47" s="5">
        <v>0</v>
      </c>
      <c r="Z47" s="8">
        <f>X47+Y47</f>
        <v>0</v>
      </c>
      <c r="AA47" s="5">
        <v>0</v>
      </c>
      <c r="AB47" s="5">
        <v>0</v>
      </c>
      <c r="AC47" s="8">
        <f>AA47+AB47</f>
        <v>0</v>
      </c>
      <c r="AD47" s="5">
        <v>0</v>
      </c>
      <c r="AE47" s="5">
        <v>0</v>
      </c>
      <c r="AF47" s="6">
        <f>AD47+AE47</f>
        <v>0</v>
      </c>
    </row>
    <row r="48" spans="1:32" ht="19.5" customHeight="1">
      <c r="A48" s="44"/>
      <c r="B48" s="17" t="s">
        <v>59</v>
      </c>
      <c r="C48" s="5">
        <f t="shared" si="16"/>
        <v>0</v>
      </c>
      <c r="D48" s="5">
        <f t="shared" si="16"/>
        <v>0</v>
      </c>
      <c r="E48" s="6">
        <f t="shared" si="16"/>
        <v>0</v>
      </c>
      <c r="F48" s="5">
        <v>0</v>
      </c>
      <c r="G48" s="5">
        <v>0</v>
      </c>
      <c r="H48" s="5">
        <f>F48+G48</f>
        <v>0</v>
      </c>
      <c r="I48" s="5">
        <v>0</v>
      </c>
      <c r="J48" s="5">
        <v>0</v>
      </c>
      <c r="K48" s="5">
        <f>I48+J48</f>
        <v>0</v>
      </c>
      <c r="L48" s="5">
        <v>0</v>
      </c>
      <c r="M48" s="5">
        <v>0</v>
      </c>
      <c r="N48" s="5">
        <f>L48+M48</f>
        <v>0</v>
      </c>
      <c r="O48" s="5">
        <v>0</v>
      </c>
      <c r="P48" s="5">
        <v>0</v>
      </c>
      <c r="Q48" s="5">
        <f>O48+P48</f>
        <v>0</v>
      </c>
      <c r="R48" s="5">
        <v>0</v>
      </c>
      <c r="S48" s="5">
        <v>0</v>
      </c>
      <c r="T48" s="5">
        <f>R48+S48</f>
        <v>0</v>
      </c>
      <c r="U48" s="5">
        <v>0</v>
      </c>
      <c r="V48" s="5">
        <v>0</v>
      </c>
      <c r="W48" s="5">
        <f>U48+V48</f>
        <v>0</v>
      </c>
      <c r="X48" s="5">
        <v>0</v>
      </c>
      <c r="Y48" s="5">
        <v>0</v>
      </c>
      <c r="Z48" s="8">
        <f>X48+Y48</f>
        <v>0</v>
      </c>
      <c r="AA48" s="5">
        <v>0</v>
      </c>
      <c r="AB48" s="5">
        <v>0</v>
      </c>
      <c r="AC48" s="8">
        <f>AA48+AB48</f>
        <v>0</v>
      </c>
      <c r="AD48" s="5">
        <v>0</v>
      </c>
      <c r="AE48" s="5">
        <v>0</v>
      </c>
      <c r="AF48" s="6">
        <f>AD48+AE48</f>
        <v>0</v>
      </c>
    </row>
    <row r="49" spans="1:32" ht="19.5" customHeight="1">
      <c r="A49" s="45"/>
      <c r="B49" s="17" t="s">
        <v>4</v>
      </c>
      <c r="C49" s="5">
        <f t="shared" si="16"/>
        <v>22759831</v>
      </c>
      <c r="D49" s="5">
        <f t="shared" si="16"/>
        <v>15074137</v>
      </c>
      <c r="E49" s="6">
        <f t="shared" si="16"/>
        <v>37833968</v>
      </c>
      <c r="F49" s="5">
        <v>22759831</v>
      </c>
      <c r="G49" s="5">
        <v>11526647</v>
      </c>
      <c r="H49" s="5">
        <f>F49+G49</f>
        <v>34286478</v>
      </c>
      <c r="I49" s="5">
        <v>0</v>
      </c>
      <c r="J49" s="5">
        <v>0</v>
      </c>
      <c r="K49" s="5">
        <f>I49+J49</f>
        <v>0</v>
      </c>
      <c r="L49" s="5">
        <v>0</v>
      </c>
      <c r="M49" s="5">
        <v>0</v>
      </c>
      <c r="N49" s="5">
        <f>L49+M49</f>
        <v>0</v>
      </c>
      <c r="O49" s="5">
        <v>0</v>
      </c>
      <c r="P49" s="5">
        <v>0</v>
      </c>
      <c r="Q49" s="5">
        <f>O49+P49</f>
        <v>0</v>
      </c>
      <c r="R49" s="5">
        <v>0</v>
      </c>
      <c r="S49" s="5">
        <v>0</v>
      </c>
      <c r="T49" s="5">
        <f>R49+S49</f>
        <v>0</v>
      </c>
      <c r="U49" s="5">
        <v>0</v>
      </c>
      <c r="V49" s="5">
        <v>0</v>
      </c>
      <c r="W49" s="5">
        <f>U49+V49</f>
        <v>0</v>
      </c>
      <c r="X49" s="5">
        <v>0</v>
      </c>
      <c r="Y49" s="5">
        <v>3547490</v>
      </c>
      <c r="Z49" s="8">
        <f>X49+Y49</f>
        <v>3547490</v>
      </c>
      <c r="AA49" s="5">
        <v>0</v>
      </c>
      <c r="AB49" s="5">
        <v>0</v>
      </c>
      <c r="AC49" s="8">
        <f>AA49+AB49</f>
        <v>0</v>
      </c>
      <c r="AD49" s="5">
        <v>0</v>
      </c>
      <c r="AE49" s="5">
        <v>0</v>
      </c>
      <c r="AF49" s="6">
        <f>AD49+AE49</f>
        <v>0</v>
      </c>
    </row>
    <row r="50" spans="1:32" ht="19.5" customHeight="1" thickBot="1">
      <c r="A50" s="22" t="s">
        <v>5</v>
      </c>
      <c r="B50" s="21"/>
      <c r="C50" s="9">
        <f t="shared" ref="C50:AF50" si="17">SUM(C46:C49)</f>
        <v>22759831</v>
      </c>
      <c r="D50" s="9">
        <f t="shared" si="17"/>
        <v>15074137</v>
      </c>
      <c r="E50" s="9">
        <f t="shared" si="17"/>
        <v>37833968</v>
      </c>
      <c r="F50" s="9">
        <f t="shared" si="17"/>
        <v>22759831</v>
      </c>
      <c r="G50" s="9">
        <f t="shared" si="17"/>
        <v>11526647</v>
      </c>
      <c r="H50" s="9">
        <f t="shared" si="17"/>
        <v>34286478</v>
      </c>
      <c r="I50" s="9">
        <f t="shared" si="17"/>
        <v>0</v>
      </c>
      <c r="J50" s="9">
        <f t="shared" si="17"/>
        <v>0</v>
      </c>
      <c r="K50" s="9">
        <f t="shared" si="17"/>
        <v>0</v>
      </c>
      <c r="L50" s="9">
        <f t="shared" si="17"/>
        <v>0</v>
      </c>
      <c r="M50" s="9">
        <f t="shared" si="17"/>
        <v>0</v>
      </c>
      <c r="N50" s="9">
        <f t="shared" si="17"/>
        <v>0</v>
      </c>
      <c r="O50" s="9">
        <f t="shared" si="17"/>
        <v>0</v>
      </c>
      <c r="P50" s="9">
        <f t="shared" si="17"/>
        <v>0</v>
      </c>
      <c r="Q50" s="9">
        <f t="shared" si="17"/>
        <v>0</v>
      </c>
      <c r="R50" s="9">
        <f t="shared" si="17"/>
        <v>0</v>
      </c>
      <c r="S50" s="9">
        <f t="shared" si="17"/>
        <v>0</v>
      </c>
      <c r="T50" s="9">
        <f t="shared" si="17"/>
        <v>0</v>
      </c>
      <c r="U50" s="9">
        <f t="shared" si="17"/>
        <v>0</v>
      </c>
      <c r="V50" s="9">
        <f t="shared" si="17"/>
        <v>0</v>
      </c>
      <c r="W50" s="9">
        <f t="shared" si="17"/>
        <v>0</v>
      </c>
      <c r="X50" s="9">
        <f t="shared" si="17"/>
        <v>0</v>
      </c>
      <c r="Y50" s="9">
        <f t="shared" si="17"/>
        <v>3547490</v>
      </c>
      <c r="Z50" s="9">
        <f t="shared" si="17"/>
        <v>3547490</v>
      </c>
      <c r="AA50" s="9">
        <f t="shared" si="17"/>
        <v>0</v>
      </c>
      <c r="AB50" s="9">
        <f t="shared" si="17"/>
        <v>0</v>
      </c>
      <c r="AC50" s="9">
        <f t="shared" si="17"/>
        <v>0</v>
      </c>
      <c r="AD50" s="9">
        <f t="shared" si="17"/>
        <v>0</v>
      </c>
      <c r="AE50" s="9">
        <f t="shared" si="17"/>
        <v>0</v>
      </c>
      <c r="AF50" s="9">
        <f t="shared" si="17"/>
        <v>0</v>
      </c>
    </row>
    <row r="51" spans="1:32" ht="19.5" customHeight="1">
      <c r="A51" s="43" t="s">
        <v>30</v>
      </c>
      <c r="B51" s="18" t="s">
        <v>2</v>
      </c>
      <c r="C51" s="5">
        <f>F51+I51+L51+O51+U51+X51+AA51+AD51+R51</f>
        <v>9676156</v>
      </c>
      <c r="D51" s="5">
        <f>G51+J51+M51+P51+V51+Y51+AB51+AE51+S51</f>
        <v>28743708</v>
      </c>
      <c r="E51" s="6">
        <f>H51+K51+N51+Q51+W51+Z51+AC51+AF51+T51</f>
        <v>38419864</v>
      </c>
      <c r="F51" s="5">
        <v>46594</v>
      </c>
      <c r="G51" s="5">
        <v>0</v>
      </c>
      <c r="H51" s="5">
        <f>F51+G51</f>
        <v>46594</v>
      </c>
      <c r="I51" s="5">
        <v>0</v>
      </c>
      <c r="J51" s="5">
        <v>0</v>
      </c>
      <c r="K51" s="5">
        <f>I51+J51</f>
        <v>0</v>
      </c>
      <c r="L51" s="5">
        <v>0</v>
      </c>
      <c r="M51" s="5">
        <v>0</v>
      </c>
      <c r="N51" s="5">
        <f>L51+M51</f>
        <v>0</v>
      </c>
      <c r="O51" s="5">
        <v>0</v>
      </c>
      <c r="P51" s="5">
        <v>0</v>
      </c>
      <c r="Q51" s="5">
        <f>O51+P51</f>
        <v>0</v>
      </c>
      <c r="R51" s="5">
        <v>0</v>
      </c>
      <c r="S51" s="5">
        <v>0</v>
      </c>
      <c r="T51" s="5">
        <f>R51+S51</f>
        <v>0</v>
      </c>
      <c r="U51" s="5">
        <v>0</v>
      </c>
      <c r="V51" s="5">
        <v>0</v>
      </c>
      <c r="W51" s="5">
        <f>U51+V51</f>
        <v>0</v>
      </c>
      <c r="X51" s="5">
        <v>4425472</v>
      </c>
      <c r="Y51" s="5">
        <v>6142930</v>
      </c>
      <c r="Z51" s="8">
        <f>X51+Y51</f>
        <v>10568402</v>
      </c>
      <c r="AA51" s="5">
        <v>5204090</v>
      </c>
      <c r="AB51" s="5">
        <v>22600778</v>
      </c>
      <c r="AC51" s="8">
        <f>AA51+AB51</f>
        <v>27804868</v>
      </c>
      <c r="AD51" s="5">
        <v>0</v>
      </c>
      <c r="AE51" s="5">
        <v>0</v>
      </c>
      <c r="AF51" s="6">
        <f>AD51+AE51</f>
        <v>0</v>
      </c>
    </row>
    <row r="52" spans="1:32" ht="19.5" customHeight="1">
      <c r="A52" s="44"/>
      <c r="B52" s="17" t="s">
        <v>3</v>
      </c>
      <c r="C52" s="5">
        <f t="shared" ref="C52:E54" si="18">F52+I52+L52+O52+U52+X52+AA52+AD52+R52</f>
        <v>1428773169</v>
      </c>
      <c r="D52" s="5">
        <f t="shared" si="18"/>
        <v>1097745625</v>
      </c>
      <c r="E52" s="6">
        <f t="shared" si="18"/>
        <v>2526518794</v>
      </c>
      <c r="F52" s="5">
        <v>0</v>
      </c>
      <c r="G52" s="5">
        <v>0</v>
      </c>
      <c r="H52" s="5">
        <f>F52+G52</f>
        <v>0</v>
      </c>
      <c r="I52" s="5">
        <v>0</v>
      </c>
      <c r="J52" s="5">
        <v>0</v>
      </c>
      <c r="K52" s="5">
        <f>I52+J52</f>
        <v>0</v>
      </c>
      <c r="L52" s="5">
        <v>0</v>
      </c>
      <c r="M52" s="5">
        <v>0</v>
      </c>
      <c r="N52" s="5">
        <f>L52+M52</f>
        <v>0</v>
      </c>
      <c r="O52" s="5">
        <v>0</v>
      </c>
      <c r="P52" s="5">
        <v>0</v>
      </c>
      <c r="Q52" s="5">
        <f>O52+P52</f>
        <v>0</v>
      </c>
      <c r="R52" s="5">
        <v>0</v>
      </c>
      <c r="S52" s="5">
        <v>0</v>
      </c>
      <c r="T52" s="5">
        <f>R52+S52</f>
        <v>0</v>
      </c>
      <c r="U52" s="5">
        <v>0</v>
      </c>
      <c r="V52" s="5">
        <v>0</v>
      </c>
      <c r="W52" s="5">
        <f>U52+V52</f>
        <v>0</v>
      </c>
      <c r="X52" s="5">
        <v>1935154</v>
      </c>
      <c r="Y52" s="5">
        <v>0</v>
      </c>
      <c r="Z52" s="8">
        <f>X52+Y52</f>
        <v>1935154</v>
      </c>
      <c r="AA52" s="5">
        <v>1426838015</v>
      </c>
      <c r="AB52" s="5">
        <v>1097745625</v>
      </c>
      <c r="AC52" s="8">
        <f>AA52+AB52</f>
        <v>2524583640</v>
      </c>
      <c r="AD52" s="5">
        <v>0</v>
      </c>
      <c r="AE52" s="5">
        <v>0</v>
      </c>
      <c r="AF52" s="6">
        <f>AD52+AE52</f>
        <v>0</v>
      </c>
    </row>
    <row r="53" spans="1:32" ht="19.5" customHeight="1">
      <c r="A53" s="44"/>
      <c r="B53" s="17" t="s">
        <v>59</v>
      </c>
      <c r="C53" s="5">
        <f t="shared" si="18"/>
        <v>83086100</v>
      </c>
      <c r="D53" s="5">
        <f t="shared" si="18"/>
        <v>9721751</v>
      </c>
      <c r="E53" s="6">
        <f t="shared" si="18"/>
        <v>92807851</v>
      </c>
      <c r="F53" s="5">
        <v>0</v>
      </c>
      <c r="G53" s="5">
        <v>0</v>
      </c>
      <c r="H53" s="5">
        <f>F53+G53</f>
        <v>0</v>
      </c>
      <c r="I53" s="5">
        <v>0</v>
      </c>
      <c r="J53" s="5">
        <v>0</v>
      </c>
      <c r="K53" s="5">
        <f>I53+J53</f>
        <v>0</v>
      </c>
      <c r="L53" s="5">
        <v>0</v>
      </c>
      <c r="M53" s="5">
        <v>0</v>
      </c>
      <c r="N53" s="5">
        <f>L53+M53</f>
        <v>0</v>
      </c>
      <c r="O53" s="5">
        <v>0</v>
      </c>
      <c r="P53" s="5">
        <v>0</v>
      </c>
      <c r="Q53" s="5">
        <f>O53+P53</f>
        <v>0</v>
      </c>
      <c r="R53" s="5">
        <v>0</v>
      </c>
      <c r="S53" s="5">
        <v>0</v>
      </c>
      <c r="T53" s="5">
        <f>R53+S53</f>
        <v>0</v>
      </c>
      <c r="U53" s="5">
        <v>0</v>
      </c>
      <c r="V53" s="5">
        <v>0</v>
      </c>
      <c r="W53" s="5">
        <f>U53+V53</f>
        <v>0</v>
      </c>
      <c r="X53" s="5">
        <v>0</v>
      </c>
      <c r="Y53" s="5">
        <v>0</v>
      </c>
      <c r="Z53" s="8">
        <f>X53+Y53</f>
        <v>0</v>
      </c>
      <c r="AA53" s="5">
        <v>83086100</v>
      </c>
      <c r="AB53" s="5">
        <v>9721751</v>
      </c>
      <c r="AC53" s="8">
        <f>AA53+AB53</f>
        <v>92807851</v>
      </c>
      <c r="AD53" s="5">
        <v>0</v>
      </c>
      <c r="AE53" s="5">
        <v>0</v>
      </c>
      <c r="AF53" s="6">
        <f>AD53+AE53</f>
        <v>0</v>
      </c>
    </row>
    <row r="54" spans="1:32" ht="19.5" customHeight="1">
      <c r="A54" s="45"/>
      <c r="B54" s="17" t="s">
        <v>4</v>
      </c>
      <c r="C54" s="5">
        <f t="shared" si="18"/>
        <v>777721368</v>
      </c>
      <c r="D54" s="5">
        <f t="shared" si="18"/>
        <v>457238158</v>
      </c>
      <c r="E54" s="6">
        <f t="shared" si="18"/>
        <v>1234959526</v>
      </c>
      <c r="F54" s="5">
        <v>67778665</v>
      </c>
      <c r="G54" s="5">
        <v>51739117</v>
      </c>
      <c r="H54" s="5">
        <f>F54+G54</f>
        <v>119517782</v>
      </c>
      <c r="I54" s="5">
        <v>0</v>
      </c>
      <c r="J54" s="5">
        <v>249634</v>
      </c>
      <c r="K54" s="5">
        <f>I54+J54</f>
        <v>249634</v>
      </c>
      <c r="L54" s="5">
        <v>0</v>
      </c>
      <c r="M54" s="5">
        <v>0</v>
      </c>
      <c r="N54" s="5">
        <f>L54+M54</f>
        <v>0</v>
      </c>
      <c r="O54" s="5">
        <v>0</v>
      </c>
      <c r="P54" s="5">
        <v>0</v>
      </c>
      <c r="Q54" s="5">
        <f>O54+P54</f>
        <v>0</v>
      </c>
      <c r="R54" s="5">
        <v>0</v>
      </c>
      <c r="S54" s="5">
        <v>0</v>
      </c>
      <c r="T54" s="5">
        <f>R54+S54</f>
        <v>0</v>
      </c>
      <c r="U54" s="5">
        <v>0</v>
      </c>
      <c r="V54" s="5">
        <v>0</v>
      </c>
      <c r="W54" s="5">
        <f>U54+V54</f>
        <v>0</v>
      </c>
      <c r="X54" s="5">
        <v>708306803</v>
      </c>
      <c r="Y54" s="5">
        <v>405249407</v>
      </c>
      <c r="Z54" s="8">
        <f>X54+Y54</f>
        <v>1113556210</v>
      </c>
      <c r="AA54" s="5">
        <v>1635900</v>
      </c>
      <c r="AB54" s="5">
        <v>0</v>
      </c>
      <c r="AC54" s="8">
        <f>AA54+AB54</f>
        <v>1635900</v>
      </c>
      <c r="AD54" s="5">
        <v>0</v>
      </c>
      <c r="AE54" s="5">
        <v>0</v>
      </c>
      <c r="AF54" s="6">
        <f>AD54+AE54</f>
        <v>0</v>
      </c>
    </row>
    <row r="55" spans="1:32" ht="19.5" customHeight="1" thickBot="1">
      <c r="A55" s="22" t="s">
        <v>5</v>
      </c>
      <c r="B55" s="21"/>
      <c r="C55" s="9">
        <f t="shared" ref="C55:AF55" si="19">SUM(C51:C54)</f>
        <v>2299256793</v>
      </c>
      <c r="D55" s="9">
        <f t="shared" si="19"/>
        <v>1593449242</v>
      </c>
      <c r="E55" s="9">
        <f t="shared" si="19"/>
        <v>3892706035</v>
      </c>
      <c r="F55" s="9">
        <f t="shared" si="19"/>
        <v>67825259</v>
      </c>
      <c r="G55" s="9">
        <f t="shared" si="19"/>
        <v>51739117</v>
      </c>
      <c r="H55" s="9">
        <f t="shared" si="19"/>
        <v>119564376</v>
      </c>
      <c r="I55" s="9">
        <f t="shared" si="19"/>
        <v>0</v>
      </c>
      <c r="J55" s="9">
        <f t="shared" si="19"/>
        <v>249634</v>
      </c>
      <c r="K55" s="9">
        <f t="shared" si="19"/>
        <v>249634</v>
      </c>
      <c r="L55" s="9">
        <f t="shared" si="19"/>
        <v>0</v>
      </c>
      <c r="M55" s="9">
        <f t="shared" si="19"/>
        <v>0</v>
      </c>
      <c r="N55" s="9">
        <f t="shared" si="19"/>
        <v>0</v>
      </c>
      <c r="O55" s="9">
        <f t="shared" si="19"/>
        <v>0</v>
      </c>
      <c r="P55" s="9">
        <f t="shared" si="19"/>
        <v>0</v>
      </c>
      <c r="Q55" s="9">
        <f t="shared" si="19"/>
        <v>0</v>
      </c>
      <c r="R55" s="9">
        <f t="shared" si="19"/>
        <v>0</v>
      </c>
      <c r="S55" s="9">
        <f t="shared" si="19"/>
        <v>0</v>
      </c>
      <c r="T55" s="9">
        <f t="shared" si="19"/>
        <v>0</v>
      </c>
      <c r="U55" s="9">
        <f t="shared" si="19"/>
        <v>0</v>
      </c>
      <c r="V55" s="9">
        <f t="shared" si="19"/>
        <v>0</v>
      </c>
      <c r="W55" s="9">
        <f t="shared" si="19"/>
        <v>0</v>
      </c>
      <c r="X55" s="9">
        <f t="shared" si="19"/>
        <v>714667429</v>
      </c>
      <c r="Y55" s="9">
        <f t="shared" si="19"/>
        <v>411392337</v>
      </c>
      <c r="Z55" s="9">
        <f t="shared" si="19"/>
        <v>1126059766</v>
      </c>
      <c r="AA55" s="9">
        <f t="shared" si="19"/>
        <v>1516764105</v>
      </c>
      <c r="AB55" s="9">
        <f t="shared" si="19"/>
        <v>1130068154</v>
      </c>
      <c r="AC55" s="9">
        <f t="shared" si="19"/>
        <v>2646832259</v>
      </c>
      <c r="AD55" s="9">
        <f t="shared" si="19"/>
        <v>0</v>
      </c>
      <c r="AE55" s="9">
        <f t="shared" si="19"/>
        <v>0</v>
      </c>
      <c r="AF55" s="9">
        <f t="shared" si="19"/>
        <v>0</v>
      </c>
    </row>
    <row r="56" spans="1:32" ht="19.5" customHeight="1">
      <c r="A56" s="43" t="s">
        <v>31</v>
      </c>
      <c r="B56" s="18" t="s">
        <v>2</v>
      </c>
      <c r="C56" s="5">
        <f>F56+I56+L56+O56+U56+X56+AA56+AD56+R56</f>
        <v>45748340</v>
      </c>
      <c r="D56" s="5">
        <f>G56+J56+M56+P56+V56+Y56+AB56+AE56+S56</f>
        <v>32604937</v>
      </c>
      <c r="E56" s="6">
        <f>H56+K56+N56+Q56+W56+Z56+AC56+AF56+T56</f>
        <v>78353277</v>
      </c>
      <c r="F56" s="5">
        <v>0</v>
      </c>
      <c r="G56" s="5">
        <v>38760</v>
      </c>
      <c r="H56" s="5">
        <f>F56+G56</f>
        <v>38760</v>
      </c>
      <c r="I56" s="5">
        <v>0</v>
      </c>
      <c r="J56" s="5">
        <v>0</v>
      </c>
      <c r="K56" s="5">
        <f>I56+J56</f>
        <v>0</v>
      </c>
      <c r="L56" s="5">
        <v>0</v>
      </c>
      <c r="M56" s="5">
        <v>0</v>
      </c>
      <c r="N56" s="5">
        <f>L56+M56</f>
        <v>0</v>
      </c>
      <c r="O56" s="5">
        <v>0</v>
      </c>
      <c r="P56" s="5">
        <v>0</v>
      </c>
      <c r="Q56" s="5">
        <f>O56+P56</f>
        <v>0</v>
      </c>
      <c r="R56" s="5">
        <v>0</v>
      </c>
      <c r="S56" s="5">
        <v>0</v>
      </c>
      <c r="T56" s="5">
        <f>R56+S56</f>
        <v>0</v>
      </c>
      <c r="U56" s="5">
        <v>0</v>
      </c>
      <c r="V56" s="5">
        <v>0</v>
      </c>
      <c r="W56" s="5">
        <f>U56+V56</f>
        <v>0</v>
      </c>
      <c r="X56" s="5">
        <v>45748340</v>
      </c>
      <c r="Y56" s="5">
        <v>27363978</v>
      </c>
      <c r="Z56" s="8">
        <f>X56+Y56</f>
        <v>73112318</v>
      </c>
      <c r="AA56" s="5">
        <v>0</v>
      </c>
      <c r="AB56" s="5">
        <v>5202199</v>
      </c>
      <c r="AC56" s="8">
        <f>AA56+AB56</f>
        <v>5202199</v>
      </c>
      <c r="AD56" s="5">
        <v>0</v>
      </c>
      <c r="AE56" s="5">
        <v>0</v>
      </c>
      <c r="AF56" s="6">
        <f>AD56+AE56</f>
        <v>0</v>
      </c>
    </row>
    <row r="57" spans="1:32" ht="19.5" customHeight="1">
      <c r="A57" s="44"/>
      <c r="B57" s="17" t="s">
        <v>3</v>
      </c>
      <c r="C57" s="5">
        <f t="shared" ref="C57:E59" si="20">F57+I57+L57+O57+U57+X57+AA57+AD57+R57</f>
        <v>383065812</v>
      </c>
      <c r="D57" s="5">
        <f t="shared" si="20"/>
        <v>315224055</v>
      </c>
      <c r="E57" s="6">
        <f t="shared" si="20"/>
        <v>698289867</v>
      </c>
      <c r="F57" s="5">
        <v>0</v>
      </c>
      <c r="G57" s="5">
        <v>0</v>
      </c>
      <c r="H57" s="5">
        <f>F57+G57</f>
        <v>0</v>
      </c>
      <c r="I57" s="5">
        <v>0</v>
      </c>
      <c r="J57" s="5">
        <v>0</v>
      </c>
      <c r="K57" s="5">
        <f>I57+J57</f>
        <v>0</v>
      </c>
      <c r="L57" s="5">
        <v>0</v>
      </c>
      <c r="M57" s="5">
        <v>0</v>
      </c>
      <c r="N57" s="5">
        <f>L57+M57</f>
        <v>0</v>
      </c>
      <c r="O57" s="5">
        <v>0</v>
      </c>
      <c r="P57" s="5">
        <v>0</v>
      </c>
      <c r="Q57" s="5">
        <f>O57+P57</f>
        <v>0</v>
      </c>
      <c r="R57" s="5">
        <v>0</v>
      </c>
      <c r="S57" s="5">
        <v>0</v>
      </c>
      <c r="T57" s="5">
        <f>R57+S57</f>
        <v>0</v>
      </c>
      <c r="U57" s="5">
        <v>0</v>
      </c>
      <c r="V57" s="5">
        <v>0</v>
      </c>
      <c r="W57" s="5">
        <f>U57+V57</f>
        <v>0</v>
      </c>
      <c r="X57" s="5">
        <v>313994157</v>
      </c>
      <c r="Y57" s="5">
        <v>65396347</v>
      </c>
      <c r="Z57" s="8">
        <f>X57+Y57</f>
        <v>379390504</v>
      </c>
      <c r="AA57" s="5">
        <v>69071655</v>
      </c>
      <c r="AB57" s="5">
        <v>249827708</v>
      </c>
      <c r="AC57" s="8">
        <f>AA57+AB57</f>
        <v>318899363</v>
      </c>
      <c r="AD57" s="5">
        <v>0</v>
      </c>
      <c r="AE57" s="5">
        <v>0</v>
      </c>
      <c r="AF57" s="6">
        <f>AD57+AE57</f>
        <v>0</v>
      </c>
    </row>
    <row r="58" spans="1:32" ht="19.5" customHeight="1">
      <c r="A58" s="44"/>
      <c r="B58" s="17" t="s">
        <v>59</v>
      </c>
      <c r="C58" s="5">
        <f t="shared" si="20"/>
        <v>173371659</v>
      </c>
      <c r="D58" s="5">
        <f t="shared" si="20"/>
        <v>3250200</v>
      </c>
      <c r="E58" s="6">
        <f t="shared" si="20"/>
        <v>176621859</v>
      </c>
      <c r="F58" s="5">
        <v>0</v>
      </c>
      <c r="G58" s="5">
        <v>0</v>
      </c>
      <c r="H58" s="5">
        <f>F58+G58</f>
        <v>0</v>
      </c>
      <c r="I58" s="5">
        <v>0</v>
      </c>
      <c r="J58" s="5">
        <v>0</v>
      </c>
      <c r="K58" s="5">
        <f>I58+J58</f>
        <v>0</v>
      </c>
      <c r="L58" s="5">
        <v>0</v>
      </c>
      <c r="M58" s="5">
        <v>0</v>
      </c>
      <c r="N58" s="5">
        <f>L58+M58</f>
        <v>0</v>
      </c>
      <c r="O58" s="5">
        <v>0</v>
      </c>
      <c r="P58" s="5">
        <v>0</v>
      </c>
      <c r="Q58" s="5">
        <f>O58+P58</f>
        <v>0</v>
      </c>
      <c r="R58" s="5">
        <v>0</v>
      </c>
      <c r="S58" s="5">
        <v>0</v>
      </c>
      <c r="T58" s="5">
        <f>R58+S58</f>
        <v>0</v>
      </c>
      <c r="U58" s="5">
        <v>0</v>
      </c>
      <c r="V58" s="5">
        <v>0</v>
      </c>
      <c r="W58" s="5">
        <f>U58+V58</f>
        <v>0</v>
      </c>
      <c r="X58" s="5">
        <v>97204904</v>
      </c>
      <c r="Y58" s="5">
        <v>0</v>
      </c>
      <c r="Z58" s="8">
        <f>X58+Y58</f>
        <v>97204904</v>
      </c>
      <c r="AA58" s="5">
        <v>76166755</v>
      </c>
      <c r="AB58" s="5">
        <v>3250200</v>
      </c>
      <c r="AC58" s="8">
        <f>AA58+AB58</f>
        <v>79416955</v>
      </c>
      <c r="AD58" s="5">
        <v>0</v>
      </c>
      <c r="AE58" s="5">
        <v>0</v>
      </c>
      <c r="AF58" s="6">
        <f>AD58+AE58</f>
        <v>0</v>
      </c>
    </row>
    <row r="59" spans="1:32" ht="19.5" customHeight="1">
      <c r="A59" s="45"/>
      <c r="B59" s="17" t="s">
        <v>4</v>
      </c>
      <c r="C59" s="5">
        <f t="shared" si="20"/>
        <v>463241825</v>
      </c>
      <c r="D59" s="5">
        <f t="shared" si="20"/>
        <v>703395155</v>
      </c>
      <c r="E59" s="6">
        <f t="shared" si="20"/>
        <v>1166636980</v>
      </c>
      <c r="F59" s="5">
        <v>50008543</v>
      </c>
      <c r="G59" s="5">
        <v>47918698</v>
      </c>
      <c r="H59" s="5">
        <f>F59+G59</f>
        <v>97927241</v>
      </c>
      <c r="I59" s="5">
        <v>0</v>
      </c>
      <c r="J59" s="5">
        <v>0</v>
      </c>
      <c r="K59" s="5">
        <f>I59+J59</f>
        <v>0</v>
      </c>
      <c r="L59" s="5">
        <v>0</v>
      </c>
      <c r="M59" s="5">
        <v>0</v>
      </c>
      <c r="N59" s="5">
        <f>L59+M59</f>
        <v>0</v>
      </c>
      <c r="O59" s="5">
        <v>0</v>
      </c>
      <c r="P59" s="5">
        <v>0</v>
      </c>
      <c r="Q59" s="5">
        <f>O59+P59</f>
        <v>0</v>
      </c>
      <c r="R59" s="5">
        <v>0</v>
      </c>
      <c r="S59" s="5">
        <v>0</v>
      </c>
      <c r="T59" s="5">
        <f>R59+S59</f>
        <v>0</v>
      </c>
      <c r="U59" s="5">
        <v>0</v>
      </c>
      <c r="V59" s="5">
        <v>0</v>
      </c>
      <c r="W59" s="5">
        <f>U59+V59</f>
        <v>0</v>
      </c>
      <c r="X59" s="5">
        <v>413233282</v>
      </c>
      <c r="Y59" s="5">
        <v>655476457</v>
      </c>
      <c r="Z59" s="8">
        <f>X59+Y59</f>
        <v>1068709739</v>
      </c>
      <c r="AA59" s="5">
        <v>0</v>
      </c>
      <c r="AB59" s="5">
        <v>0</v>
      </c>
      <c r="AC59" s="8">
        <f>AA59+AB59</f>
        <v>0</v>
      </c>
      <c r="AD59" s="5">
        <v>0</v>
      </c>
      <c r="AE59" s="5">
        <v>0</v>
      </c>
      <c r="AF59" s="6">
        <f>AD59+AE59</f>
        <v>0</v>
      </c>
    </row>
    <row r="60" spans="1:32" ht="19.5" customHeight="1" thickBot="1">
      <c r="A60" s="22" t="s">
        <v>5</v>
      </c>
      <c r="B60" s="21"/>
      <c r="C60" s="9">
        <f t="shared" ref="C60:AF60" si="21">SUM(C56:C59)</f>
        <v>1065427636</v>
      </c>
      <c r="D60" s="9">
        <f t="shared" si="21"/>
        <v>1054474347</v>
      </c>
      <c r="E60" s="9">
        <f t="shared" si="21"/>
        <v>2119901983</v>
      </c>
      <c r="F60" s="9">
        <f t="shared" si="21"/>
        <v>50008543</v>
      </c>
      <c r="G60" s="9">
        <f t="shared" si="21"/>
        <v>47957458</v>
      </c>
      <c r="H60" s="9">
        <f t="shared" si="21"/>
        <v>97966001</v>
      </c>
      <c r="I60" s="9">
        <f t="shared" si="21"/>
        <v>0</v>
      </c>
      <c r="J60" s="9">
        <f t="shared" si="21"/>
        <v>0</v>
      </c>
      <c r="K60" s="9">
        <f t="shared" si="21"/>
        <v>0</v>
      </c>
      <c r="L60" s="9">
        <f t="shared" si="21"/>
        <v>0</v>
      </c>
      <c r="M60" s="9">
        <f t="shared" si="21"/>
        <v>0</v>
      </c>
      <c r="N60" s="9">
        <f t="shared" si="21"/>
        <v>0</v>
      </c>
      <c r="O60" s="9">
        <f t="shared" si="21"/>
        <v>0</v>
      </c>
      <c r="P60" s="9">
        <f t="shared" si="21"/>
        <v>0</v>
      </c>
      <c r="Q60" s="9">
        <f t="shared" si="21"/>
        <v>0</v>
      </c>
      <c r="R60" s="9">
        <f t="shared" si="21"/>
        <v>0</v>
      </c>
      <c r="S60" s="9">
        <f t="shared" si="21"/>
        <v>0</v>
      </c>
      <c r="T60" s="9">
        <f t="shared" si="21"/>
        <v>0</v>
      </c>
      <c r="U60" s="9">
        <f t="shared" si="21"/>
        <v>0</v>
      </c>
      <c r="V60" s="9">
        <f t="shared" si="21"/>
        <v>0</v>
      </c>
      <c r="W60" s="9">
        <f t="shared" si="21"/>
        <v>0</v>
      </c>
      <c r="X60" s="9">
        <f t="shared" si="21"/>
        <v>870180683</v>
      </c>
      <c r="Y60" s="9">
        <f t="shared" si="21"/>
        <v>748236782</v>
      </c>
      <c r="Z60" s="9">
        <f t="shared" si="21"/>
        <v>1618417465</v>
      </c>
      <c r="AA60" s="9">
        <f t="shared" si="21"/>
        <v>145238410</v>
      </c>
      <c r="AB60" s="9">
        <f t="shared" si="21"/>
        <v>258280107</v>
      </c>
      <c r="AC60" s="9">
        <f t="shared" si="21"/>
        <v>403518517</v>
      </c>
      <c r="AD60" s="9">
        <f t="shared" si="21"/>
        <v>0</v>
      </c>
      <c r="AE60" s="9">
        <f t="shared" si="21"/>
        <v>0</v>
      </c>
      <c r="AF60" s="9">
        <f t="shared" si="21"/>
        <v>0</v>
      </c>
    </row>
    <row r="61" spans="1:32" ht="19.5" customHeight="1">
      <c r="A61" s="43" t="s">
        <v>32</v>
      </c>
      <c r="B61" s="18" t="s">
        <v>2</v>
      </c>
      <c r="C61" s="5">
        <f>F61+I61+L61+O61+U61+X61+AA61+AD61+R61</f>
        <v>0</v>
      </c>
      <c r="D61" s="5">
        <f>G61+J61+M61+P61+V61+Y61+AB61+AE61+S61</f>
        <v>5390834</v>
      </c>
      <c r="E61" s="6">
        <f>H61+K61+N61+Q61+W61+Z61+AC61+AF61+T61</f>
        <v>5390834</v>
      </c>
      <c r="F61" s="5">
        <v>0</v>
      </c>
      <c r="G61" s="5">
        <v>5390834</v>
      </c>
      <c r="H61" s="5">
        <f>F61+G61</f>
        <v>5390834</v>
      </c>
      <c r="I61" s="5">
        <v>0</v>
      </c>
      <c r="J61" s="5">
        <v>0</v>
      </c>
      <c r="K61" s="5">
        <f>I61+J61</f>
        <v>0</v>
      </c>
      <c r="L61" s="5">
        <v>0</v>
      </c>
      <c r="M61" s="5">
        <v>0</v>
      </c>
      <c r="N61" s="5">
        <f>L61+M61</f>
        <v>0</v>
      </c>
      <c r="O61" s="5">
        <v>0</v>
      </c>
      <c r="P61" s="5">
        <v>0</v>
      </c>
      <c r="Q61" s="5">
        <f>O61+P61</f>
        <v>0</v>
      </c>
      <c r="R61" s="5">
        <v>0</v>
      </c>
      <c r="S61" s="5">
        <v>0</v>
      </c>
      <c r="T61" s="5">
        <f>R61+S61</f>
        <v>0</v>
      </c>
      <c r="U61" s="5">
        <v>0</v>
      </c>
      <c r="V61" s="5">
        <v>0</v>
      </c>
      <c r="W61" s="5">
        <f>U61+V61</f>
        <v>0</v>
      </c>
      <c r="X61" s="5">
        <v>0</v>
      </c>
      <c r="Y61" s="5">
        <v>0</v>
      </c>
      <c r="Z61" s="8">
        <f>X61+Y61</f>
        <v>0</v>
      </c>
      <c r="AA61" s="5">
        <v>0</v>
      </c>
      <c r="AB61" s="5">
        <v>0</v>
      </c>
      <c r="AC61" s="8">
        <f>AA61+AB61</f>
        <v>0</v>
      </c>
      <c r="AD61" s="5">
        <v>0</v>
      </c>
      <c r="AE61" s="5">
        <v>0</v>
      </c>
      <c r="AF61" s="6">
        <f>AD61+AE61</f>
        <v>0</v>
      </c>
    </row>
    <row r="62" spans="1:32" ht="19.5" customHeight="1">
      <c r="A62" s="44"/>
      <c r="B62" s="17" t="s">
        <v>3</v>
      </c>
      <c r="C62" s="5">
        <f t="shared" ref="C62:E64" si="22">F62+I62+L62+O62+U62+X62+AA62+AD62+R62</f>
        <v>0</v>
      </c>
      <c r="D62" s="5">
        <f t="shared" si="22"/>
        <v>0</v>
      </c>
      <c r="E62" s="6">
        <f t="shared" si="22"/>
        <v>0</v>
      </c>
      <c r="F62" s="5">
        <v>0</v>
      </c>
      <c r="G62" s="5">
        <v>0</v>
      </c>
      <c r="H62" s="5">
        <f>F62+G62</f>
        <v>0</v>
      </c>
      <c r="I62" s="5">
        <v>0</v>
      </c>
      <c r="J62" s="5">
        <v>0</v>
      </c>
      <c r="K62" s="5">
        <f>I62+J62</f>
        <v>0</v>
      </c>
      <c r="L62" s="5">
        <v>0</v>
      </c>
      <c r="M62" s="5">
        <v>0</v>
      </c>
      <c r="N62" s="5">
        <f>L62+M62</f>
        <v>0</v>
      </c>
      <c r="O62" s="5">
        <v>0</v>
      </c>
      <c r="P62" s="5">
        <v>0</v>
      </c>
      <c r="Q62" s="5">
        <f>O62+P62</f>
        <v>0</v>
      </c>
      <c r="R62" s="5">
        <v>0</v>
      </c>
      <c r="S62" s="5">
        <v>0</v>
      </c>
      <c r="T62" s="5">
        <f>R62+S62</f>
        <v>0</v>
      </c>
      <c r="U62" s="5">
        <v>0</v>
      </c>
      <c r="V62" s="5">
        <v>0</v>
      </c>
      <c r="W62" s="5">
        <f>U62+V62</f>
        <v>0</v>
      </c>
      <c r="X62" s="5">
        <v>0</v>
      </c>
      <c r="Y62" s="5">
        <v>0</v>
      </c>
      <c r="Z62" s="8">
        <f>X62+Y62</f>
        <v>0</v>
      </c>
      <c r="AA62" s="5">
        <v>0</v>
      </c>
      <c r="AB62" s="5">
        <v>0</v>
      </c>
      <c r="AC62" s="8">
        <f>AA62+AB62</f>
        <v>0</v>
      </c>
      <c r="AD62" s="5">
        <v>0</v>
      </c>
      <c r="AE62" s="5">
        <v>0</v>
      </c>
      <c r="AF62" s="6">
        <f>AD62+AE62</f>
        <v>0</v>
      </c>
    </row>
    <row r="63" spans="1:32" ht="19.5" customHeight="1">
      <c r="A63" s="44"/>
      <c r="B63" s="17" t="s">
        <v>59</v>
      </c>
      <c r="C63" s="5">
        <f t="shared" si="22"/>
        <v>0</v>
      </c>
      <c r="D63" s="5">
        <f t="shared" si="22"/>
        <v>0</v>
      </c>
      <c r="E63" s="6">
        <f t="shared" si="22"/>
        <v>0</v>
      </c>
      <c r="F63" s="5">
        <v>0</v>
      </c>
      <c r="G63" s="5">
        <v>0</v>
      </c>
      <c r="H63" s="5">
        <f>F63+G63</f>
        <v>0</v>
      </c>
      <c r="I63" s="5">
        <v>0</v>
      </c>
      <c r="J63" s="5">
        <v>0</v>
      </c>
      <c r="K63" s="5">
        <f>I63+J63</f>
        <v>0</v>
      </c>
      <c r="L63" s="5">
        <v>0</v>
      </c>
      <c r="M63" s="5">
        <v>0</v>
      </c>
      <c r="N63" s="5">
        <f>L63+M63</f>
        <v>0</v>
      </c>
      <c r="O63" s="5">
        <v>0</v>
      </c>
      <c r="P63" s="5">
        <v>0</v>
      </c>
      <c r="Q63" s="5">
        <f>O63+P63</f>
        <v>0</v>
      </c>
      <c r="R63" s="5">
        <v>0</v>
      </c>
      <c r="S63" s="5">
        <v>0</v>
      </c>
      <c r="T63" s="5">
        <f>R63+S63</f>
        <v>0</v>
      </c>
      <c r="U63" s="5">
        <v>0</v>
      </c>
      <c r="V63" s="5">
        <v>0</v>
      </c>
      <c r="W63" s="5">
        <f>U63+V63</f>
        <v>0</v>
      </c>
      <c r="X63" s="5">
        <v>0</v>
      </c>
      <c r="Y63" s="5">
        <v>0</v>
      </c>
      <c r="Z63" s="8">
        <f>X63+Y63</f>
        <v>0</v>
      </c>
      <c r="AA63" s="5">
        <v>0</v>
      </c>
      <c r="AB63" s="5">
        <v>0</v>
      </c>
      <c r="AC63" s="8">
        <f>AA63+AB63</f>
        <v>0</v>
      </c>
      <c r="AD63" s="5">
        <v>0</v>
      </c>
      <c r="AE63" s="5">
        <v>0</v>
      </c>
      <c r="AF63" s="6">
        <f>AD63+AE63</f>
        <v>0</v>
      </c>
    </row>
    <row r="64" spans="1:32" ht="19.5" customHeight="1">
      <c r="A64" s="45"/>
      <c r="B64" s="17" t="s">
        <v>4</v>
      </c>
      <c r="C64" s="5">
        <f t="shared" si="22"/>
        <v>10083651</v>
      </c>
      <c r="D64" s="5">
        <f t="shared" si="22"/>
        <v>156498285</v>
      </c>
      <c r="E64" s="6">
        <f t="shared" si="22"/>
        <v>166581936</v>
      </c>
      <c r="F64" s="5">
        <v>10083651</v>
      </c>
      <c r="G64" s="5">
        <v>7869374</v>
      </c>
      <c r="H64" s="5">
        <f>F64+G64</f>
        <v>17953025</v>
      </c>
      <c r="I64" s="5">
        <v>0</v>
      </c>
      <c r="J64" s="5">
        <v>0</v>
      </c>
      <c r="K64" s="5">
        <f>I64+J64</f>
        <v>0</v>
      </c>
      <c r="L64" s="5">
        <v>0</v>
      </c>
      <c r="M64" s="5">
        <v>0</v>
      </c>
      <c r="N64" s="5">
        <f>L64+M64</f>
        <v>0</v>
      </c>
      <c r="O64" s="5">
        <v>0</v>
      </c>
      <c r="P64" s="5">
        <v>0</v>
      </c>
      <c r="Q64" s="5">
        <f>O64+P64</f>
        <v>0</v>
      </c>
      <c r="R64" s="5">
        <v>0</v>
      </c>
      <c r="S64" s="5">
        <v>0</v>
      </c>
      <c r="T64" s="5">
        <f>R64+S64</f>
        <v>0</v>
      </c>
      <c r="U64" s="5">
        <v>0</v>
      </c>
      <c r="V64" s="5">
        <v>0</v>
      </c>
      <c r="W64" s="5">
        <f>U64+V64</f>
        <v>0</v>
      </c>
      <c r="X64" s="5">
        <v>0</v>
      </c>
      <c r="Y64" s="5">
        <v>148628911</v>
      </c>
      <c r="Z64" s="8">
        <f>X64+Y64</f>
        <v>148628911</v>
      </c>
      <c r="AA64" s="5">
        <v>0</v>
      </c>
      <c r="AB64" s="5">
        <v>0</v>
      </c>
      <c r="AC64" s="8">
        <f>AA64+AB64</f>
        <v>0</v>
      </c>
      <c r="AD64" s="5">
        <v>0</v>
      </c>
      <c r="AE64" s="5">
        <v>0</v>
      </c>
      <c r="AF64" s="6">
        <f>AD64+AE64</f>
        <v>0</v>
      </c>
    </row>
    <row r="65" spans="1:32" ht="19.5" customHeight="1" thickBot="1">
      <c r="A65" s="22" t="s">
        <v>5</v>
      </c>
      <c r="B65" s="21"/>
      <c r="C65" s="9">
        <f t="shared" ref="C65:AF65" si="23">SUM(C61:C64)</f>
        <v>10083651</v>
      </c>
      <c r="D65" s="9">
        <f t="shared" si="23"/>
        <v>161889119</v>
      </c>
      <c r="E65" s="9">
        <f t="shared" si="23"/>
        <v>171972770</v>
      </c>
      <c r="F65" s="9">
        <f t="shared" si="23"/>
        <v>10083651</v>
      </c>
      <c r="G65" s="9">
        <f t="shared" si="23"/>
        <v>13260208</v>
      </c>
      <c r="H65" s="9">
        <f t="shared" si="23"/>
        <v>23343859</v>
      </c>
      <c r="I65" s="9">
        <f t="shared" si="23"/>
        <v>0</v>
      </c>
      <c r="J65" s="9">
        <f t="shared" si="23"/>
        <v>0</v>
      </c>
      <c r="K65" s="9">
        <f t="shared" si="23"/>
        <v>0</v>
      </c>
      <c r="L65" s="9">
        <f t="shared" si="23"/>
        <v>0</v>
      </c>
      <c r="M65" s="9">
        <f t="shared" si="23"/>
        <v>0</v>
      </c>
      <c r="N65" s="9">
        <f t="shared" si="23"/>
        <v>0</v>
      </c>
      <c r="O65" s="9">
        <f t="shared" si="23"/>
        <v>0</v>
      </c>
      <c r="P65" s="9">
        <f t="shared" si="23"/>
        <v>0</v>
      </c>
      <c r="Q65" s="9">
        <f t="shared" si="23"/>
        <v>0</v>
      </c>
      <c r="R65" s="9">
        <f t="shared" si="23"/>
        <v>0</v>
      </c>
      <c r="S65" s="9">
        <f t="shared" si="23"/>
        <v>0</v>
      </c>
      <c r="T65" s="9">
        <f t="shared" si="23"/>
        <v>0</v>
      </c>
      <c r="U65" s="9">
        <f t="shared" si="23"/>
        <v>0</v>
      </c>
      <c r="V65" s="9">
        <f t="shared" si="23"/>
        <v>0</v>
      </c>
      <c r="W65" s="9">
        <f t="shared" si="23"/>
        <v>0</v>
      </c>
      <c r="X65" s="9">
        <f t="shared" si="23"/>
        <v>0</v>
      </c>
      <c r="Y65" s="9">
        <f t="shared" si="23"/>
        <v>148628911</v>
      </c>
      <c r="Z65" s="9">
        <f t="shared" si="23"/>
        <v>148628911</v>
      </c>
      <c r="AA65" s="9">
        <f t="shared" si="23"/>
        <v>0</v>
      </c>
      <c r="AB65" s="9">
        <f t="shared" si="23"/>
        <v>0</v>
      </c>
      <c r="AC65" s="9">
        <f t="shared" si="23"/>
        <v>0</v>
      </c>
      <c r="AD65" s="9">
        <f t="shared" si="23"/>
        <v>0</v>
      </c>
      <c r="AE65" s="9">
        <f t="shared" si="23"/>
        <v>0</v>
      </c>
      <c r="AF65" s="9">
        <f t="shared" si="23"/>
        <v>0</v>
      </c>
    </row>
    <row r="66" spans="1:32" ht="19.5" customHeight="1">
      <c r="A66" s="43" t="s">
        <v>33</v>
      </c>
      <c r="B66" s="18" t="s">
        <v>2</v>
      </c>
      <c r="C66" s="5">
        <f>F66+I66+L66+O66+U66+X66+AA66+AD66+R66</f>
        <v>0</v>
      </c>
      <c r="D66" s="5">
        <f>G66+J66+M66+P66+V66+Y66+AB66+AE66+S66</f>
        <v>0</v>
      </c>
      <c r="E66" s="6">
        <f>H66+K66+N66+Q66+W66+Z66+AC66+AF66+T66</f>
        <v>0</v>
      </c>
      <c r="F66" s="5">
        <v>0</v>
      </c>
      <c r="G66" s="5">
        <v>0</v>
      </c>
      <c r="H66" s="5">
        <f>F66+G66</f>
        <v>0</v>
      </c>
      <c r="I66" s="5">
        <v>0</v>
      </c>
      <c r="J66" s="5">
        <v>0</v>
      </c>
      <c r="K66" s="5">
        <f>I66+J66</f>
        <v>0</v>
      </c>
      <c r="L66" s="5">
        <v>0</v>
      </c>
      <c r="M66" s="5">
        <v>0</v>
      </c>
      <c r="N66" s="5">
        <f>L66+M66</f>
        <v>0</v>
      </c>
      <c r="O66" s="5">
        <v>0</v>
      </c>
      <c r="P66" s="5">
        <v>0</v>
      </c>
      <c r="Q66" s="5">
        <f>O66+P66</f>
        <v>0</v>
      </c>
      <c r="R66" s="5">
        <v>0</v>
      </c>
      <c r="S66" s="5">
        <v>0</v>
      </c>
      <c r="T66" s="5">
        <f>R66+S66</f>
        <v>0</v>
      </c>
      <c r="U66" s="5">
        <v>0</v>
      </c>
      <c r="V66" s="5">
        <v>0</v>
      </c>
      <c r="W66" s="5">
        <f>U66+V66</f>
        <v>0</v>
      </c>
      <c r="X66" s="5">
        <v>0</v>
      </c>
      <c r="Y66" s="5">
        <v>0</v>
      </c>
      <c r="Z66" s="8">
        <f>X66+Y66</f>
        <v>0</v>
      </c>
      <c r="AA66" s="5">
        <v>0</v>
      </c>
      <c r="AB66" s="5">
        <v>0</v>
      </c>
      <c r="AC66" s="8">
        <f>AA66+AB66</f>
        <v>0</v>
      </c>
      <c r="AD66" s="5">
        <v>0</v>
      </c>
      <c r="AE66" s="5">
        <v>0</v>
      </c>
      <c r="AF66" s="6">
        <f>AD66+AE66</f>
        <v>0</v>
      </c>
    </row>
    <row r="67" spans="1:32" ht="19.5" customHeight="1">
      <c r="A67" s="44"/>
      <c r="B67" s="17" t="s">
        <v>3</v>
      </c>
      <c r="C67" s="5">
        <f t="shared" ref="C67:E69" si="24">F67+I67+L67+O67+U67+X67+AA67+AD67+R67</f>
        <v>0</v>
      </c>
      <c r="D67" s="5">
        <f t="shared" si="24"/>
        <v>0</v>
      </c>
      <c r="E67" s="6">
        <f t="shared" si="24"/>
        <v>0</v>
      </c>
      <c r="F67" s="5">
        <v>0</v>
      </c>
      <c r="G67" s="5">
        <v>0</v>
      </c>
      <c r="H67" s="5">
        <f>F67+G67</f>
        <v>0</v>
      </c>
      <c r="I67" s="5">
        <v>0</v>
      </c>
      <c r="J67" s="5">
        <v>0</v>
      </c>
      <c r="K67" s="5">
        <f>I67+J67</f>
        <v>0</v>
      </c>
      <c r="L67" s="5">
        <v>0</v>
      </c>
      <c r="M67" s="5">
        <v>0</v>
      </c>
      <c r="N67" s="5">
        <f>L67+M67</f>
        <v>0</v>
      </c>
      <c r="O67" s="5">
        <v>0</v>
      </c>
      <c r="P67" s="5">
        <v>0</v>
      </c>
      <c r="Q67" s="5">
        <f>O67+P67</f>
        <v>0</v>
      </c>
      <c r="R67" s="5">
        <v>0</v>
      </c>
      <c r="S67" s="5">
        <v>0</v>
      </c>
      <c r="T67" s="5">
        <f>R67+S67</f>
        <v>0</v>
      </c>
      <c r="U67" s="5">
        <v>0</v>
      </c>
      <c r="V67" s="5">
        <v>0</v>
      </c>
      <c r="W67" s="5">
        <f>U67+V67</f>
        <v>0</v>
      </c>
      <c r="X67" s="5">
        <v>0</v>
      </c>
      <c r="Y67" s="5">
        <v>0</v>
      </c>
      <c r="Z67" s="8">
        <f>X67+Y67</f>
        <v>0</v>
      </c>
      <c r="AA67" s="5">
        <v>0</v>
      </c>
      <c r="AB67" s="5">
        <v>0</v>
      </c>
      <c r="AC67" s="8">
        <f>AA67+AB67</f>
        <v>0</v>
      </c>
      <c r="AD67" s="5">
        <v>0</v>
      </c>
      <c r="AE67" s="5">
        <v>0</v>
      </c>
      <c r="AF67" s="6">
        <f>AD67+AE67</f>
        <v>0</v>
      </c>
    </row>
    <row r="68" spans="1:32" ht="19.5" customHeight="1">
      <c r="A68" s="44"/>
      <c r="B68" s="17" t="s">
        <v>59</v>
      </c>
      <c r="C68" s="5">
        <f t="shared" si="24"/>
        <v>0</v>
      </c>
      <c r="D68" s="5">
        <f t="shared" si="24"/>
        <v>0</v>
      </c>
      <c r="E68" s="6">
        <f t="shared" si="24"/>
        <v>0</v>
      </c>
      <c r="F68" s="5">
        <v>0</v>
      </c>
      <c r="G68" s="5">
        <v>0</v>
      </c>
      <c r="H68" s="5">
        <f>F68+G68</f>
        <v>0</v>
      </c>
      <c r="I68" s="5">
        <v>0</v>
      </c>
      <c r="J68" s="5">
        <v>0</v>
      </c>
      <c r="K68" s="5">
        <f>I68+J68</f>
        <v>0</v>
      </c>
      <c r="L68" s="5">
        <v>0</v>
      </c>
      <c r="M68" s="5">
        <v>0</v>
      </c>
      <c r="N68" s="5">
        <f>L68+M68</f>
        <v>0</v>
      </c>
      <c r="O68" s="5">
        <v>0</v>
      </c>
      <c r="P68" s="5">
        <v>0</v>
      </c>
      <c r="Q68" s="5">
        <f>O68+P68</f>
        <v>0</v>
      </c>
      <c r="R68" s="5">
        <v>0</v>
      </c>
      <c r="S68" s="5">
        <v>0</v>
      </c>
      <c r="T68" s="5">
        <f>R68+S68</f>
        <v>0</v>
      </c>
      <c r="U68" s="5">
        <v>0</v>
      </c>
      <c r="V68" s="5">
        <v>0</v>
      </c>
      <c r="W68" s="5">
        <f>U68+V68</f>
        <v>0</v>
      </c>
      <c r="X68" s="5">
        <v>0</v>
      </c>
      <c r="Y68" s="5">
        <v>0</v>
      </c>
      <c r="Z68" s="8">
        <f>X68+Y68</f>
        <v>0</v>
      </c>
      <c r="AA68" s="5">
        <v>0</v>
      </c>
      <c r="AB68" s="5">
        <v>0</v>
      </c>
      <c r="AC68" s="8">
        <f>AA68+AB68</f>
        <v>0</v>
      </c>
      <c r="AD68" s="5">
        <v>0</v>
      </c>
      <c r="AE68" s="5">
        <v>0</v>
      </c>
      <c r="AF68" s="6">
        <f>AD68+AE68</f>
        <v>0</v>
      </c>
    </row>
    <row r="69" spans="1:32" ht="19.5" customHeight="1">
      <c r="A69" s="45"/>
      <c r="B69" s="17" t="s">
        <v>4</v>
      </c>
      <c r="C69" s="5">
        <f t="shared" si="24"/>
        <v>116853</v>
      </c>
      <c r="D69" s="5">
        <f t="shared" si="24"/>
        <v>32520915</v>
      </c>
      <c r="E69" s="6">
        <f t="shared" si="24"/>
        <v>32637768</v>
      </c>
      <c r="F69" s="5">
        <v>0</v>
      </c>
      <c r="G69" s="5">
        <v>1949849</v>
      </c>
      <c r="H69" s="5">
        <f>F69+G69</f>
        <v>1949849</v>
      </c>
      <c r="I69" s="5">
        <v>0</v>
      </c>
      <c r="J69" s="5">
        <v>0</v>
      </c>
      <c r="K69" s="5">
        <f>I69+J69</f>
        <v>0</v>
      </c>
      <c r="L69" s="5">
        <v>0</v>
      </c>
      <c r="M69" s="5">
        <v>0</v>
      </c>
      <c r="N69" s="5">
        <f>L69+M69</f>
        <v>0</v>
      </c>
      <c r="O69" s="5">
        <v>0</v>
      </c>
      <c r="P69" s="5">
        <v>0</v>
      </c>
      <c r="Q69" s="5">
        <f>O69+P69</f>
        <v>0</v>
      </c>
      <c r="R69" s="5">
        <v>0</v>
      </c>
      <c r="S69" s="5">
        <v>0</v>
      </c>
      <c r="T69" s="5">
        <f>R69+S69</f>
        <v>0</v>
      </c>
      <c r="U69" s="5">
        <v>116853</v>
      </c>
      <c r="V69" s="5">
        <v>601255</v>
      </c>
      <c r="W69" s="5">
        <f>U69+V69</f>
        <v>718108</v>
      </c>
      <c r="X69" s="5">
        <v>0</v>
      </c>
      <c r="Y69" s="5">
        <v>29969811</v>
      </c>
      <c r="Z69" s="8">
        <f>X69+Y69</f>
        <v>29969811</v>
      </c>
      <c r="AA69" s="5">
        <v>0</v>
      </c>
      <c r="AB69" s="5">
        <v>0</v>
      </c>
      <c r="AC69" s="8">
        <f>AA69+AB69</f>
        <v>0</v>
      </c>
      <c r="AD69" s="5">
        <v>0</v>
      </c>
      <c r="AE69" s="5">
        <v>0</v>
      </c>
      <c r="AF69" s="6">
        <f>AD69+AE69</f>
        <v>0</v>
      </c>
    </row>
    <row r="70" spans="1:32" ht="19.5" customHeight="1" thickBot="1">
      <c r="A70" s="22" t="s">
        <v>5</v>
      </c>
      <c r="B70" s="21"/>
      <c r="C70" s="9">
        <f t="shared" ref="C70:AF70" si="25">SUM(C66:C69)</f>
        <v>116853</v>
      </c>
      <c r="D70" s="9">
        <f t="shared" si="25"/>
        <v>32520915</v>
      </c>
      <c r="E70" s="9">
        <f t="shared" si="25"/>
        <v>32637768</v>
      </c>
      <c r="F70" s="9">
        <f t="shared" si="25"/>
        <v>0</v>
      </c>
      <c r="G70" s="9">
        <f t="shared" si="25"/>
        <v>1949849</v>
      </c>
      <c r="H70" s="9">
        <f t="shared" si="25"/>
        <v>1949849</v>
      </c>
      <c r="I70" s="9">
        <f t="shared" si="25"/>
        <v>0</v>
      </c>
      <c r="J70" s="9">
        <f t="shared" si="25"/>
        <v>0</v>
      </c>
      <c r="K70" s="9">
        <f t="shared" si="25"/>
        <v>0</v>
      </c>
      <c r="L70" s="9">
        <f t="shared" si="25"/>
        <v>0</v>
      </c>
      <c r="M70" s="9">
        <f t="shared" si="25"/>
        <v>0</v>
      </c>
      <c r="N70" s="9">
        <f t="shared" si="25"/>
        <v>0</v>
      </c>
      <c r="O70" s="9">
        <f t="shared" si="25"/>
        <v>0</v>
      </c>
      <c r="P70" s="9">
        <f t="shared" si="25"/>
        <v>0</v>
      </c>
      <c r="Q70" s="9">
        <f t="shared" si="25"/>
        <v>0</v>
      </c>
      <c r="R70" s="9">
        <f t="shared" si="25"/>
        <v>0</v>
      </c>
      <c r="S70" s="9">
        <f t="shared" si="25"/>
        <v>0</v>
      </c>
      <c r="T70" s="9">
        <f t="shared" si="25"/>
        <v>0</v>
      </c>
      <c r="U70" s="9">
        <f t="shared" si="25"/>
        <v>116853</v>
      </c>
      <c r="V70" s="9">
        <f t="shared" si="25"/>
        <v>601255</v>
      </c>
      <c r="W70" s="9">
        <f t="shared" si="25"/>
        <v>718108</v>
      </c>
      <c r="X70" s="9">
        <f t="shared" si="25"/>
        <v>0</v>
      </c>
      <c r="Y70" s="9">
        <f t="shared" si="25"/>
        <v>29969811</v>
      </c>
      <c r="Z70" s="9">
        <f t="shared" si="25"/>
        <v>29969811</v>
      </c>
      <c r="AA70" s="9">
        <f t="shared" si="25"/>
        <v>0</v>
      </c>
      <c r="AB70" s="9">
        <f t="shared" si="25"/>
        <v>0</v>
      </c>
      <c r="AC70" s="9">
        <f t="shared" si="25"/>
        <v>0</v>
      </c>
      <c r="AD70" s="9">
        <f t="shared" si="25"/>
        <v>0</v>
      </c>
      <c r="AE70" s="9">
        <f t="shared" si="25"/>
        <v>0</v>
      </c>
      <c r="AF70" s="9">
        <f t="shared" si="25"/>
        <v>0</v>
      </c>
    </row>
    <row r="71" spans="1:32" ht="19.5" customHeight="1">
      <c r="A71" s="43" t="s">
        <v>34</v>
      </c>
      <c r="B71" s="18" t="s">
        <v>2</v>
      </c>
      <c r="C71" s="5">
        <f>F71+I71+L71+O71+U71+X71+AA71+AD71+R71</f>
        <v>0</v>
      </c>
      <c r="D71" s="5">
        <f>G71+J71+M71+P71+V71+Y71+AB71+AE71+S71</f>
        <v>0</v>
      </c>
      <c r="E71" s="6">
        <f>H71+K71+N71+Q71+W71+Z71+AC71+AF71+T71</f>
        <v>0</v>
      </c>
      <c r="F71" s="5">
        <v>0</v>
      </c>
      <c r="G71" s="5">
        <v>0</v>
      </c>
      <c r="H71" s="5">
        <f>F71+G71</f>
        <v>0</v>
      </c>
      <c r="I71" s="5">
        <v>0</v>
      </c>
      <c r="J71" s="5">
        <v>0</v>
      </c>
      <c r="K71" s="5">
        <f>I71+J71</f>
        <v>0</v>
      </c>
      <c r="L71" s="5">
        <v>0</v>
      </c>
      <c r="M71" s="5">
        <v>0</v>
      </c>
      <c r="N71" s="5">
        <f>L71+M71</f>
        <v>0</v>
      </c>
      <c r="O71" s="5">
        <v>0</v>
      </c>
      <c r="P71" s="5">
        <v>0</v>
      </c>
      <c r="Q71" s="5">
        <f>O71+P71</f>
        <v>0</v>
      </c>
      <c r="R71" s="5">
        <v>0</v>
      </c>
      <c r="S71" s="5">
        <v>0</v>
      </c>
      <c r="T71" s="5">
        <f>R71+S71</f>
        <v>0</v>
      </c>
      <c r="U71" s="5">
        <v>0</v>
      </c>
      <c r="V71" s="5">
        <v>0</v>
      </c>
      <c r="W71" s="5">
        <f>U71+V71</f>
        <v>0</v>
      </c>
      <c r="X71" s="5">
        <v>0</v>
      </c>
      <c r="Y71" s="5">
        <v>0</v>
      </c>
      <c r="Z71" s="8">
        <f>X71+Y71</f>
        <v>0</v>
      </c>
      <c r="AA71" s="5">
        <v>0</v>
      </c>
      <c r="AB71" s="5">
        <v>0</v>
      </c>
      <c r="AC71" s="8">
        <f>AA71+AB71</f>
        <v>0</v>
      </c>
      <c r="AD71" s="5">
        <v>0</v>
      </c>
      <c r="AE71" s="5">
        <v>0</v>
      </c>
      <c r="AF71" s="6">
        <f>AD71+AE71</f>
        <v>0</v>
      </c>
    </row>
    <row r="72" spans="1:32" ht="19.5" customHeight="1">
      <c r="A72" s="44"/>
      <c r="B72" s="17" t="s">
        <v>3</v>
      </c>
      <c r="C72" s="5">
        <f t="shared" ref="C72:E74" si="26">F72+I72+L72+O72+U72+X72+AA72+AD72+R72</f>
        <v>0</v>
      </c>
      <c r="D72" s="5">
        <f t="shared" si="26"/>
        <v>0</v>
      </c>
      <c r="E72" s="6">
        <f t="shared" si="26"/>
        <v>0</v>
      </c>
      <c r="F72" s="5">
        <v>0</v>
      </c>
      <c r="G72" s="5">
        <v>0</v>
      </c>
      <c r="H72" s="5">
        <f>F72+G72</f>
        <v>0</v>
      </c>
      <c r="I72" s="5">
        <v>0</v>
      </c>
      <c r="J72" s="5">
        <v>0</v>
      </c>
      <c r="K72" s="5">
        <f>I72+J72</f>
        <v>0</v>
      </c>
      <c r="L72" s="5">
        <v>0</v>
      </c>
      <c r="M72" s="5">
        <v>0</v>
      </c>
      <c r="N72" s="5">
        <f>L72+M72</f>
        <v>0</v>
      </c>
      <c r="O72" s="5">
        <v>0</v>
      </c>
      <c r="P72" s="5">
        <v>0</v>
      </c>
      <c r="Q72" s="5">
        <f>O72+P72</f>
        <v>0</v>
      </c>
      <c r="R72" s="5">
        <v>0</v>
      </c>
      <c r="S72" s="5">
        <v>0</v>
      </c>
      <c r="T72" s="5">
        <f>R72+S72</f>
        <v>0</v>
      </c>
      <c r="U72" s="5">
        <v>0</v>
      </c>
      <c r="V72" s="5">
        <v>0</v>
      </c>
      <c r="W72" s="5">
        <f>U72+V72</f>
        <v>0</v>
      </c>
      <c r="X72" s="5">
        <v>0</v>
      </c>
      <c r="Y72" s="5">
        <v>0</v>
      </c>
      <c r="Z72" s="8">
        <f>X72+Y72</f>
        <v>0</v>
      </c>
      <c r="AA72" s="5">
        <v>0</v>
      </c>
      <c r="AB72" s="5">
        <v>0</v>
      </c>
      <c r="AC72" s="8">
        <f>AA72+AB72</f>
        <v>0</v>
      </c>
      <c r="AD72" s="5">
        <v>0</v>
      </c>
      <c r="AE72" s="5">
        <v>0</v>
      </c>
      <c r="AF72" s="6">
        <f>AD72+AE72</f>
        <v>0</v>
      </c>
    </row>
    <row r="73" spans="1:32" ht="19.5" customHeight="1">
      <c r="A73" s="44"/>
      <c r="B73" s="17" t="s">
        <v>59</v>
      </c>
      <c r="C73" s="5">
        <f t="shared" si="26"/>
        <v>0</v>
      </c>
      <c r="D73" s="5">
        <f t="shared" si="26"/>
        <v>0</v>
      </c>
      <c r="E73" s="6">
        <f t="shared" si="26"/>
        <v>0</v>
      </c>
      <c r="F73" s="5">
        <v>0</v>
      </c>
      <c r="G73" s="5">
        <v>0</v>
      </c>
      <c r="H73" s="5">
        <f>F73+G73</f>
        <v>0</v>
      </c>
      <c r="I73" s="5">
        <v>0</v>
      </c>
      <c r="J73" s="5">
        <v>0</v>
      </c>
      <c r="K73" s="5">
        <f>I73+J73</f>
        <v>0</v>
      </c>
      <c r="L73" s="5">
        <v>0</v>
      </c>
      <c r="M73" s="5">
        <v>0</v>
      </c>
      <c r="N73" s="5">
        <f>L73+M73</f>
        <v>0</v>
      </c>
      <c r="O73" s="5">
        <v>0</v>
      </c>
      <c r="P73" s="5">
        <v>0</v>
      </c>
      <c r="Q73" s="5">
        <f>O73+P73</f>
        <v>0</v>
      </c>
      <c r="R73" s="5">
        <v>0</v>
      </c>
      <c r="S73" s="5">
        <v>0</v>
      </c>
      <c r="T73" s="5">
        <f>R73+S73</f>
        <v>0</v>
      </c>
      <c r="U73" s="5">
        <v>0</v>
      </c>
      <c r="V73" s="5">
        <v>0</v>
      </c>
      <c r="W73" s="5">
        <f>U73+V73</f>
        <v>0</v>
      </c>
      <c r="X73" s="5">
        <v>0</v>
      </c>
      <c r="Y73" s="5">
        <v>0</v>
      </c>
      <c r="Z73" s="8">
        <f>X73+Y73</f>
        <v>0</v>
      </c>
      <c r="AA73" s="5">
        <v>0</v>
      </c>
      <c r="AB73" s="5">
        <v>0</v>
      </c>
      <c r="AC73" s="8">
        <f>AA73+AB73</f>
        <v>0</v>
      </c>
      <c r="AD73" s="5">
        <v>0</v>
      </c>
      <c r="AE73" s="5">
        <v>0</v>
      </c>
      <c r="AF73" s="6">
        <f>AD73+AE73</f>
        <v>0</v>
      </c>
    </row>
    <row r="74" spans="1:32" ht="19.5" customHeight="1">
      <c r="A74" s="45"/>
      <c r="B74" s="17" t="s">
        <v>4</v>
      </c>
      <c r="C74" s="5">
        <f t="shared" si="26"/>
        <v>6088627</v>
      </c>
      <c r="D74" s="5">
        <f t="shared" si="26"/>
        <v>12089149</v>
      </c>
      <c r="E74" s="6">
        <f t="shared" si="26"/>
        <v>18177776</v>
      </c>
      <c r="F74" s="5">
        <v>2173251</v>
      </c>
      <c r="G74" s="5">
        <v>0</v>
      </c>
      <c r="H74" s="5">
        <f>F74+G74</f>
        <v>2173251</v>
      </c>
      <c r="I74" s="5">
        <v>0</v>
      </c>
      <c r="J74" s="5">
        <v>0</v>
      </c>
      <c r="K74" s="5">
        <f>I74+J74</f>
        <v>0</v>
      </c>
      <c r="L74" s="5">
        <v>0</v>
      </c>
      <c r="M74" s="5">
        <v>0</v>
      </c>
      <c r="N74" s="5">
        <f>L74+M74</f>
        <v>0</v>
      </c>
      <c r="O74" s="5">
        <v>0</v>
      </c>
      <c r="P74" s="5">
        <v>0</v>
      </c>
      <c r="Q74" s="5">
        <f>O74+P74</f>
        <v>0</v>
      </c>
      <c r="R74" s="5">
        <v>0</v>
      </c>
      <c r="S74" s="5">
        <v>0</v>
      </c>
      <c r="T74" s="5">
        <f>R74+S74</f>
        <v>0</v>
      </c>
      <c r="U74" s="5">
        <v>0</v>
      </c>
      <c r="V74" s="5">
        <v>0</v>
      </c>
      <c r="W74" s="5">
        <f>U74+V74</f>
        <v>0</v>
      </c>
      <c r="X74" s="5">
        <v>3915376</v>
      </c>
      <c r="Y74" s="5">
        <v>12089149</v>
      </c>
      <c r="Z74" s="8">
        <f>X74+Y74</f>
        <v>16004525</v>
      </c>
      <c r="AA74" s="5">
        <v>0</v>
      </c>
      <c r="AB74" s="5">
        <v>0</v>
      </c>
      <c r="AC74" s="8">
        <f>AA74+AB74</f>
        <v>0</v>
      </c>
      <c r="AD74" s="5">
        <v>0</v>
      </c>
      <c r="AE74" s="5">
        <v>0</v>
      </c>
      <c r="AF74" s="6">
        <f>AD74+AE74</f>
        <v>0</v>
      </c>
    </row>
    <row r="75" spans="1:32" ht="19.5" customHeight="1" thickBot="1">
      <c r="A75" s="22" t="s">
        <v>5</v>
      </c>
      <c r="B75" s="21"/>
      <c r="C75" s="9">
        <f t="shared" ref="C75:AF75" si="27">SUM(C71:C74)</f>
        <v>6088627</v>
      </c>
      <c r="D75" s="9">
        <f t="shared" si="27"/>
        <v>12089149</v>
      </c>
      <c r="E75" s="9">
        <f t="shared" si="27"/>
        <v>18177776</v>
      </c>
      <c r="F75" s="9">
        <f t="shared" si="27"/>
        <v>2173251</v>
      </c>
      <c r="G75" s="9">
        <f t="shared" si="27"/>
        <v>0</v>
      </c>
      <c r="H75" s="9">
        <f t="shared" si="27"/>
        <v>2173251</v>
      </c>
      <c r="I75" s="9">
        <f t="shared" si="27"/>
        <v>0</v>
      </c>
      <c r="J75" s="9">
        <f t="shared" si="27"/>
        <v>0</v>
      </c>
      <c r="K75" s="9">
        <f t="shared" si="27"/>
        <v>0</v>
      </c>
      <c r="L75" s="9">
        <f t="shared" si="27"/>
        <v>0</v>
      </c>
      <c r="M75" s="9">
        <f t="shared" si="27"/>
        <v>0</v>
      </c>
      <c r="N75" s="9">
        <f t="shared" si="27"/>
        <v>0</v>
      </c>
      <c r="O75" s="9">
        <f t="shared" si="27"/>
        <v>0</v>
      </c>
      <c r="P75" s="9">
        <f t="shared" si="27"/>
        <v>0</v>
      </c>
      <c r="Q75" s="9">
        <f t="shared" si="27"/>
        <v>0</v>
      </c>
      <c r="R75" s="9">
        <f t="shared" si="27"/>
        <v>0</v>
      </c>
      <c r="S75" s="9">
        <f t="shared" si="27"/>
        <v>0</v>
      </c>
      <c r="T75" s="9">
        <f t="shared" si="27"/>
        <v>0</v>
      </c>
      <c r="U75" s="9">
        <f t="shared" si="27"/>
        <v>0</v>
      </c>
      <c r="V75" s="9">
        <f t="shared" si="27"/>
        <v>0</v>
      </c>
      <c r="W75" s="9">
        <f t="shared" si="27"/>
        <v>0</v>
      </c>
      <c r="X75" s="9">
        <f t="shared" si="27"/>
        <v>3915376</v>
      </c>
      <c r="Y75" s="9">
        <f t="shared" si="27"/>
        <v>12089149</v>
      </c>
      <c r="Z75" s="9">
        <f t="shared" si="27"/>
        <v>16004525</v>
      </c>
      <c r="AA75" s="9">
        <f t="shared" si="27"/>
        <v>0</v>
      </c>
      <c r="AB75" s="9">
        <f t="shared" si="27"/>
        <v>0</v>
      </c>
      <c r="AC75" s="9">
        <f t="shared" si="27"/>
        <v>0</v>
      </c>
      <c r="AD75" s="9">
        <f t="shared" si="27"/>
        <v>0</v>
      </c>
      <c r="AE75" s="9">
        <f t="shared" si="27"/>
        <v>0</v>
      </c>
      <c r="AF75" s="9">
        <f t="shared" si="27"/>
        <v>0</v>
      </c>
    </row>
    <row r="76" spans="1:32" ht="19.5" customHeight="1">
      <c r="A76" s="43" t="s">
        <v>35</v>
      </c>
      <c r="B76" s="18" t="s">
        <v>2</v>
      </c>
      <c r="C76" s="5">
        <f>F76+I76+L76+O76+U76+X76+AA76+AD76+R76</f>
        <v>0</v>
      </c>
      <c r="D76" s="5">
        <f>G76+J76+M76+P76+V76+Y76+AB76+AE76+S76</f>
        <v>0</v>
      </c>
      <c r="E76" s="6">
        <f>H76+K76+N76+Q76+W76+Z76+AC76+AF76+T76</f>
        <v>0</v>
      </c>
      <c r="F76" s="5">
        <v>0</v>
      </c>
      <c r="G76" s="5">
        <v>0</v>
      </c>
      <c r="H76" s="5">
        <f>F76+G76</f>
        <v>0</v>
      </c>
      <c r="I76" s="5">
        <v>0</v>
      </c>
      <c r="J76" s="5">
        <v>0</v>
      </c>
      <c r="K76" s="5">
        <f>I76+J76</f>
        <v>0</v>
      </c>
      <c r="L76" s="5">
        <v>0</v>
      </c>
      <c r="M76" s="5">
        <v>0</v>
      </c>
      <c r="N76" s="5">
        <f>L76+M76</f>
        <v>0</v>
      </c>
      <c r="O76" s="5">
        <v>0</v>
      </c>
      <c r="P76" s="5">
        <v>0</v>
      </c>
      <c r="Q76" s="5">
        <f>O76+P76</f>
        <v>0</v>
      </c>
      <c r="R76" s="5">
        <v>0</v>
      </c>
      <c r="S76" s="5">
        <v>0</v>
      </c>
      <c r="T76" s="5">
        <f>R76+S76</f>
        <v>0</v>
      </c>
      <c r="U76" s="5">
        <v>0</v>
      </c>
      <c r="V76" s="5">
        <v>0</v>
      </c>
      <c r="W76" s="5">
        <f>U76+V76</f>
        <v>0</v>
      </c>
      <c r="X76" s="5">
        <v>0</v>
      </c>
      <c r="Y76" s="5">
        <v>0</v>
      </c>
      <c r="Z76" s="8">
        <f>X76+Y76</f>
        <v>0</v>
      </c>
      <c r="AA76" s="5">
        <v>0</v>
      </c>
      <c r="AB76" s="5">
        <v>0</v>
      </c>
      <c r="AC76" s="8">
        <f>AA76+AB76</f>
        <v>0</v>
      </c>
      <c r="AD76" s="5">
        <v>0</v>
      </c>
      <c r="AE76" s="5">
        <v>0</v>
      </c>
      <c r="AF76" s="6">
        <f>AD76+AE76</f>
        <v>0</v>
      </c>
    </row>
    <row r="77" spans="1:32" ht="19.5" customHeight="1">
      <c r="A77" s="44"/>
      <c r="B77" s="17" t="s">
        <v>3</v>
      </c>
      <c r="C77" s="5">
        <f t="shared" ref="C77:E79" si="28">F77+I77+L77+O77+U77+X77+AA77+AD77+R77</f>
        <v>0</v>
      </c>
      <c r="D77" s="5">
        <f t="shared" si="28"/>
        <v>0</v>
      </c>
      <c r="E77" s="6">
        <f t="shared" si="28"/>
        <v>0</v>
      </c>
      <c r="F77" s="5">
        <v>0</v>
      </c>
      <c r="G77" s="5">
        <v>0</v>
      </c>
      <c r="H77" s="5">
        <f>F77+G77</f>
        <v>0</v>
      </c>
      <c r="I77" s="5">
        <v>0</v>
      </c>
      <c r="J77" s="5">
        <v>0</v>
      </c>
      <c r="K77" s="5">
        <f>I77+J77</f>
        <v>0</v>
      </c>
      <c r="L77" s="5">
        <v>0</v>
      </c>
      <c r="M77" s="5">
        <v>0</v>
      </c>
      <c r="N77" s="5">
        <f>L77+M77</f>
        <v>0</v>
      </c>
      <c r="O77" s="5">
        <v>0</v>
      </c>
      <c r="P77" s="5">
        <v>0</v>
      </c>
      <c r="Q77" s="5">
        <f>O77+P77</f>
        <v>0</v>
      </c>
      <c r="R77" s="5">
        <v>0</v>
      </c>
      <c r="S77" s="5">
        <v>0</v>
      </c>
      <c r="T77" s="5">
        <f>R77+S77</f>
        <v>0</v>
      </c>
      <c r="U77" s="5">
        <v>0</v>
      </c>
      <c r="V77" s="5">
        <v>0</v>
      </c>
      <c r="W77" s="5">
        <f>U77+V77</f>
        <v>0</v>
      </c>
      <c r="X77" s="5">
        <v>0</v>
      </c>
      <c r="Y77" s="5">
        <v>0</v>
      </c>
      <c r="Z77" s="8">
        <f>X77+Y77</f>
        <v>0</v>
      </c>
      <c r="AA77" s="5">
        <v>0</v>
      </c>
      <c r="AB77" s="5">
        <v>0</v>
      </c>
      <c r="AC77" s="8">
        <f>AA77+AB77</f>
        <v>0</v>
      </c>
      <c r="AD77" s="5">
        <v>0</v>
      </c>
      <c r="AE77" s="5">
        <v>0</v>
      </c>
      <c r="AF77" s="6">
        <f>AD77+AE77</f>
        <v>0</v>
      </c>
    </row>
    <row r="78" spans="1:32" ht="19.5" customHeight="1">
      <c r="A78" s="44"/>
      <c r="B78" s="17" t="s">
        <v>59</v>
      </c>
      <c r="C78" s="5">
        <f t="shared" si="28"/>
        <v>0</v>
      </c>
      <c r="D78" s="5">
        <f t="shared" si="28"/>
        <v>0</v>
      </c>
      <c r="E78" s="6">
        <f t="shared" si="28"/>
        <v>0</v>
      </c>
      <c r="F78" s="5">
        <v>0</v>
      </c>
      <c r="G78" s="5">
        <v>0</v>
      </c>
      <c r="H78" s="5">
        <f>F78+G78</f>
        <v>0</v>
      </c>
      <c r="I78" s="5">
        <v>0</v>
      </c>
      <c r="J78" s="5">
        <v>0</v>
      </c>
      <c r="K78" s="5">
        <f>I78+J78</f>
        <v>0</v>
      </c>
      <c r="L78" s="5">
        <v>0</v>
      </c>
      <c r="M78" s="5">
        <v>0</v>
      </c>
      <c r="N78" s="5">
        <f>L78+M78</f>
        <v>0</v>
      </c>
      <c r="O78" s="5">
        <v>0</v>
      </c>
      <c r="P78" s="5">
        <v>0</v>
      </c>
      <c r="Q78" s="5">
        <f>O78+P78</f>
        <v>0</v>
      </c>
      <c r="R78" s="5">
        <v>0</v>
      </c>
      <c r="S78" s="5">
        <v>0</v>
      </c>
      <c r="T78" s="5">
        <f>R78+S78</f>
        <v>0</v>
      </c>
      <c r="U78" s="5">
        <v>0</v>
      </c>
      <c r="V78" s="5">
        <v>0</v>
      </c>
      <c r="W78" s="5">
        <f>U78+V78</f>
        <v>0</v>
      </c>
      <c r="X78" s="5">
        <v>0</v>
      </c>
      <c r="Y78" s="5">
        <v>0</v>
      </c>
      <c r="Z78" s="8">
        <f>X78+Y78</f>
        <v>0</v>
      </c>
      <c r="AA78" s="5">
        <v>0</v>
      </c>
      <c r="AB78" s="5">
        <v>0</v>
      </c>
      <c r="AC78" s="8">
        <f>AA78+AB78</f>
        <v>0</v>
      </c>
      <c r="AD78" s="5">
        <v>0</v>
      </c>
      <c r="AE78" s="5">
        <v>0</v>
      </c>
      <c r="AF78" s="6">
        <f>AD78+AE78</f>
        <v>0</v>
      </c>
    </row>
    <row r="79" spans="1:32" ht="19.5" customHeight="1">
      <c r="A79" s="45"/>
      <c r="B79" s="17" t="s">
        <v>4</v>
      </c>
      <c r="C79" s="5">
        <f t="shared" si="28"/>
        <v>53040302</v>
      </c>
      <c r="D79" s="5">
        <f t="shared" si="28"/>
        <v>67230082</v>
      </c>
      <c r="E79" s="6">
        <f t="shared" si="28"/>
        <v>120270384</v>
      </c>
      <c r="F79" s="5">
        <v>53040302</v>
      </c>
      <c r="G79" s="5">
        <v>67230082</v>
      </c>
      <c r="H79" s="5">
        <f>F79+G79</f>
        <v>120270384</v>
      </c>
      <c r="I79" s="5">
        <v>0</v>
      </c>
      <c r="J79" s="5">
        <v>0</v>
      </c>
      <c r="K79" s="5">
        <f>I79+J79</f>
        <v>0</v>
      </c>
      <c r="L79" s="5">
        <v>0</v>
      </c>
      <c r="M79" s="5">
        <v>0</v>
      </c>
      <c r="N79" s="5">
        <f>L79+M79</f>
        <v>0</v>
      </c>
      <c r="O79" s="5">
        <v>0</v>
      </c>
      <c r="P79" s="5">
        <v>0</v>
      </c>
      <c r="Q79" s="5">
        <f>O79+P79</f>
        <v>0</v>
      </c>
      <c r="R79" s="5">
        <v>0</v>
      </c>
      <c r="S79" s="5">
        <v>0</v>
      </c>
      <c r="T79" s="5">
        <f>R79+S79</f>
        <v>0</v>
      </c>
      <c r="U79" s="5">
        <v>0</v>
      </c>
      <c r="V79" s="5">
        <v>0</v>
      </c>
      <c r="W79" s="5">
        <f>U79+V79</f>
        <v>0</v>
      </c>
      <c r="X79" s="5">
        <v>0</v>
      </c>
      <c r="Y79" s="5">
        <v>0</v>
      </c>
      <c r="Z79" s="8">
        <f>X79+Y79</f>
        <v>0</v>
      </c>
      <c r="AA79" s="5">
        <v>0</v>
      </c>
      <c r="AB79" s="5">
        <v>0</v>
      </c>
      <c r="AC79" s="8">
        <f>AA79+AB79</f>
        <v>0</v>
      </c>
      <c r="AD79" s="5">
        <v>0</v>
      </c>
      <c r="AE79" s="5">
        <v>0</v>
      </c>
      <c r="AF79" s="6">
        <f>AD79+AE79</f>
        <v>0</v>
      </c>
    </row>
    <row r="80" spans="1:32" ht="19.5" customHeight="1" thickBot="1">
      <c r="A80" s="22" t="s">
        <v>5</v>
      </c>
      <c r="B80" s="21"/>
      <c r="C80" s="9">
        <f t="shared" ref="C80:AF80" si="29">SUM(C76:C79)</f>
        <v>53040302</v>
      </c>
      <c r="D80" s="9">
        <f t="shared" si="29"/>
        <v>67230082</v>
      </c>
      <c r="E80" s="9">
        <f t="shared" si="29"/>
        <v>120270384</v>
      </c>
      <c r="F80" s="9">
        <f t="shared" si="29"/>
        <v>53040302</v>
      </c>
      <c r="G80" s="9">
        <f t="shared" si="29"/>
        <v>67230082</v>
      </c>
      <c r="H80" s="9">
        <f t="shared" si="29"/>
        <v>120270384</v>
      </c>
      <c r="I80" s="9">
        <f t="shared" si="29"/>
        <v>0</v>
      </c>
      <c r="J80" s="9">
        <f t="shared" si="29"/>
        <v>0</v>
      </c>
      <c r="K80" s="9">
        <f t="shared" si="29"/>
        <v>0</v>
      </c>
      <c r="L80" s="9">
        <f t="shared" si="29"/>
        <v>0</v>
      </c>
      <c r="M80" s="9">
        <f t="shared" si="29"/>
        <v>0</v>
      </c>
      <c r="N80" s="9">
        <f t="shared" si="29"/>
        <v>0</v>
      </c>
      <c r="O80" s="9">
        <f t="shared" si="29"/>
        <v>0</v>
      </c>
      <c r="P80" s="9">
        <f t="shared" si="29"/>
        <v>0</v>
      </c>
      <c r="Q80" s="9">
        <f t="shared" si="29"/>
        <v>0</v>
      </c>
      <c r="R80" s="9">
        <f t="shared" si="29"/>
        <v>0</v>
      </c>
      <c r="S80" s="9">
        <f t="shared" si="29"/>
        <v>0</v>
      </c>
      <c r="T80" s="9">
        <f t="shared" si="29"/>
        <v>0</v>
      </c>
      <c r="U80" s="9">
        <f t="shared" si="29"/>
        <v>0</v>
      </c>
      <c r="V80" s="9">
        <f t="shared" si="29"/>
        <v>0</v>
      </c>
      <c r="W80" s="9">
        <f t="shared" si="29"/>
        <v>0</v>
      </c>
      <c r="X80" s="9">
        <f t="shared" si="29"/>
        <v>0</v>
      </c>
      <c r="Y80" s="9">
        <f t="shared" si="29"/>
        <v>0</v>
      </c>
      <c r="Z80" s="9">
        <f t="shared" si="29"/>
        <v>0</v>
      </c>
      <c r="AA80" s="9">
        <f t="shared" si="29"/>
        <v>0</v>
      </c>
      <c r="AB80" s="9">
        <f t="shared" si="29"/>
        <v>0</v>
      </c>
      <c r="AC80" s="9">
        <f t="shared" si="29"/>
        <v>0</v>
      </c>
      <c r="AD80" s="9">
        <f t="shared" si="29"/>
        <v>0</v>
      </c>
      <c r="AE80" s="9">
        <f t="shared" si="29"/>
        <v>0</v>
      </c>
      <c r="AF80" s="9">
        <f t="shared" si="29"/>
        <v>0</v>
      </c>
    </row>
    <row r="81" spans="1:32" ht="19.5" customHeight="1">
      <c r="A81" s="43" t="s">
        <v>36</v>
      </c>
      <c r="B81" s="18" t="s">
        <v>2</v>
      </c>
      <c r="C81" s="5">
        <f>F81+I81+L81+O81+U81+X81+AA81+AD81+R81</f>
        <v>0</v>
      </c>
      <c r="D81" s="5">
        <f>G81+J81+M81+P81+V81+Y81+AB81+AE81+S81</f>
        <v>0</v>
      </c>
      <c r="E81" s="6">
        <f>H81+K81+N81+Q81+W81+Z81+AC81+AF81+T81</f>
        <v>0</v>
      </c>
      <c r="F81" s="5">
        <v>0</v>
      </c>
      <c r="G81" s="5">
        <v>0</v>
      </c>
      <c r="H81" s="5">
        <f>F81+G81</f>
        <v>0</v>
      </c>
      <c r="I81" s="5">
        <v>0</v>
      </c>
      <c r="J81" s="5">
        <v>0</v>
      </c>
      <c r="K81" s="5">
        <f>I81+J81</f>
        <v>0</v>
      </c>
      <c r="L81" s="5">
        <v>0</v>
      </c>
      <c r="M81" s="5">
        <v>0</v>
      </c>
      <c r="N81" s="5">
        <f>L81+M81</f>
        <v>0</v>
      </c>
      <c r="O81" s="5">
        <v>0</v>
      </c>
      <c r="P81" s="5">
        <v>0</v>
      </c>
      <c r="Q81" s="5">
        <f>O81+P81</f>
        <v>0</v>
      </c>
      <c r="R81" s="5">
        <v>0</v>
      </c>
      <c r="S81" s="5">
        <v>0</v>
      </c>
      <c r="T81" s="5">
        <f>R81+S81</f>
        <v>0</v>
      </c>
      <c r="U81" s="5">
        <v>0</v>
      </c>
      <c r="V81" s="5">
        <v>0</v>
      </c>
      <c r="W81" s="5">
        <f>U81+V81</f>
        <v>0</v>
      </c>
      <c r="X81" s="5">
        <v>0</v>
      </c>
      <c r="Y81" s="5">
        <v>0</v>
      </c>
      <c r="Z81" s="8">
        <f>X81+Y81</f>
        <v>0</v>
      </c>
      <c r="AA81" s="5">
        <v>0</v>
      </c>
      <c r="AB81" s="5">
        <v>0</v>
      </c>
      <c r="AC81" s="8">
        <f>AA81+AB81</f>
        <v>0</v>
      </c>
      <c r="AD81" s="5">
        <v>0</v>
      </c>
      <c r="AE81" s="5">
        <v>0</v>
      </c>
      <c r="AF81" s="6">
        <f>AD81+AE81</f>
        <v>0</v>
      </c>
    </row>
    <row r="82" spans="1:32" ht="19.5" customHeight="1">
      <c r="A82" s="44"/>
      <c r="B82" s="17" t="s">
        <v>3</v>
      </c>
      <c r="C82" s="5">
        <f t="shared" ref="C82:E84" si="30">F82+I82+L82+O82+U82+X82+AA82+AD82+R82</f>
        <v>0</v>
      </c>
      <c r="D82" s="5">
        <f t="shared" si="30"/>
        <v>0</v>
      </c>
      <c r="E82" s="6">
        <f t="shared" si="30"/>
        <v>0</v>
      </c>
      <c r="F82" s="5">
        <v>0</v>
      </c>
      <c r="G82" s="5">
        <v>0</v>
      </c>
      <c r="H82" s="5">
        <f>F82+G82</f>
        <v>0</v>
      </c>
      <c r="I82" s="5">
        <v>0</v>
      </c>
      <c r="J82" s="5">
        <v>0</v>
      </c>
      <c r="K82" s="5">
        <f>I82+J82</f>
        <v>0</v>
      </c>
      <c r="L82" s="5">
        <v>0</v>
      </c>
      <c r="M82" s="5">
        <v>0</v>
      </c>
      <c r="N82" s="5">
        <f>L82+M82</f>
        <v>0</v>
      </c>
      <c r="O82" s="5">
        <v>0</v>
      </c>
      <c r="P82" s="5">
        <v>0</v>
      </c>
      <c r="Q82" s="5">
        <f>O82+P82</f>
        <v>0</v>
      </c>
      <c r="R82" s="5">
        <v>0</v>
      </c>
      <c r="S82" s="5">
        <v>0</v>
      </c>
      <c r="T82" s="5">
        <f>R82+S82</f>
        <v>0</v>
      </c>
      <c r="U82" s="5">
        <v>0</v>
      </c>
      <c r="V82" s="5">
        <v>0</v>
      </c>
      <c r="W82" s="5">
        <f>U82+V82</f>
        <v>0</v>
      </c>
      <c r="X82" s="5">
        <v>0</v>
      </c>
      <c r="Y82" s="5">
        <v>0</v>
      </c>
      <c r="Z82" s="8">
        <f>X82+Y82</f>
        <v>0</v>
      </c>
      <c r="AA82" s="5">
        <v>0</v>
      </c>
      <c r="AB82" s="5">
        <v>0</v>
      </c>
      <c r="AC82" s="8">
        <f>AA82+AB82</f>
        <v>0</v>
      </c>
      <c r="AD82" s="5">
        <v>0</v>
      </c>
      <c r="AE82" s="5">
        <v>0</v>
      </c>
      <c r="AF82" s="6">
        <f>AD82+AE82</f>
        <v>0</v>
      </c>
    </row>
    <row r="83" spans="1:32" ht="19.5" customHeight="1">
      <c r="A83" s="44"/>
      <c r="B83" s="17" t="s">
        <v>59</v>
      </c>
      <c r="C83" s="5">
        <f t="shared" si="30"/>
        <v>0</v>
      </c>
      <c r="D83" s="5">
        <f t="shared" si="30"/>
        <v>0</v>
      </c>
      <c r="E83" s="6">
        <f t="shared" si="30"/>
        <v>0</v>
      </c>
      <c r="F83" s="5">
        <v>0</v>
      </c>
      <c r="G83" s="5">
        <v>0</v>
      </c>
      <c r="H83" s="5">
        <f>F83+G83</f>
        <v>0</v>
      </c>
      <c r="I83" s="5">
        <v>0</v>
      </c>
      <c r="J83" s="5">
        <v>0</v>
      </c>
      <c r="K83" s="5">
        <f>I83+J83</f>
        <v>0</v>
      </c>
      <c r="L83" s="5">
        <v>0</v>
      </c>
      <c r="M83" s="5">
        <v>0</v>
      </c>
      <c r="N83" s="5">
        <f>L83+M83</f>
        <v>0</v>
      </c>
      <c r="O83" s="5">
        <v>0</v>
      </c>
      <c r="P83" s="5">
        <v>0</v>
      </c>
      <c r="Q83" s="5">
        <f>O83+P83</f>
        <v>0</v>
      </c>
      <c r="R83" s="5">
        <v>0</v>
      </c>
      <c r="S83" s="5">
        <v>0</v>
      </c>
      <c r="T83" s="5">
        <f>R83+S83</f>
        <v>0</v>
      </c>
      <c r="U83" s="5">
        <v>0</v>
      </c>
      <c r="V83" s="5">
        <v>0</v>
      </c>
      <c r="W83" s="5">
        <f>U83+V83</f>
        <v>0</v>
      </c>
      <c r="X83" s="5">
        <v>0</v>
      </c>
      <c r="Y83" s="5">
        <v>0</v>
      </c>
      <c r="Z83" s="8">
        <f>X83+Y83</f>
        <v>0</v>
      </c>
      <c r="AA83" s="5">
        <v>0</v>
      </c>
      <c r="AB83" s="5">
        <v>0</v>
      </c>
      <c r="AC83" s="8">
        <f>AA83+AB83</f>
        <v>0</v>
      </c>
      <c r="AD83" s="5">
        <v>0</v>
      </c>
      <c r="AE83" s="5">
        <v>0</v>
      </c>
      <c r="AF83" s="6">
        <f>AD83+AE83</f>
        <v>0</v>
      </c>
    </row>
    <row r="84" spans="1:32" ht="19.5" customHeight="1">
      <c r="A84" s="45"/>
      <c r="B84" s="17" t="s">
        <v>4</v>
      </c>
      <c r="C84" s="5">
        <f t="shared" si="30"/>
        <v>21367446</v>
      </c>
      <c r="D84" s="5">
        <f t="shared" si="30"/>
        <v>0</v>
      </c>
      <c r="E84" s="6">
        <f t="shared" si="30"/>
        <v>21367446</v>
      </c>
      <c r="F84" s="5">
        <v>21367446</v>
      </c>
      <c r="G84" s="5">
        <v>0</v>
      </c>
      <c r="H84" s="5">
        <f>F84+G84</f>
        <v>21367446</v>
      </c>
      <c r="I84" s="5">
        <v>0</v>
      </c>
      <c r="J84" s="5">
        <v>0</v>
      </c>
      <c r="K84" s="5">
        <f>I84+J84</f>
        <v>0</v>
      </c>
      <c r="L84" s="5">
        <v>0</v>
      </c>
      <c r="M84" s="5">
        <v>0</v>
      </c>
      <c r="N84" s="5">
        <f>L84+M84</f>
        <v>0</v>
      </c>
      <c r="O84" s="5">
        <v>0</v>
      </c>
      <c r="P84" s="5">
        <v>0</v>
      </c>
      <c r="Q84" s="5">
        <f>O84+P84</f>
        <v>0</v>
      </c>
      <c r="R84" s="5">
        <v>0</v>
      </c>
      <c r="S84" s="5">
        <v>0</v>
      </c>
      <c r="T84" s="5">
        <f>R84+S84</f>
        <v>0</v>
      </c>
      <c r="U84" s="5">
        <v>0</v>
      </c>
      <c r="V84" s="5">
        <v>0</v>
      </c>
      <c r="W84" s="5">
        <f>U84+V84</f>
        <v>0</v>
      </c>
      <c r="X84" s="5">
        <v>0</v>
      </c>
      <c r="Y84" s="5">
        <v>0</v>
      </c>
      <c r="Z84" s="8">
        <f>X84+Y84</f>
        <v>0</v>
      </c>
      <c r="AA84" s="5">
        <v>0</v>
      </c>
      <c r="AB84" s="5">
        <v>0</v>
      </c>
      <c r="AC84" s="8">
        <f>AA84+AB84</f>
        <v>0</v>
      </c>
      <c r="AD84" s="5">
        <v>0</v>
      </c>
      <c r="AE84" s="5">
        <v>0</v>
      </c>
      <c r="AF84" s="6">
        <f>AD84+AE84</f>
        <v>0</v>
      </c>
    </row>
    <row r="85" spans="1:32" ht="19.5" customHeight="1" thickBot="1">
      <c r="A85" s="22" t="s">
        <v>5</v>
      </c>
      <c r="B85" s="21"/>
      <c r="C85" s="9">
        <f t="shared" ref="C85:AF85" si="31">SUM(C81:C84)</f>
        <v>21367446</v>
      </c>
      <c r="D85" s="9">
        <f t="shared" si="31"/>
        <v>0</v>
      </c>
      <c r="E85" s="9">
        <f t="shared" si="31"/>
        <v>21367446</v>
      </c>
      <c r="F85" s="9">
        <f t="shared" si="31"/>
        <v>21367446</v>
      </c>
      <c r="G85" s="9">
        <f t="shared" si="31"/>
        <v>0</v>
      </c>
      <c r="H85" s="9">
        <f t="shared" si="31"/>
        <v>21367446</v>
      </c>
      <c r="I85" s="9">
        <f t="shared" si="31"/>
        <v>0</v>
      </c>
      <c r="J85" s="9">
        <f t="shared" si="31"/>
        <v>0</v>
      </c>
      <c r="K85" s="9">
        <f t="shared" si="31"/>
        <v>0</v>
      </c>
      <c r="L85" s="9">
        <f t="shared" si="31"/>
        <v>0</v>
      </c>
      <c r="M85" s="9">
        <f t="shared" si="31"/>
        <v>0</v>
      </c>
      <c r="N85" s="9">
        <f t="shared" si="31"/>
        <v>0</v>
      </c>
      <c r="O85" s="9">
        <f t="shared" si="31"/>
        <v>0</v>
      </c>
      <c r="P85" s="9">
        <f t="shared" si="31"/>
        <v>0</v>
      </c>
      <c r="Q85" s="9">
        <f t="shared" si="31"/>
        <v>0</v>
      </c>
      <c r="R85" s="9">
        <f t="shared" si="31"/>
        <v>0</v>
      </c>
      <c r="S85" s="9">
        <f t="shared" si="31"/>
        <v>0</v>
      </c>
      <c r="T85" s="9">
        <f t="shared" si="31"/>
        <v>0</v>
      </c>
      <c r="U85" s="9">
        <f t="shared" si="31"/>
        <v>0</v>
      </c>
      <c r="V85" s="9">
        <f t="shared" si="31"/>
        <v>0</v>
      </c>
      <c r="W85" s="9">
        <f t="shared" si="31"/>
        <v>0</v>
      </c>
      <c r="X85" s="9">
        <f t="shared" si="31"/>
        <v>0</v>
      </c>
      <c r="Y85" s="9">
        <f t="shared" si="31"/>
        <v>0</v>
      </c>
      <c r="Z85" s="9">
        <f t="shared" si="31"/>
        <v>0</v>
      </c>
      <c r="AA85" s="9">
        <f t="shared" si="31"/>
        <v>0</v>
      </c>
      <c r="AB85" s="9">
        <f t="shared" si="31"/>
        <v>0</v>
      </c>
      <c r="AC85" s="9">
        <f t="shared" si="31"/>
        <v>0</v>
      </c>
      <c r="AD85" s="9">
        <f t="shared" si="31"/>
        <v>0</v>
      </c>
      <c r="AE85" s="9">
        <f t="shared" si="31"/>
        <v>0</v>
      </c>
      <c r="AF85" s="9">
        <f t="shared" si="31"/>
        <v>0</v>
      </c>
    </row>
    <row r="86" spans="1:32" ht="19.5" customHeight="1">
      <c r="A86" s="43" t="s">
        <v>37</v>
      </c>
      <c r="B86" s="18" t="s">
        <v>2</v>
      </c>
      <c r="C86" s="5">
        <f>F86+I86+L86+O86+U86+X86+AA86+AD86+R86</f>
        <v>1240229</v>
      </c>
      <c r="D86" s="5">
        <f>G86+J86+M86+P86+V86+Y86+AB86+AE86+S86</f>
        <v>0</v>
      </c>
      <c r="E86" s="6">
        <f>H86+K86+N86+Q86+W86+Z86+AC86+AF86+T86</f>
        <v>1240229</v>
      </c>
      <c r="F86" s="5">
        <v>0</v>
      </c>
      <c r="G86" s="5">
        <v>0</v>
      </c>
      <c r="H86" s="5">
        <f>F86+G86</f>
        <v>0</v>
      </c>
      <c r="I86" s="5">
        <v>0</v>
      </c>
      <c r="J86" s="5">
        <v>0</v>
      </c>
      <c r="K86" s="5">
        <f>I86+J86</f>
        <v>0</v>
      </c>
      <c r="L86" s="5">
        <v>0</v>
      </c>
      <c r="M86" s="5">
        <v>0</v>
      </c>
      <c r="N86" s="5">
        <f>L86+M86</f>
        <v>0</v>
      </c>
      <c r="O86" s="5">
        <v>0</v>
      </c>
      <c r="P86" s="5">
        <v>0</v>
      </c>
      <c r="Q86" s="5">
        <f>O86+P86</f>
        <v>0</v>
      </c>
      <c r="R86" s="5">
        <v>0</v>
      </c>
      <c r="S86" s="5">
        <v>0</v>
      </c>
      <c r="T86" s="5">
        <f>R86+S86</f>
        <v>0</v>
      </c>
      <c r="U86" s="5">
        <v>0</v>
      </c>
      <c r="V86" s="5">
        <v>0</v>
      </c>
      <c r="W86" s="5">
        <f>U86+V86</f>
        <v>0</v>
      </c>
      <c r="X86" s="5">
        <v>1240229</v>
      </c>
      <c r="Y86" s="5">
        <v>0</v>
      </c>
      <c r="Z86" s="8">
        <f>X86+Y86</f>
        <v>1240229</v>
      </c>
      <c r="AA86" s="5">
        <v>0</v>
      </c>
      <c r="AB86" s="5">
        <v>0</v>
      </c>
      <c r="AC86" s="8">
        <f>AA86+AB86</f>
        <v>0</v>
      </c>
      <c r="AD86" s="5">
        <v>0</v>
      </c>
      <c r="AE86" s="5">
        <v>0</v>
      </c>
      <c r="AF86" s="6">
        <f>AD86+AE86</f>
        <v>0</v>
      </c>
    </row>
    <row r="87" spans="1:32" ht="19.5" customHeight="1">
      <c r="A87" s="44"/>
      <c r="B87" s="17" t="s">
        <v>3</v>
      </c>
      <c r="C87" s="5">
        <f t="shared" ref="C87:E89" si="32">F87+I87+L87+O87+U87+X87+AA87+AD87+R87</f>
        <v>0</v>
      </c>
      <c r="D87" s="5">
        <f t="shared" si="32"/>
        <v>0</v>
      </c>
      <c r="E87" s="6">
        <f t="shared" si="32"/>
        <v>0</v>
      </c>
      <c r="F87" s="5">
        <v>0</v>
      </c>
      <c r="G87" s="5">
        <v>0</v>
      </c>
      <c r="H87" s="5">
        <f>F87+G87</f>
        <v>0</v>
      </c>
      <c r="I87" s="5">
        <v>0</v>
      </c>
      <c r="J87" s="5">
        <v>0</v>
      </c>
      <c r="K87" s="5">
        <f>I87+J87</f>
        <v>0</v>
      </c>
      <c r="L87" s="5">
        <v>0</v>
      </c>
      <c r="M87" s="5">
        <v>0</v>
      </c>
      <c r="N87" s="5">
        <f>L87+M87</f>
        <v>0</v>
      </c>
      <c r="O87" s="5">
        <v>0</v>
      </c>
      <c r="P87" s="5">
        <v>0</v>
      </c>
      <c r="Q87" s="5">
        <f>O87+P87</f>
        <v>0</v>
      </c>
      <c r="R87" s="5">
        <v>0</v>
      </c>
      <c r="S87" s="5">
        <v>0</v>
      </c>
      <c r="T87" s="5">
        <f>R87+S87</f>
        <v>0</v>
      </c>
      <c r="U87" s="5">
        <v>0</v>
      </c>
      <c r="V87" s="5">
        <v>0</v>
      </c>
      <c r="W87" s="5">
        <f>U87+V87</f>
        <v>0</v>
      </c>
      <c r="X87" s="5">
        <v>0</v>
      </c>
      <c r="Y87" s="5">
        <v>0</v>
      </c>
      <c r="Z87" s="8">
        <f>X87+Y87</f>
        <v>0</v>
      </c>
      <c r="AA87" s="5">
        <v>0</v>
      </c>
      <c r="AB87" s="5">
        <v>0</v>
      </c>
      <c r="AC87" s="8">
        <f>AA87+AB87</f>
        <v>0</v>
      </c>
      <c r="AD87" s="5">
        <v>0</v>
      </c>
      <c r="AE87" s="5">
        <v>0</v>
      </c>
      <c r="AF87" s="6">
        <f>AD87+AE87</f>
        <v>0</v>
      </c>
    </row>
    <row r="88" spans="1:32" ht="19.5" customHeight="1">
      <c r="A88" s="44"/>
      <c r="B88" s="17" t="s">
        <v>59</v>
      </c>
      <c r="C88" s="5">
        <f t="shared" si="32"/>
        <v>0</v>
      </c>
      <c r="D88" s="5">
        <f t="shared" si="32"/>
        <v>0</v>
      </c>
      <c r="E88" s="6">
        <f t="shared" si="32"/>
        <v>0</v>
      </c>
      <c r="F88" s="5">
        <v>0</v>
      </c>
      <c r="G88" s="5">
        <v>0</v>
      </c>
      <c r="H88" s="5">
        <f>F88+G88</f>
        <v>0</v>
      </c>
      <c r="I88" s="5">
        <v>0</v>
      </c>
      <c r="J88" s="5">
        <v>0</v>
      </c>
      <c r="K88" s="5">
        <f>I88+J88</f>
        <v>0</v>
      </c>
      <c r="L88" s="5">
        <v>0</v>
      </c>
      <c r="M88" s="5">
        <v>0</v>
      </c>
      <c r="N88" s="5">
        <f>L88+M88</f>
        <v>0</v>
      </c>
      <c r="O88" s="5">
        <v>0</v>
      </c>
      <c r="P88" s="5">
        <v>0</v>
      </c>
      <c r="Q88" s="5">
        <f>O88+P88</f>
        <v>0</v>
      </c>
      <c r="R88" s="5">
        <v>0</v>
      </c>
      <c r="S88" s="5">
        <v>0</v>
      </c>
      <c r="T88" s="5">
        <f>R88+S88</f>
        <v>0</v>
      </c>
      <c r="U88" s="5">
        <v>0</v>
      </c>
      <c r="V88" s="5">
        <v>0</v>
      </c>
      <c r="W88" s="5">
        <f>U88+V88</f>
        <v>0</v>
      </c>
      <c r="X88" s="5">
        <v>0</v>
      </c>
      <c r="Y88" s="5">
        <v>0</v>
      </c>
      <c r="Z88" s="8">
        <f>X88+Y88</f>
        <v>0</v>
      </c>
      <c r="AA88" s="5">
        <v>0</v>
      </c>
      <c r="AB88" s="5">
        <v>0</v>
      </c>
      <c r="AC88" s="8">
        <f>AA88+AB88</f>
        <v>0</v>
      </c>
      <c r="AD88" s="5">
        <v>0</v>
      </c>
      <c r="AE88" s="5">
        <v>0</v>
      </c>
      <c r="AF88" s="6">
        <f>AD88+AE88</f>
        <v>0</v>
      </c>
    </row>
    <row r="89" spans="1:32" ht="19.5" customHeight="1">
      <c r="A89" s="45"/>
      <c r="B89" s="17" t="s">
        <v>4</v>
      </c>
      <c r="C89" s="5">
        <f t="shared" si="32"/>
        <v>7262710</v>
      </c>
      <c r="D89" s="5">
        <f t="shared" si="32"/>
        <v>124763660</v>
      </c>
      <c r="E89" s="6">
        <f t="shared" si="32"/>
        <v>132026370</v>
      </c>
      <c r="F89" s="5">
        <v>7262710</v>
      </c>
      <c r="G89" s="5">
        <v>124763660</v>
      </c>
      <c r="H89" s="5">
        <f>F89+G89</f>
        <v>132026370</v>
      </c>
      <c r="I89" s="5">
        <v>0</v>
      </c>
      <c r="J89" s="5">
        <v>0</v>
      </c>
      <c r="K89" s="5">
        <f>I89+J89</f>
        <v>0</v>
      </c>
      <c r="L89" s="5">
        <v>0</v>
      </c>
      <c r="M89" s="5">
        <v>0</v>
      </c>
      <c r="N89" s="5">
        <f>L89+M89</f>
        <v>0</v>
      </c>
      <c r="O89" s="5">
        <v>0</v>
      </c>
      <c r="P89" s="5">
        <v>0</v>
      </c>
      <c r="Q89" s="5">
        <f>O89+P89</f>
        <v>0</v>
      </c>
      <c r="R89" s="5">
        <v>0</v>
      </c>
      <c r="S89" s="5">
        <v>0</v>
      </c>
      <c r="T89" s="5">
        <f>R89+S89</f>
        <v>0</v>
      </c>
      <c r="U89" s="5">
        <v>0</v>
      </c>
      <c r="V89" s="5">
        <v>0</v>
      </c>
      <c r="W89" s="5">
        <f>U89+V89</f>
        <v>0</v>
      </c>
      <c r="X89" s="5">
        <v>0</v>
      </c>
      <c r="Y89" s="5">
        <v>0</v>
      </c>
      <c r="Z89" s="8">
        <f>X89+Y89</f>
        <v>0</v>
      </c>
      <c r="AA89" s="5">
        <v>0</v>
      </c>
      <c r="AB89" s="5">
        <v>0</v>
      </c>
      <c r="AC89" s="8">
        <f>AA89+AB89</f>
        <v>0</v>
      </c>
      <c r="AD89" s="5">
        <v>0</v>
      </c>
      <c r="AE89" s="5">
        <v>0</v>
      </c>
      <c r="AF89" s="6">
        <f>AD89+AE89</f>
        <v>0</v>
      </c>
    </row>
    <row r="90" spans="1:32" ht="19.5" customHeight="1" thickBot="1">
      <c r="A90" s="22" t="s">
        <v>5</v>
      </c>
      <c r="B90" s="21"/>
      <c r="C90" s="9">
        <f t="shared" ref="C90:AF90" si="33">SUM(C86:C89)</f>
        <v>8502939</v>
      </c>
      <c r="D90" s="9">
        <f t="shared" si="33"/>
        <v>124763660</v>
      </c>
      <c r="E90" s="9">
        <f t="shared" si="33"/>
        <v>133266599</v>
      </c>
      <c r="F90" s="9">
        <f t="shared" si="33"/>
        <v>7262710</v>
      </c>
      <c r="G90" s="9">
        <f t="shared" si="33"/>
        <v>124763660</v>
      </c>
      <c r="H90" s="9">
        <f t="shared" si="33"/>
        <v>132026370</v>
      </c>
      <c r="I90" s="9">
        <f t="shared" si="33"/>
        <v>0</v>
      </c>
      <c r="J90" s="9">
        <f t="shared" si="33"/>
        <v>0</v>
      </c>
      <c r="K90" s="9">
        <f t="shared" si="33"/>
        <v>0</v>
      </c>
      <c r="L90" s="9">
        <f t="shared" si="33"/>
        <v>0</v>
      </c>
      <c r="M90" s="9">
        <f t="shared" si="33"/>
        <v>0</v>
      </c>
      <c r="N90" s="9">
        <f t="shared" si="33"/>
        <v>0</v>
      </c>
      <c r="O90" s="9">
        <f t="shared" si="33"/>
        <v>0</v>
      </c>
      <c r="P90" s="9">
        <f t="shared" si="33"/>
        <v>0</v>
      </c>
      <c r="Q90" s="9">
        <f t="shared" si="33"/>
        <v>0</v>
      </c>
      <c r="R90" s="9">
        <f t="shared" si="33"/>
        <v>0</v>
      </c>
      <c r="S90" s="9">
        <f t="shared" si="33"/>
        <v>0</v>
      </c>
      <c r="T90" s="9">
        <f t="shared" si="33"/>
        <v>0</v>
      </c>
      <c r="U90" s="9">
        <f t="shared" si="33"/>
        <v>0</v>
      </c>
      <c r="V90" s="9">
        <f t="shared" si="33"/>
        <v>0</v>
      </c>
      <c r="W90" s="9">
        <f t="shared" si="33"/>
        <v>0</v>
      </c>
      <c r="X90" s="9">
        <f t="shared" si="33"/>
        <v>1240229</v>
      </c>
      <c r="Y90" s="9">
        <f t="shared" si="33"/>
        <v>0</v>
      </c>
      <c r="Z90" s="9">
        <f t="shared" si="33"/>
        <v>1240229</v>
      </c>
      <c r="AA90" s="9">
        <f t="shared" si="33"/>
        <v>0</v>
      </c>
      <c r="AB90" s="9">
        <f t="shared" si="33"/>
        <v>0</v>
      </c>
      <c r="AC90" s="9">
        <f t="shared" si="33"/>
        <v>0</v>
      </c>
      <c r="AD90" s="9">
        <f t="shared" si="33"/>
        <v>0</v>
      </c>
      <c r="AE90" s="9">
        <f t="shared" si="33"/>
        <v>0</v>
      </c>
      <c r="AF90" s="9">
        <f t="shared" si="33"/>
        <v>0</v>
      </c>
    </row>
    <row r="91" spans="1:32" ht="19.5" customHeight="1">
      <c r="A91" s="43" t="s">
        <v>38</v>
      </c>
      <c r="B91" s="18" t="s">
        <v>2</v>
      </c>
      <c r="C91" s="5">
        <f>F91+I91+L91+O91+U91+X91+AA91+AD91+R91</f>
        <v>5020500150</v>
      </c>
      <c r="D91" s="5">
        <f>G91+J91+M91+P91+V91+Y91+AB91+AE91+S91</f>
        <v>4411466787</v>
      </c>
      <c r="E91" s="6">
        <f>H91+K91+N91+Q91+W91+Z91+AC91+AF91+T91</f>
        <v>9431966937</v>
      </c>
      <c r="F91" s="5">
        <v>3501717227</v>
      </c>
      <c r="G91" s="5">
        <v>3469962544</v>
      </c>
      <c r="H91" s="5">
        <f>F91+G91</f>
        <v>6971679771</v>
      </c>
      <c r="I91" s="5">
        <v>90164361</v>
      </c>
      <c r="J91" s="5">
        <v>86858451</v>
      </c>
      <c r="K91" s="5">
        <f>I91+J91</f>
        <v>177022812</v>
      </c>
      <c r="L91" s="5">
        <v>91068739</v>
      </c>
      <c r="M91" s="5">
        <v>89674595</v>
      </c>
      <c r="N91" s="5">
        <f>L91+M91</f>
        <v>180743334</v>
      </c>
      <c r="O91" s="5">
        <v>0</v>
      </c>
      <c r="P91" s="5">
        <v>0</v>
      </c>
      <c r="Q91" s="5">
        <f>O91+P91</f>
        <v>0</v>
      </c>
      <c r="R91" s="5">
        <v>0</v>
      </c>
      <c r="S91" s="5">
        <v>0</v>
      </c>
      <c r="T91" s="5">
        <f>R91+S91</f>
        <v>0</v>
      </c>
      <c r="U91" s="5">
        <v>9612889</v>
      </c>
      <c r="V91" s="5">
        <v>7169647</v>
      </c>
      <c r="W91" s="5">
        <f>U91+V91</f>
        <v>16782536</v>
      </c>
      <c r="X91" s="5">
        <v>1311345166</v>
      </c>
      <c r="Y91" s="5">
        <v>738155006</v>
      </c>
      <c r="Z91" s="8">
        <f>X91+Y91</f>
        <v>2049500172</v>
      </c>
      <c r="AA91" s="5">
        <v>3246500</v>
      </c>
      <c r="AB91" s="5">
        <v>5620913</v>
      </c>
      <c r="AC91" s="8">
        <f>AA91+AB91</f>
        <v>8867413</v>
      </c>
      <c r="AD91" s="5">
        <v>13345268</v>
      </c>
      <c r="AE91" s="5">
        <v>14025631</v>
      </c>
      <c r="AF91" s="6">
        <f>AD91+AE91</f>
        <v>27370899</v>
      </c>
    </row>
    <row r="92" spans="1:32" ht="19.5" customHeight="1">
      <c r="A92" s="44"/>
      <c r="B92" s="17" t="s">
        <v>3</v>
      </c>
      <c r="C92" s="5">
        <f t="shared" ref="C92:E94" si="34">F92+I92+L92+O92+U92+X92+AA92+AD92+R92</f>
        <v>7061967638</v>
      </c>
      <c r="D92" s="5">
        <f t="shared" si="34"/>
        <v>5310226194</v>
      </c>
      <c r="E92" s="6">
        <f t="shared" si="34"/>
        <v>12372193832</v>
      </c>
      <c r="F92" s="5">
        <v>560332776</v>
      </c>
      <c r="G92" s="5">
        <v>674027093</v>
      </c>
      <c r="H92" s="5">
        <f>F92+G92</f>
        <v>1234359869</v>
      </c>
      <c r="I92" s="5">
        <v>56480888</v>
      </c>
      <c r="J92" s="5">
        <v>61452480</v>
      </c>
      <c r="K92" s="5">
        <f>I92+J92</f>
        <v>117933368</v>
      </c>
      <c r="L92" s="5">
        <v>2837170</v>
      </c>
      <c r="M92" s="5">
        <v>4210685</v>
      </c>
      <c r="N92" s="5">
        <f>L92+M92</f>
        <v>7047855</v>
      </c>
      <c r="O92" s="5">
        <v>0</v>
      </c>
      <c r="P92" s="5">
        <v>0</v>
      </c>
      <c r="Q92" s="5">
        <f>O92+P92</f>
        <v>0</v>
      </c>
      <c r="R92" s="5">
        <v>0</v>
      </c>
      <c r="S92" s="5">
        <v>0</v>
      </c>
      <c r="T92" s="5">
        <f>R92+S92</f>
        <v>0</v>
      </c>
      <c r="U92" s="5">
        <v>104715</v>
      </c>
      <c r="V92" s="5">
        <v>0</v>
      </c>
      <c r="W92" s="5">
        <f>U92+V92</f>
        <v>104715</v>
      </c>
      <c r="X92" s="5">
        <v>2056881632</v>
      </c>
      <c r="Y92" s="5">
        <v>750361034</v>
      </c>
      <c r="Z92" s="8">
        <f>X92+Y92</f>
        <v>2807242666</v>
      </c>
      <c r="AA92" s="5">
        <v>4372151972</v>
      </c>
      <c r="AB92" s="5">
        <v>3820174902</v>
      </c>
      <c r="AC92" s="8">
        <f>AA92+AB92</f>
        <v>8192326874</v>
      </c>
      <c r="AD92" s="5">
        <v>13178485</v>
      </c>
      <c r="AE92" s="5">
        <v>0</v>
      </c>
      <c r="AF92" s="6">
        <f>AD92+AE92</f>
        <v>13178485</v>
      </c>
    </row>
    <row r="93" spans="1:32" ht="19.5" customHeight="1">
      <c r="A93" s="44"/>
      <c r="B93" s="17" t="s">
        <v>59</v>
      </c>
      <c r="C93" s="5">
        <f t="shared" si="34"/>
        <v>1500719189</v>
      </c>
      <c r="D93" s="5">
        <f t="shared" si="34"/>
        <v>377910167</v>
      </c>
      <c r="E93" s="6">
        <f t="shared" si="34"/>
        <v>1878629356</v>
      </c>
      <c r="F93" s="5">
        <v>3755430</v>
      </c>
      <c r="G93" s="5">
        <v>0</v>
      </c>
      <c r="H93" s="5">
        <f>F93+G93</f>
        <v>3755430</v>
      </c>
      <c r="I93" s="5">
        <v>4302343</v>
      </c>
      <c r="J93" s="5">
        <v>0</v>
      </c>
      <c r="K93" s="5">
        <f>I93+J93</f>
        <v>4302343</v>
      </c>
      <c r="L93" s="5">
        <v>37787775</v>
      </c>
      <c r="M93" s="5">
        <v>0</v>
      </c>
      <c r="N93" s="5">
        <f>L93+M93</f>
        <v>37787775</v>
      </c>
      <c r="O93" s="5">
        <v>0</v>
      </c>
      <c r="P93" s="5">
        <v>0</v>
      </c>
      <c r="Q93" s="5">
        <f>O93+P93</f>
        <v>0</v>
      </c>
      <c r="R93" s="5">
        <v>0</v>
      </c>
      <c r="S93" s="5">
        <v>0</v>
      </c>
      <c r="T93" s="5">
        <f>R93+S93</f>
        <v>0</v>
      </c>
      <c r="U93" s="5">
        <v>1634495</v>
      </c>
      <c r="V93" s="5">
        <v>0</v>
      </c>
      <c r="W93" s="5">
        <f>U93+V93</f>
        <v>1634495</v>
      </c>
      <c r="X93" s="5">
        <v>986961696</v>
      </c>
      <c r="Y93" s="5">
        <v>170880014</v>
      </c>
      <c r="Z93" s="8">
        <f>X93+Y93</f>
        <v>1157841710</v>
      </c>
      <c r="AA93" s="5">
        <v>466277450</v>
      </c>
      <c r="AB93" s="5">
        <v>207030153</v>
      </c>
      <c r="AC93" s="8">
        <f>AA93+AB93</f>
        <v>673307603</v>
      </c>
      <c r="AD93" s="5">
        <v>0</v>
      </c>
      <c r="AE93" s="5">
        <v>0</v>
      </c>
      <c r="AF93" s="6">
        <f>AD93+AE93</f>
        <v>0</v>
      </c>
    </row>
    <row r="94" spans="1:32" ht="19.5" customHeight="1">
      <c r="A94" s="45"/>
      <c r="B94" s="17" t="s">
        <v>4</v>
      </c>
      <c r="C94" s="5">
        <f t="shared" si="34"/>
        <v>16940456596</v>
      </c>
      <c r="D94" s="5">
        <f t="shared" si="34"/>
        <v>18772737314</v>
      </c>
      <c r="E94" s="6">
        <f t="shared" si="34"/>
        <v>35713193910</v>
      </c>
      <c r="F94" s="5">
        <v>1943395104</v>
      </c>
      <c r="G94" s="5">
        <v>1664392351</v>
      </c>
      <c r="H94" s="5">
        <f>F94+G94</f>
        <v>3607787455</v>
      </c>
      <c r="I94" s="5">
        <v>199952137</v>
      </c>
      <c r="J94" s="5">
        <v>23522114</v>
      </c>
      <c r="K94" s="5">
        <f>I94+J94</f>
        <v>223474251</v>
      </c>
      <c r="L94" s="5">
        <v>139543410</v>
      </c>
      <c r="M94" s="5">
        <v>106944678</v>
      </c>
      <c r="N94" s="5">
        <f>L94+M94</f>
        <v>246488088</v>
      </c>
      <c r="O94" s="5">
        <v>0</v>
      </c>
      <c r="P94" s="5">
        <v>0</v>
      </c>
      <c r="Q94" s="5">
        <f>O94+P94</f>
        <v>0</v>
      </c>
      <c r="R94" s="5">
        <v>0</v>
      </c>
      <c r="S94" s="5">
        <v>0</v>
      </c>
      <c r="T94" s="5">
        <f>R94+S94</f>
        <v>0</v>
      </c>
      <c r="U94" s="5">
        <v>13732008</v>
      </c>
      <c r="V94" s="5">
        <v>26844062</v>
      </c>
      <c r="W94" s="5">
        <f>U94+V94</f>
        <v>40576070</v>
      </c>
      <c r="X94" s="5">
        <v>14643833937</v>
      </c>
      <c r="Y94" s="5">
        <v>16951032318</v>
      </c>
      <c r="Z94" s="8">
        <f>X94+Y94</f>
        <v>31594866255</v>
      </c>
      <c r="AA94" s="5">
        <v>0</v>
      </c>
      <c r="AB94" s="5">
        <v>0</v>
      </c>
      <c r="AC94" s="8">
        <f>AA94+AB94</f>
        <v>0</v>
      </c>
      <c r="AD94" s="5">
        <v>0</v>
      </c>
      <c r="AE94" s="5">
        <v>1791</v>
      </c>
      <c r="AF94" s="6">
        <f>AD94+AE94</f>
        <v>1791</v>
      </c>
    </row>
    <row r="95" spans="1:32" ht="19.5" customHeight="1" thickBot="1">
      <c r="A95" s="22" t="s">
        <v>5</v>
      </c>
      <c r="B95" s="21"/>
      <c r="C95" s="9">
        <f t="shared" ref="C95:AF95" si="35">SUM(C91:C94)</f>
        <v>30523643573</v>
      </c>
      <c r="D95" s="9">
        <f t="shared" si="35"/>
        <v>28872340462</v>
      </c>
      <c r="E95" s="9">
        <f t="shared" si="35"/>
        <v>59395984035</v>
      </c>
      <c r="F95" s="9">
        <f t="shared" si="35"/>
        <v>6009200537</v>
      </c>
      <c r="G95" s="9">
        <f t="shared" si="35"/>
        <v>5808381988</v>
      </c>
      <c r="H95" s="9">
        <f t="shared" si="35"/>
        <v>11817582525</v>
      </c>
      <c r="I95" s="9">
        <f t="shared" si="35"/>
        <v>350899729</v>
      </c>
      <c r="J95" s="9">
        <f t="shared" si="35"/>
        <v>171833045</v>
      </c>
      <c r="K95" s="9">
        <f t="shared" si="35"/>
        <v>522732774</v>
      </c>
      <c r="L95" s="9">
        <f t="shared" si="35"/>
        <v>271237094</v>
      </c>
      <c r="M95" s="9">
        <f t="shared" si="35"/>
        <v>200829958</v>
      </c>
      <c r="N95" s="9">
        <f t="shared" si="35"/>
        <v>472067052</v>
      </c>
      <c r="O95" s="9">
        <f t="shared" si="35"/>
        <v>0</v>
      </c>
      <c r="P95" s="9">
        <f t="shared" si="35"/>
        <v>0</v>
      </c>
      <c r="Q95" s="9">
        <f t="shared" si="35"/>
        <v>0</v>
      </c>
      <c r="R95" s="9">
        <f t="shared" si="35"/>
        <v>0</v>
      </c>
      <c r="S95" s="9">
        <f t="shared" si="35"/>
        <v>0</v>
      </c>
      <c r="T95" s="9">
        <f t="shared" si="35"/>
        <v>0</v>
      </c>
      <c r="U95" s="9">
        <f t="shared" si="35"/>
        <v>25084107</v>
      </c>
      <c r="V95" s="9">
        <f t="shared" si="35"/>
        <v>34013709</v>
      </c>
      <c r="W95" s="9">
        <f t="shared" si="35"/>
        <v>59097816</v>
      </c>
      <c r="X95" s="9">
        <f t="shared" si="35"/>
        <v>18999022431</v>
      </c>
      <c r="Y95" s="9">
        <f t="shared" si="35"/>
        <v>18610428372</v>
      </c>
      <c r="Z95" s="9">
        <f t="shared" si="35"/>
        <v>37609450803</v>
      </c>
      <c r="AA95" s="9">
        <f t="shared" si="35"/>
        <v>4841675922</v>
      </c>
      <c r="AB95" s="9">
        <f t="shared" si="35"/>
        <v>4032825968</v>
      </c>
      <c r="AC95" s="9">
        <f t="shared" si="35"/>
        <v>8874501890</v>
      </c>
      <c r="AD95" s="9">
        <f t="shared" si="35"/>
        <v>26523753</v>
      </c>
      <c r="AE95" s="9">
        <f t="shared" si="35"/>
        <v>14027422</v>
      </c>
      <c r="AF95" s="9">
        <f t="shared" si="35"/>
        <v>40551175</v>
      </c>
    </row>
    <row r="96" spans="1:32" ht="19.5" customHeight="1">
      <c r="A96" s="43" t="s">
        <v>39</v>
      </c>
      <c r="B96" s="18" t="s">
        <v>2</v>
      </c>
      <c r="C96" s="5">
        <f>F96+I96+L96+O96+U96+X96+AA96+AD96+R96</f>
        <v>0</v>
      </c>
      <c r="D96" s="5">
        <f>G96+J96+M96+P96+V96+Y96+AB96+AE96+S96</f>
        <v>8861870</v>
      </c>
      <c r="E96" s="6">
        <f>H96+K96+N96+Q96+W96+Z96+AC96+AF96+T96</f>
        <v>8861870</v>
      </c>
      <c r="F96" s="5">
        <v>0</v>
      </c>
      <c r="G96" s="5">
        <v>8861870</v>
      </c>
      <c r="H96" s="5">
        <f>F96+G96</f>
        <v>8861870</v>
      </c>
      <c r="I96" s="5">
        <v>0</v>
      </c>
      <c r="J96" s="5">
        <v>0</v>
      </c>
      <c r="K96" s="5">
        <f>I96+J96</f>
        <v>0</v>
      </c>
      <c r="L96" s="5">
        <v>0</v>
      </c>
      <c r="M96" s="5">
        <v>0</v>
      </c>
      <c r="N96" s="5">
        <f>L96+M96</f>
        <v>0</v>
      </c>
      <c r="O96" s="5">
        <v>0</v>
      </c>
      <c r="P96" s="5">
        <v>0</v>
      </c>
      <c r="Q96" s="5">
        <f>O96+P96</f>
        <v>0</v>
      </c>
      <c r="R96" s="5">
        <v>0</v>
      </c>
      <c r="S96" s="5">
        <v>0</v>
      </c>
      <c r="T96" s="5">
        <f>R96+S96</f>
        <v>0</v>
      </c>
      <c r="U96" s="5">
        <v>0</v>
      </c>
      <c r="V96" s="5">
        <v>0</v>
      </c>
      <c r="W96" s="5">
        <f>U96+V96</f>
        <v>0</v>
      </c>
      <c r="X96" s="5">
        <v>0</v>
      </c>
      <c r="Y96" s="5">
        <v>0</v>
      </c>
      <c r="Z96" s="8">
        <f>X96+Y96</f>
        <v>0</v>
      </c>
      <c r="AA96" s="5">
        <v>0</v>
      </c>
      <c r="AB96" s="5">
        <v>0</v>
      </c>
      <c r="AC96" s="8">
        <f>AA96+AB96</f>
        <v>0</v>
      </c>
      <c r="AD96" s="5">
        <v>0</v>
      </c>
      <c r="AE96" s="5">
        <v>0</v>
      </c>
      <c r="AF96" s="6">
        <f>AD96+AE96</f>
        <v>0</v>
      </c>
    </row>
    <row r="97" spans="1:32" ht="19.5" customHeight="1">
      <c r="A97" s="44"/>
      <c r="B97" s="17" t="s">
        <v>3</v>
      </c>
      <c r="C97" s="5">
        <f t="shared" ref="C97:E99" si="36">F97+I97+L97+O97+U97+X97+AA97+AD97+R97</f>
        <v>89247626</v>
      </c>
      <c r="D97" s="5">
        <f t="shared" si="36"/>
        <v>128281582</v>
      </c>
      <c r="E97" s="6">
        <f t="shared" si="36"/>
        <v>217529208</v>
      </c>
      <c r="F97" s="5">
        <v>84780716</v>
      </c>
      <c r="G97" s="5">
        <v>125225380</v>
      </c>
      <c r="H97" s="5">
        <f>F97+G97</f>
        <v>210006096</v>
      </c>
      <c r="I97" s="5">
        <v>4466910</v>
      </c>
      <c r="J97" s="5">
        <v>3056202</v>
      </c>
      <c r="K97" s="5">
        <f>I97+J97</f>
        <v>7523112</v>
      </c>
      <c r="L97" s="5">
        <v>0</v>
      </c>
      <c r="M97" s="5">
        <v>0</v>
      </c>
      <c r="N97" s="5">
        <f>L97+M97</f>
        <v>0</v>
      </c>
      <c r="O97" s="5">
        <v>0</v>
      </c>
      <c r="P97" s="5">
        <v>0</v>
      </c>
      <c r="Q97" s="5">
        <f>O97+P97</f>
        <v>0</v>
      </c>
      <c r="R97" s="5">
        <v>0</v>
      </c>
      <c r="S97" s="5">
        <v>0</v>
      </c>
      <c r="T97" s="5">
        <f>R97+S97</f>
        <v>0</v>
      </c>
      <c r="U97" s="5">
        <v>0</v>
      </c>
      <c r="V97" s="5">
        <v>0</v>
      </c>
      <c r="W97" s="5">
        <f>U97+V97</f>
        <v>0</v>
      </c>
      <c r="X97" s="5">
        <v>0</v>
      </c>
      <c r="Y97" s="5">
        <v>0</v>
      </c>
      <c r="Z97" s="8">
        <f>X97+Y97</f>
        <v>0</v>
      </c>
      <c r="AA97" s="5">
        <v>0</v>
      </c>
      <c r="AB97" s="5">
        <v>0</v>
      </c>
      <c r="AC97" s="8">
        <f>AA97+AB97</f>
        <v>0</v>
      </c>
      <c r="AD97" s="5">
        <v>0</v>
      </c>
      <c r="AE97" s="5">
        <v>0</v>
      </c>
      <c r="AF97" s="6">
        <f>AD97+AE97</f>
        <v>0</v>
      </c>
    </row>
    <row r="98" spans="1:32" ht="19.5" customHeight="1">
      <c r="A98" s="44"/>
      <c r="B98" s="17" t="s">
        <v>59</v>
      </c>
      <c r="C98" s="5">
        <f t="shared" si="36"/>
        <v>0</v>
      </c>
      <c r="D98" s="5">
        <f t="shared" si="36"/>
        <v>6781661</v>
      </c>
      <c r="E98" s="6">
        <f t="shared" si="36"/>
        <v>6781661</v>
      </c>
      <c r="F98" s="5">
        <v>0</v>
      </c>
      <c r="G98" s="5">
        <v>6781661</v>
      </c>
      <c r="H98" s="5">
        <f>F98+G98</f>
        <v>6781661</v>
      </c>
      <c r="I98" s="5">
        <v>0</v>
      </c>
      <c r="J98" s="5">
        <v>0</v>
      </c>
      <c r="K98" s="5">
        <f>I98+J98</f>
        <v>0</v>
      </c>
      <c r="L98" s="5">
        <v>0</v>
      </c>
      <c r="M98" s="5">
        <v>0</v>
      </c>
      <c r="N98" s="5">
        <f>L98+M98</f>
        <v>0</v>
      </c>
      <c r="O98" s="5">
        <v>0</v>
      </c>
      <c r="P98" s="5">
        <v>0</v>
      </c>
      <c r="Q98" s="5">
        <f>O98+P98</f>
        <v>0</v>
      </c>
      <c r="R98" s="5">
        <v>0</v>
      </c>
      <c r="S98" s="5">
        <v>0</v>
      </c>
      <c r="T98" s="5">
        <f>R98+S98</f>
        <v>0</v>
      </c>
      <c r="U98" s="5">
        <v>0</v>
      </c>
      <c r="V98" s="5">
        <v>0</v>
      </c>
      <c r="W98" s="5">
        <f>U98+V98</f>
        <v>0</v>
      </c>
      <c r="X98" s="5">
        <v>0</v>
      </c>
      <c r="Y98" s="5">
        <v>0</v>
      </c>
      <c r="Z98" s="8">
        <f>X98+Y98</f>
        <v>0</v>
      </c>
      <c r="AA98" s="5">
        <v>0</v>
      </c>
      <c r="AB98" s="5">
        <v>0</v>
      </c>
      <c r="AC98" s="8">
        <f>AA98+AB98</f>
        <v>0</v>
      </c>
      <c r="AD98" s="5">
        <v>0</v>
      </c>
      <c r="AE98" s="5">
        <v>0</v>
      </c>
      <c r="AF98" s="6">
        <f>AD98+AE98</f>
        <v>0</v>
      </c>
    </row>
    <row r="99" spans="1:32" ht="19.5" customHeight="1">
      <c r="A99" s="45"/>
      <c r="B99" s="17" t="s">
        <v>4</v>
      </c>
      <c r="C99" s="5">
        <f t="shared" si="36"/>
        <v>1480467142</v>
      </c>
      <c r="D99" s="5">
        <f t="shared" si="36"/>
        <v>1889723087</v>
      </c>
      <c r="E99" s="6">
        <f t="shared" si="36"/>
        <v>3370190229</v>
      </c>
      <c r="F99" s="5">
        <v>1470869437</v>
      </c>
      <c r="G99" s="5">
        <v>1862163047</v>
      </c>
      <c r="H99" s="5">
        <f>F99+G99</f>
        <v>3333032484</v>
      </c>
      <c r="I99" s="5">
        <v>9597705</v>
      </c>
      <c r="J99" s="5">
        <v>27560040</v>
      </c>
      <c r="K99" s="5">
        <f>I99+J99</f>
        <v>37157745</v>
      </c>
      <c r="L99" s="5">
        <v>0</v>
      </c>
      <c r="M99" s="5">
        <v>0</v>
      </c>
      <c r="N99" s="5">
        <f>L99+M99</f>
        <v>0</v>
      </c>
      <c r="O99" s="5">
        <v>0</v>
      </c>
      <c r="P99" s="5">
        <v>0</v>
      </c>
      <c r="Q99" s="5">
        <f>O99+P99</f>
        <v>0</v>
      </c>
      <c r="R99" s="5">
        <v>0</v>
      </c>
      <c r="S99" s="5">
        <v>0</v>
      </c>
      <c r="T99" s="5">
        <f>R99+S99</f>
        <v>0</v>
      </c>
      <c r="U99" s="5">
        <v>0</v>
      </c>
      <c r="V99" s="5">
        <v>0</v>
      </c>
      <c r="W99" s="5">
        <f>U99+V99</f>
        <v>0</v>
      </c>
      <c r="X99" s="5">
        <v>0</v>
      </c>
      <c r="Y99" s="5">
        <v>0</v>
      </c>
      <c r="Z99" s="8">
        <f>X99+Y99</f>
        <v>0</v>
      </c>
      <c r="AA99" s="5">
        <v>0</v>
      </c>
      <c r="AB99" s="5">
        <v>0</v>
      </c>
      <c r="AC99" s="8">
        <f>AA99+AB99</f>
        <v>0</v>
      </c>
      <c r="AD99" s="5">
        <v>0</v>
      </c>
      <c r="AE99" s="5">
        <v>0</v>
      </c>
      <c r="AF99" s="6">
        <f>AD99+AE99</f>
        <v>0</v>
      </c>
    </row>
    <row r="100" spans="1:32" ht="19.5" customHeight="1" thickBot="1">
      <c r="A100" s="22" t="s">
        <v>5</v>
      </c>
      <c r="B100" s="21"/>
      <c r="C100" s="9">
        <f t="shared" ref="C100:AF100" si="37">SUM(C96:C99)</f>
        <v>1569714768</v>
      </c>
      <c r="D100" s="9">
        <f t="shared" si="37"/>
        <v>2033648200</v>
      </c>
      <c r="E100" s="9">
        <f t="shared" si="37"/>
        <v>3603362968</v>
      </c>
      <c r="F100" s="9">
        <f t="shared" si="37"/>
        <v>1555650153</v>
      </c>
      <c r="G100" s="9">
        <f t="shared" si="37"/>
        <v>2003031958</v>
      </c>
      <c r="H100" s="9">
        <f t="shared" si="37"/>
        <v>3558682111</v>
      </c>
      <c r="I100" s="9">
        <f t="shared" si="37"/>
        <v>14064615</v>
      </c>
      <c r="J100" s="9">
        <f t="shared" si="37"/>
        <v>30616242</v>
      </c>
      <c r="K100" s="9">
        <f t="shared" si="37"/>
        <v>44680857</v>
      </c>
      <c r="L100" s="9">
        <f t="shared" si="37"/>
        <v>0</v>
      </c>
      <c r="M100" s="9">
        <f t="shared" si="37"/>
        <v>0</v>
      </c>
      <c r="N100" s="9">
        <f t="shared" si="37"/>
        <v>0</v>
      </c>
      <c r="O100" s="9">
        <f t="shared" si="37"/>
        <v>0</v>
      </c>
      <c r="P100" s="9">
        <f t="shared" si="37"/>
        <v>0</v>
      </c>
      <c r="Q100" s="9">
        <f t="shared" si="37"/>
        <v>0</v>
      </c>
      <c r="R100" s="9">
        <f t="shared" si="37"/>
        <v>0</v>
      </c>
      <c r="S100" s="9">
        <f t="shared" si="37"/>
        <v>0</v>
      </c>
      <c r="T100" s="9">
        <f t="shared" si="37"/>
        <v>0</v>
      </c>
      <c r="U100" s="9">
        <f t="shared" si="37"/>
        <v>0</v>
      </c>
      <c r="V100" s="9">
        <f t="shared" si="37"/>
        <v>0</v>
      </c>
      <c r="W100" s="9">
        <f t="shared" si="37"/>
        <v>0</v>
      </c>
      <c r="X100" s="9">
        <f t="shared" si="37"/>
        <v>0</v>
      </c>
      <c r="Y100" s="9">
        <f t="shared" si="37"/>
        <v>0</v>
      </c>
      <c r="Z100" s="9">
        <f t="shared" si="37"/>
        <v>0</v>
      </c>
      <c r="AA100" s="9">
        <f t="shared" si="37"/>
        <v>0</v>
      </c>
      <c r="AB100" s="9">
        <f t="shared" si="37"/>
        <v>0</v>
      </c>
      <c r="AC100" s="9">
        <f t="shared" si="37"/>
        <v>0</v>
      </c>
      <c r="AD100" s="9">
        <f t="shared" si="37"/>
        <v>0</v>
      </c>
      <c r="AE100" s="9">
        <f t="shared" si="37"/>
        <v>0</v>
      </c>
      <c r="AF100" s="9">
        <f t="shared" si="37"/>
        <v>0</v>
      </c>
    </row>
    <row r="101" spans="1:32" ht="19.5" customHeight="1">
      <c r="A101" s="43" t="s">
        <v>6</v>
      </c>
      <c r="B101" s="18" t="s">
        <v>2</v>
      </c>
      <c r="C101" s="5">
        <f>F101+I101+L101+O101+U101+X101+AA101+AD101+R101</f>
        <v>1243054482</v>
      </c>
      <c r="D101" s="5">
        <f>G101+J101+M101+P101+V101+Y101+AB101+AE101+S101</f>
        <v>1273532472</v>
      </c>
      <c r="E101" s="6">
        <f>H101+K101+N101+Q101+W101+Z101+AC101+AF101+T101</f>
        <v>2516586954</v>
      </c>
      <c r="F101" s="5">
        <v>1190263687</v>
      </c>
      <c r="G101" s="5">
        <v>1239705554</v>
      </c>
      <c r="H101" s="5">
        <f>F101+G101</f>
        <v>2429969241</v>
      </c>
      <c r="I101" s="5">
        <v>39296056</v>
      </c>
      <c r="J101" s="5">
        <v>31724142</v>
      </c>
      <c r="K101" s="5">
        <f>I101+J101</f>
        <v>71020198</v>
      </c>
      <c r="L101" s="5">
        <v>2742974</v>
      </c>
      <c r="M101" s="5">
        <v>0</v>
      </c>
      <c r="N101" s="5">
        <f>L101+M101</f>
        <v>2742974</v>
      </c>
      <c r="O101" s="5">
        <v>0</v>
      </c>
      <c r="P101" s="5">
        <v>0</v>
      </c>
      <c r="Q101" s="5">
        <f>O101+P101</f>
        <v>0</v>
      </c>
      <c r="R101" s="5">
        <v>0</v>
      </c>
      <c r="S101" s="5">
        <v>0</v>
      </c>
      <c r="T101" s="5">
        <f>R101+S101</f>
        <v>0</v>
      </c>
      <c r="U101" s="5">
        <v>9341092</v>
      </c>
      <c r="V101" s="5">
        <v>2102776</v>
      </c>
      <c r="W101" s="5">
        <f>U101+V101</f>
        <v>11443868</v>
      </c>
      <c r="X101" s="5">
        <v>1410673</v>
      </c>
      <c r="Y101" s="5">
        <v>0</v>
      </c>
      <c r="Z101" s="8">
        <f>X101+Y101</f>
        <v>1410673</v>
      </c>
      <c r="AA101" s="5">
        <v>0</v>
      </c>
      <c r="AB101" s="5">
        <v>0</v>
      </c>
      <c r="AC101" s="8">
        <f>AA101+AB101</f>
        <v>0</v>
      </c>
      <c r="AD101" s="5">
        <v>0</v>
      </c>
      <c r="AE101" s="5">
        <v>0</v>
      </c>
      <c r="AF101" s="6">
        <f>AD101+AE101</f>
        <v>0</v>
      </c>
    </row>
    <row r="102" spans="1:32" ht="19.5" customHeight="1">
      <c r="A102" s="44"/>
      <c r="B102" s="17" t="s">
        <v>3</v>
      </c>
      <c r="C102" s="5">
        <f t="shared" ref="C102:E104" si="38">F102+I102+L102+O102+U102+X102+AA102+AD102+R102</f>
        <v>575448321</v>
      </c>
      <c r="D102" s="5">
        <f t="shared" si="38"/>
        <v>693166446</v>
      </c>
      <c r="E102" s="6">
        <f t="shared" si="38"/>
        <v>1268614767</v>
      </c>
      <c r="F102" s="5">
        <v>410505255</v>
      </c>
      <c r="G102" s="5">
        <v>501207178</v>
      </c>
      <c r="H102" s="5">
        <f>F102+G102</f>
        <v>911712433</v>
      </c>
      <c r="I102" s="5">
        <v>21663575</v>
      </c>
      <c r="J102" s="5">
        <v>39733934</v>
      </c>
      <c r="K102" s="5">
        <f>I102+J102</f>
        <v>61397509</v>
      </c>
      <c r="L102" s="5">
        <v>0</v>
      </c>
      <c r="M102" s="5">
        <v>0</v>
      </c>
      <c r="N102" s="5">
        <f>L102+M102</f>
        <v>0</v>
      </c>
      <c r="O102" s="5">
        <v>0</v>
      </c>
      <c r="P102" s="5">
        <v>0</v>
      </c>
      <c r="Q102" s="5">
        <f>O102+P102</f>
        <v>0</v>
      </c>
      <c r="R102" s="5">
        <v>0</v>
      </c>
      <c r="S102" s="5">
        <v>0</v>
      </c>
      <c r="T102" s="5">
        <f>R102+S102</f>
        <v>0</v>
      </c>
      <c r="U102" s="5">
        <v>9215695</v>
      </c>
      <c r="V102" s="5">
        <v>0</v>
      </c>
      <c r="W102" s="5">
        <f>U102+V102</f>
        <v>9215695</v>
      </c>
      <c r="X102" s="5">
        <v>69614246</v>
      </c>
      <c r="Y102" s="5">
        <v>106262734</v>
      </c>
      <c r="Z102" s="8">
        <f>X102+Y102</f>
        <v>175876980</v>
      </c>
      <c r="AA102" s="5">
        <v>64449550</v>
      </c>
      <c r="AB102" s="5">
        <v>45962600</v>
      </c>
      <c r="AC102" s="8">
        <f>AA102+AB102</f>
        <v>110412150</v>
      </c>
      <c r="AD102" s="5">
        <v>0</v>
      </c>
      <c r="AE102" s="5">
        <v>0</v>
      </c>
      <c r="AF102" s="6">
        <f>AD102+AE102</f>
        <v>0</v>
      </c>
    </row>
    <row r="103" spans="1:32" ht="19.5" customHeight="1">
      <c r="A103" s="44"/>
      <c r="B103" s="17" t="s">
        <v>59</v>
      </c>
      <c r="C103" s="5">
        <f t="shared" si="38"/>
        <v>45782591</v>
      </c>
      <c r="D103" s="5">
        <f t="shared" si="38"/>
        <v>26819043</v>
      </c>
      <c r="E103" s="6">
        <f t="shared" si="38"/>
        <v>72601634</v>
      </c>
      <c r="F103" s="5">
        <v>9109296</v>
      </c>
      <c r="G103" s="5">
        <v>10188243</v>
      </c>
      <c r="H103" s="5">
        <f>F103+G103</f>
        <v>19297539</v>
      </c>
      <c r="I103" s="5">
        <v>2887195</v>
      </c>
      <c r="J103" s="5">
        <v>0</v>
      </c>
      <c r="K103" s="5">
        <f>I103+J103</f>
        <v>2887195</v>
      </c>
      <c r="L103" s="5">
        <v>0</v>
      </c>
      <c r="M103" s="5">
        <v>0</v>
      </c>
      <c r="N103" s="5">
        <f>L103+M103</f>
        <v>0</v>
      </c>
      <c r="O103" s="5">
        <v>0</v>
      </c>
      <c r="P103" s="5">
        <v>0</v>
      </c>
      <c r="Q103" s="5">
        <f>O103+P103</f>
        <v>0</v>
      </c>
      <c r="R103" s="5">
        <v>0</v>
      </c>
      <c r="S103" s="5">
        <v>0</v>
      </c>
      <c r="T103" s="5">
        <f>R103+S103</f>
        <v>0</v>
      </c>
      <c r="U103" s="5">
        <v>0</v>
      </c>
      <c r="V103" s="5">
        <v>0</v>
      </c>
      <c r="W103" s="5">
        <f>U103+V103</f>
        <v>0</v>
      </c>
      <c r="X103" s="5">
        <v>0</v>
      </c>
      <c r="Y103" s="5">
        <v>0</v>
      </c>
      <c r="Z103" s="8">
        <f>X103+Y103</f>
        <v>0</v>
      </c>
      <c r="AA103" s="5">
        <v>33786100</v>
      </c>
      <c r="AB103" s="5">
        <v>16630800</v>
      </c>
      <c r="AC103" s="8">
        <f>AA103+AB103</f>
        <v>50416900</v>
      </c>
      <c r="AD103" s="5">
        <v>0</v>
      </c>
      <c r="AE103" s="5">
        <v>0</v>
      </c>
      <c r="AF103" s="6">
        <f>AD103+AE103</f>
        <v>0</v>
      </c>
    </row>
    <row r="104" spans="1:32" ht="19.5" customHeight="1">
      <c r="A104" s="45"/>
      <c r="B104" s="17" t="s">
        <v>4</v>
      </c>
      <c r="C104" s="5">
        <f t="shared" si="38"/>
        <v>5895195199</v>
      </c>
      <c r="D104" s="5">
        <f t="shared" si="38"/>
        <v>5213421318</v>
      </c>
      <c r="E104" s="6">
        <f t="shared" si="38"/>
        <v>11108616517</v>
      </c>
      <c r="F104" s="5">
        <v>5528740412</v>
      </c>
      <c r="G104" s="5">
        <v>4873168242</v>
      </c>
      <c r="H104" s="5">
        <f>F104+G104</f>
        <v>10401908654</v>
      </c>
      <c r="I104" s="5">
        <v>34584130</v>
      </c>
      <c r="J104" s="5">
        <v>48909086</v>
      </c>
      <c r="K104" s="5">
        <f>I104+J104</f>
        <v>83493216</v>
      </c>
      <c r="L104" s="5">
        <v>0</v>
      </c>
      <c r="M104" s="5">
        <v>0</v>
      </c>
      <c r="N104" s="5">
        <f>L104+M104</f>
        <v>0</v>
      </c>
      <c r="O104" s="5">
        <v>0</v>
      </c>
      <c r="P104" s="5">
        <v>0</v>
      </c>
      <c r="Q104" s="5">
        <f>O104+P104</f>
        <v>0</v>
      </c>
      <c r="R104" s="5">
        <v>0</v>
      </c>
      <c r="S104" s="5">
        <v>0</v>
      </c>
      <c r="T104" s="5">
        <f>R104+S104</f>
        <v>0</v>
      </c>
      <c r="U104" s="5">
        <v>234395331</v>
      </c>
      <c r="V104" s="5">
        <v>0</v>
      </c>
      <c r="W104" s="5">
        <f>U104+V104</f>
        <v>234395331</v>
      </c>
      <c r="X104" s="5">
        <v>97475326</v>
      </c>
      <c r="Y104" s="5">
        <v>291343990</v>
      </c>
      <c r="Z104" s="8">
        <f>X104+Y104</f>
        <v>388819316</v>
      </c>
      <c r="AA104" s="5">
        <v>0</v>
      </c>
      <c r="AB104" s="5">
        <v>0</v>
      </c>
      <c r="AC104" s="8">
        <f>AA104+AB104</f>
        <v>0</v>
      </c>
      <c r="AD104" s="5">
        <v>0</v>
      </c>
      <c r="AE104" s="5">
        <v>0</v>
      </c>
      <c r="AF104" s="6">
        <f>AD104+AE104</f>
        <v>0</v>
      </c>
    </row>
    <row r="105" spans="1:32" ht="19.5" customHeight="1" thickBot="1">
      <c r="A105" s="22" t="s">
        <v>5</v>
      </c>
      <c r="B105" s="21"/>
      <c r="C105" s="9">
        <f t="shared" ref="C105:AF105" si="39">SUM(C101:C104)</f>
        <v>7759480593</v>
      </c>
      <c r="D105" s="9">
        <f t="shared" si="39"/>
        <v>7206939279</v>
      </c>
      <c r="E105" s="9">
        <f t="shared" si="39"/>
        <v>14966419872</v>
      </c>
      <c r="F105" s="9">
        <f t="shared" si="39"/>
        <v>7138618650</v>
      </c>
      <c r="G105" s="9">
        <f t="shared" si="39"/>
        <v>6624269217</v>
      </c>
      <c r="H105" s="9">
        <f t="shared" si="39"/>
        <v>13762887867</v>
      </c>
      <c r="I105" s="9">
        <f t="shared" si="39"/>
        <v>98430956</v>
      </c>
      <c r="J105" s="9">
        <f t="shared" si="39"/>
        <v>120367162</v>
      </c>
      <c r="K105" s="9">
        <f t="shared" si="39"/>
        <v>218798118</v>
      </c>
      <c r="L105" s="9">
        <f t="shared" si="39"/>
        <v>2742974</v>
      </c>
      <c r="M105" s="9">
        <f t="shared" si="39"/>
        <v>0</v>
      </c>
      <c r="N105" s="9">
        <f t="shared" si="39"/>
        <v>2742974</v>
      </c>
      <c r="O105" s="9">
        <f t="shared" si="39"/>
        <v>0</v>
      </c>
      <c r="P105" s="9">
        <f t="shared" si="39"/>
        <v>0</v>
      </c>
      <c r="Q105" s="9">
        <f t="shared" si="39"/>
        <v>0</v>
      </c>
      <c r="R105" s="9">
        <f t="shared" si="39"/>
        <v>0</v>
      </c>
      <c r="S105" s="9">
        <f t="shared" si="39"/>
        <v>0</v>
      </c>
      <c r="T105" s="9">
        <f t="shared" si="39"/>
        <v>0</v>
      </c>
      <c r="U105" s="9">
        <f t="shared" si="39"/>
        <v>252952118</v>
      </c>
      <c r="V105" s="9">
        <f t="shared" si="39"/>
        <v>2102776</v>
      </c>
      <c r="W105" s="9">
        <f t="shared" si="39"/>
        <v>255054894</v>
      </c>
      <c r="X105" s="9">
        <f t="shared" si="39"/>
        <v>168500245</v>
      </c>
      <c r="Y105" s="9">
        <f t="shared" si="39"/>
        <v>397606724</v>
      </c>
      <c r="Z105" s="9">
        <f t="shared" si="39"/>
        <v>566106969</v>
      </c>
      <c r="AA105" s="9">
        <f t="shared" si="39"/>
        <v>98235650</v>
      </c>
      <c r="AB105" s="9">
        <f t="shared" si="39"/>
        <v>62593400</v>
      </c>
      <c r="AC105" s="9">
        <f t="shared" si="39"/>
        <v>160829050</v>
      </c>
      <c r="AD105" s="9">
        <f t="shared" si="39"/>
        <v>0</v>
      </c>
      <c r="AE105" s="9">
        <f t="shared" si="39"/>
        <v>0</v>
      </c>
      <c r="AF105" s="9">
        <f t="shared" si="39"/>
        <v>0</v>
      </c>
    </row>
    <row r="106" spans="1:32" ht="19.5" customHeight="1">
      <c r="A106" s="43" t="s">
        <v>40</v>
      </c>
      <c r="B106" s="18" t="s">
        <v>2</v>
      </c>
      <c r="C106" s="5">
        <f>F106+I106+L106+O106+U106+X106+AA106+AD106+R106</f>
        <v>40470324</v>
      </c>
      <c r="D106" s="5">
        <f>G106+J106+M106+P106+V106+Y106+AB106+AE106+S106</f>
        <v>26979794</v>
      </c>
      <c r="E106" s="6">
        <f>H106+K106+N106+Q106+W106+Z106+AC106+AF106+T106</f>
        <v>67450118</v>
      </c>
      <c r="F106" s="5">
        <v>40071877</v>
      </c>
      <c r="G106" s="5">
        <v>26979794</v>
      </c>
      <c r="H106" s="5">
        <f>F106+G106</f>
        <v>67051671</v>
      </c>
      <c r="I106" s="5">
        <v>398447</v>
      </c>
      <c r="J106" s="5">
        <v>0</v>
      </c>
      <c r="K106" s="5">
        <f>I106+J106</f>
        <v>398447</v>
      </c>
      <c r="L106" s="5">
        <v>0</v>
      </c>
      <c r="M106" s="5">
        <v>0</v>
      </c>
      <c r="N106" s="5">
        <f>L106+M106</f>
        <v>0</v>
      </c>
      <c r="O106" s="5">
        <v>0</v>
      </c>
      <c r="P106" s="5">
        <v>0</v>
      </c>
      <c r="Q106" s="5">
        <f>O106+P106</f>
        <v>0</v>
      </c>
      <c r="R106" s="5">
        <v>0</v>
      </c>
      <c r="S106" s="5">
        <v>0</v>
      </c>
      <c r="T106" s="5">
        <f>R106+S106</f>
        <v>0</v>
      </c>
      <c r="U106" s="5">
        <v>0</v>
      </c>
      <c r="V106" s="5">
        <v>0</v>
      </c>
      <c r="W106" s="5">
        <f>U106+V106</f>
        <v>0</v>
      </c>
      <c r="X106" s="5">
        <v>0</v>
      </c>
      <c r="Y106" s="5">
        <v>0</v>
      </c>
      <c r="Z106" s="8">
        <f>X106+Y106</f>
        <v>0</v>
      </c>
      <c r="AA106" s="5">
        <v>0</v>
      </c>
      <c r="AB106" s="5">
        <v>0</v>
      </c>
      <c r="AC106" s="8">
        <f>AA106+AB106</f>
        <v>0</v>
      </c>
      <c r="AD106" s="5">
        <v>0</v>
      </c>
      <c r="AE106" s="5">
        <v>0</v>
      </c>
      <c r="AF106" s="6">
        <f>AD106+AE106</f>
        <v>0</v>
      </c>
    </row>
    <row r="107" spans="1:32" ht="19.5" customHeight="1">
      <c r="A107" s="44"/>
      <c r="B107" s="17" t="s">
        <v>3</v>
      </c>
      <c r="C107" s="5">
        <f t="shared" ref="C107:E109" si="40">F107+I107+L107+O107+U107+X107+AA107+AD107+R107</f>
        <v>0</v>
      </c>
      <c r="D107" s="5">
        <f t="shared" si="40"/>
        <v>0</v>
      </c>
      <c r="E107" s="6">
        <f t="shared" si="40"/>
        <v>0</v>
      </c>
      <c r="F107" s="5">
        <v>0</v>
      </c>
      <c r="G107" s="5">
        <v>0</v>
      </c>
      <c r="H107" s="5">
        <f>F107+G107</f>
        <v>0</v>
      </c>
      <c r="I107" s="5">
        <v>0</v>
      </c>
      <c r="J107" s="5">
        <v>0</v>
      </c>
      <c r="K107" s="5">
        <f>I107+J107</f>
        <v>0</v>
      </c>
      <c r="L107" s="5">
        <v>0</v>
      </c>
      <c r="M107" s="5">
        <v>0</v>
      </c>
      <c r="N107" s="5">
        <f>L107+M107</f>
        <v>0</v>
      </c>
      <c r="O107" s="5">
        <v>0</v>
      </c>
      <c r="P107" s="5">
        <v>0</v>
      </c>
      <c r="Q107" s="5">
        <f>O107+P107</f>
        <v>0</v>
      </c>
      <c r="R107" s="5">
        <v>0</v>
      </c>
      <c r="S107" s="5">
        <v>0</v>
      </c>
      <c r="T107" s="5">
        <f>R107+S107</f>
        <v>0</v>
      </c>
      <c r="U107" s="5">
        <v>0</v>
      </c>
      <c r="V107" s="5">
        <v>0</v>
      </c>
      <c r="W107" s="5">
        <f>U107+V107</f>
        <v>0</v>
      </c>
      <c r="X107" s="5">
        <v>0</v>
      </c>
      <c r="Y107" s="5">
        <v>0</v>
      </c>
      <c r="Z107" s="8">
        <f>X107+Y107</f>
        <v>0</v>
      </c>
      <c r="AA107" s="5">
        <v>0</v>
      </c>
      <c r="AB107" s="5">
        <v>0</v>
      </c>
      <c r="AC107" s="8">
        <f>AA107+AB107</f>
        <v>0</v>
      </c>
      <c r="AD107" s="5">
        <v>0</v>
      </c>
      <c r="AE107" s="5">
        <v>0</v>
      </c>
      <c r="AF107" s="6">
        <f>AD107+AE107</f>
        <v>0</v>
      </c>
    </row>
    <row r="108" spans="1:32" ht="19.5" customHeight="1">
      <c r="A108" s="44"/>
      <c r="B108" s="17" t="s">
        <v>59</v>
      </c>
      <c r="C108" s="5">
        <f t="shared" si="40"/>
        <v>0</v>
      </c>
      <c r="D108" s="5">
        <f t="shared" si="40"/>
        <v>0</v>
      </c>
      <c r="E108" s="6">
        <f t="shared" si="40"/>
        <v>0</v>
      </c>
      <c r="F108" s="5">
        <v>0</v>
      </c>
      <c r="G108" s="5">
        <v>0</v>
      </c>
      <c r="H108" s="5">
        <f>F108+G108</f>
        <v>0</v>
      </c>
      <c r="I108" s="5">
        <v>0</v>
      </c>
      <c r="J108" s="5">
        <v>0</v>
      </c>
      <c r="K108" s="5">
        <f>I108+J108</f>
        <v>0</v>
      </c>
      <c r="L108" s="5">
        <v>0</v>
      </c>
      <c r="M108" s="5">
        <v>0</v>
      </c>
      <c r="N108" s="5">
        <f>L108+M108</f>
        <v>0</v>
      </c>
      <c r="O108" s="5">
        <v>0</v>
      </c>
      <c r="P108" s="5">
        <v>0</v>
      </c>
      <c r="Q108" s="5">
        <f>O108+P108</f>
        <v>0</v>
      </c>
      <c r="R108" s="5">
        <v>0</v>
      </c>
      <c r="S108" s="5">
        <v>0</v>
      </c>
      <c r="T108" s="5">
        <f>R108+S108</f>
        <v>0</v>
      </c>
      <c r="U108" s="5">
        <v>0</v>
      </c>
      <c r="V108" s="5">
        <v>0</v>
      </c>
      <c r="W108" s="5">
        <f>U108+V108</f>
        <v>0</v>
      </c>
      <c r="X108" s="5">
        <v>0</v>
      </c>
      <c r="Y108" s="5">
        <v>0</v>
      </c>
      <c r="Z108" s="8">
        <f>X108+Y108</f>
        <v>0</v>
      </c>
      <c r="AA108" s="5">
        <v>0</v>
      </c>
      <c r="AB108" s="5">
        <v>0</v>
      </c>
      <c r="AC108" s="8">
        <f>AA108+AB108</f>
        <v>0</v>
      </c>
      <c r="AD108" s="5">
        <v>0</v>
      </c>
      <c r="AE108" s="5">
        <v>0</v>
      </c>
      <c r="AF108" s="6">
        <f>AD108+AE108</f>
        <v>0</v>
      </c>
    </row>
    <row r="109" spans="1:32" ht="19.5" customHeight="1">
      <c r="A109" s="45"/>
      <c r="B109" s="17" t="s">
        <v>4</v>
      </c>
      <c r="C109" s="5">
        <f t="shared" si="40"/>
        <v>105910880</v>
      </c>
      <c r="D109" s="5">
        <f t="shared" si="40"/>
        <v>445725032</v>
      </c>
      <c r="E109" s="6">
        <f t="shared" si="40"/>
        <v>551635912</v>
      </c>
      <c r="F109" s="5">
        <v>105910880</v>
      </c>
      <c r="G109" s="5">
        <v>445725032</v>
      </c>
      <c r="H109" s="5">
        <f>F109+G109</f>
        <v>551635912</v>
      </c>
      <c r="I109" s="5">
        <v>0</v>
      </c>
      <c r="J109" s="5">
        <v>0</v>
      </c>
      <c r="K109" s="5">
        <f>I109+J109</f>
        <v>0</v>
      </c>
      <c r="L109" s="5">
        <v>0</v>
      </c>
      <c r="M109" s="5">
        <v>0</v>
      </c>
      <c r="N109" s="5">
        <f>L109+M109</f>
        <v>0</v>
      </c>
      <c r="O109" s="5">
        <v>0</v>
      </c>
      <c r="P109" s="5">
        <v>0</v>
      </c>
      <c r="Q109" s="5">
        <f>O109+P109</f>
        <v>0</v>
      </c>
      <c r="R109" s="5">
        <v>0</v>
      </c>
      <c r="S109" s="5">
        <v>0</v>
      </c>
      <c r="T109" s="5">
        <f>R109+S109</f>
        <v>0</v>
      </c>
      <c r="U109" s="5">
        <v>0</v>
      </c>
      <c r="V109" s="5">
        <v>0</v>
      </c>
      <c r="W109" s="5">
        <f>U109+V109</f>
        <v>0</v>
      </c>
      <c r="X109" s="5">
        <v>0</v>
      </c>
      <c r="Y109" s="5">
        <v>0</v>
      </c>
      <c r="Z109" s="8">
        <f>X109+Y109</f>
        <v>0</v>
      </c>
      <c r="AA109" s="5">
        <v>0</v>
      </c>
      <c r="AB109" s="5">
        <v>0</v>
      </c>
      <c r="AC109" s="8">
        <f>AA109+AB109</f>
        <v>0</v>
      </c>
      <c r="AD109" s="5">
        <v>0</v>
      </c>
      <c r="AE109" s="5">
        <v>0</v>
      </c>
      <c r="AF109" s="6">
        <f>AD109+AE109</f>
        <v>0</v>
      </c>
    </row>
    <row r="110" spans="1:32" ht="19.5" customHeight="1" thickBot="1">
      <c r="A110" s="22" t="s">
        <v>5</v>
      </c>
      <c r="B110" s="21"/>
      <c r="C110" s="9">
        <f t="shared" ref="C110:AF110" si="41">SUM(C106:C109)</f>
        <v>146381204</v>
      </c>
      <c r="D110" s="9">
        <f t="shared" si="41"/>
        <v>472704826</v>
      </c>
      <c r="E110" s="9">
        <f t="shared" si="41"/>
        <v>619086030</v>
      </c>
      <c r="F110" s="9">
        <f t="shared" si="41"/>
        <v>145982757</v>
      </c>
      <c r="G110" s="9">
        <f t="shared" si="41"/>
        <v>472704826</v>
      </c>
      <c r="H110" s="9">
        <f t="shared" si="41"/>
        <v>618687583</v>
      </c>
      <c r="I110" s="9">
        <f t="shared" si="41"/>
        <v>398447</v>
      </c>
      <c r="J110" s="9">
        <f t="shared" si="41"/>
        <v>0</v>
      </c>
      <c r="K110" s="9">
        <f t="shared" si="41"/>
        <v>398447</v>
      </c>
      <c r="L110" s="9">
        <f t="shared" si="41"/>
        <v>0</v>
      </c>
      <c r="M110" s="9">
        <f t="shared" si="41"/>
        <v>0</v>
      </c>
      <c r="N110" s="9">
        <f t="shared" si="41"/>
        <v>0</v>
      </c>
      <c r="O110" s="9">
        <f t="shared" si="41"/>
        <v>0</v>
      </c>
      <c r="P110" s="9">
        <f t="shared" si="41"/>
        <v>0</v>
      </c>
      <c r="Q110" s="9">
        <f t="shared" si="41"/>
        <v>0</v>
      </c>
      <c r="R110" s="9">
        <f t="shared" si="41"/>
        <v>0</v>
      </c>
      <c r="S110" s="9">
        <f t="shared" si="41"/>
        <v>0</v>
      </c>
      <c r="T110" s="9">
        <f t="shared" si="41"/>
        <v>0</v>
      </c>
      <c r="U110" s="9">
        <f t="shared" si="41"/>
        <v>0</v>
      </c>
      <c r="V110" s="9">
        <f t="shared" si="41"/>
        <v>0</v>
      </c>
      <c r="W110" s="9">
        <f t="shared" si="41"/>
        <v>0</v>
      </c>
      <c r="X110" s="9">
        <f t="shared" si="41"/>
        <v>0</v>
      </c>
      <c r="Y110" s="9">
        <f t="shared" si="41"/>
        <v>0</v>
      </c>
      <c r="Z110" s="9">
        <f t="shared" si="41"/>
        <v>0</v>
      </c>
      <c r="AA110" s="9">
        <f t="shared" si="41"/>
        <v>0</v>
      </c>
      <c r="AB110" s="9">
        <f t="shared" si="41"/>
        <v>0</v>
      </c>
      <c r="AC110" s="9">
        <f t="shared" si="41"/>
        <v>0</v>
      </c>
      <c r="AD110" s="9">
        <f t="shared" si="41"/>
        <v>0</v>
      </c>
      <c r="AE110" s="9">
        <f t="shared" si="41"/>
        <v>0</v>
      </c>
      <c r="AF110" s="9">
        <f t="shared" si="41"/>
        <v>0</v>
      </c>
    </row>
    <row r="111" spans="1:32" ht="19.5" customHeight="1">
      <c r="A111" s="43" t="s">
        <v>41</v>
      </c>
      <c r="B111" s="18" t="s">
        <v>2</v>
      </c>
      <c r="C111" s="5">
        <f>F111+I111+L111+O111+U111+X111+AA111+AD111+R111</f>
        <v>47323477</v>
      </c>
      <c r="D111" s="5">
        <f>G111+J111+M111+P111+V111+Y111+AB111+AE111+S111</f>
        <v>20158134</v>
      </c>
      <c r="E111" s="6">
        <f>H111+K111+N111+Q111+W111+Z111+AC111+AF111+T111</f>
        <v>67481611</v>
      </c>
      <c r="F111" s="5">
        <v>2116293</v>
      </c>
      <c r="G111" s="5">
        <v>2799146</v>
      </c>
      <c r="H111" s="5">
        <f>F111+G111</f>
        <v>4915439</v>
      </c>
      <c r="I111" s="5">
        <v>188875</v>
      </c>
      <c r="J111" s="5">
        <v>0</v>
      </c>
      <c r="K111" s="5">
        <f>I111+J111</f>
        <v>188875</v>
      </c>
      <c r="L111" s="5">
        <v>0</v>
      </c>
      <c r="M111" s="5">
        <v>0</v>
      </c>
      <c r="N111" s="5">
        <f>L111+M111</f>
        <v>0</v>
      </c>
      <c r="O111" s="5">
        <v>0</v>
      </c>
      <c r="P111" s="5">
        <v>0</v>
      </c>
      <c r="Q111" s="5">
        <f>O111+P111</f>
        <v>0</v>
      </c>
      <c r="R111" s="5">
        <v>0</v>
      </c>
      <c r="S111" s="5">
        <v>0</v>
      </c>
      <c r="T111" s="5">
        <f>R111+S111</f>
        <v>0</v>
      </c>
      <c r="U111" s="5">
        <v>2311790</v>
      </c>
      <c r="V111" s="5">
        <v>7025219</v>
      </c>
      <c r="W111" s="5">
        <f>U111+V111</f>
        <v>9337009</v>
      </c>
      <c r="X111" s="5">
        <v>40756399</v>
      </c>
      <c r="Y111" s="5">
        <v>6117019</v>
      </c>
      <c r="Z111" s="8">
        <f>X111+Y111</f>
        <v>46873418</v>
      </c>
      <c r="AA111" s="5">
        <v>1950120</v>
      </c>
      <c r="AB111" s="5">
        <v>4216750</v>
      </c>
      <c r="AC111" s="8">
        <f>AA111+AB111</f>
        <v>6166870</v>
      </c>
      <c r="AD111" s="5">
        <v>0</v>
      </c>
      <c r="AE111" s="5">
        <v>0</v>
      </c>
      <c r="AF111" s="6">
        <f>AD111+AE111</f>
        <v>0</v>
      </c>
    </row>
    <row r="112" spans="1:32" ht="19.5" customHeight="1">
      <c r="A112" s="44"/>
      <c r="B112" s="17" t="s">
        <v>3</v>
      </c>
      <c r="C112" s="5">
        <f t="shared" ref="C112:E114" si="42">F112+I112+L112+O112+U112+X112+AA112+AD112+R112</f>
        <v>2494398895</v>
      </c>
      <c r="D112" s="5">
        <f t="shared" si="42"/>
        <v>1031724907</v>
      </c>
      <c r="E112" s="6">
        <f t="shared" si="42"/>
        <v>3526123802</v>
      </c>
      <c r="F112" s="5">
        <v>3750565</v>
      </c>
      <c r="G112" s="5">
        <v>619678</v>
      </c>
      <c r="H112" s="5">
        <f>F112+G112</f>
        <v>4370243</v>
      </c>
      <c r="I112" s="5">
        <v>0</v>
      </c>
      <c r="J112" s="5">
        <v>0</v>
      </c>
      <c r="K112" s="5">
        <f>I112+J112</f>
        <v>0</v>
      </c>
      <c r="L112" s="5">
        <v>0</v>
      </c>
      <c r="M112" s="5">
        <v>0</v>
      </c>
      <c r="N112" s="5">
        <f>L112+M112</f>
        <v>0</v>
      </c>
      <c r="O112" s="5">
        <v>0</v>
      </c>
      <c r="P112" s="5">
        <v>0</v>
      </c>
      <c r="Q112" s="5">
        <f>O112+P112</f>
        <v>0</v>
      </c>
      <c r="R112" s="5">
        <v>0</v>
      </c>
      <c r="S112" s="5">
        <v>0</v>
      </c>
      <c r="T112" s="5">
        <f>R112+S112</f>
        <v>0</v>
      </c>
      <c r="U112" s="5">
        <v>0</v>
      </c>
      <c r="V112" s="5">
        <v>0</v>
      </c>
      <c r="W112" s="5">
        <f>U112+V112</f>
        <v>0</v>
      </c>
      <c r="X112" s="5">
        <v>551435482</v>
      </c>
      <c r="Y112" s="5">
        <v>159522693</v>
      </c>
      <c r="Z112" s="8">
        <f>X112+Y112</f>
        <v>710958175</v>
      </c>
      <c r="AA112" s="5">
        <v>1939212848</v>
      </c>
      <c r="AB112" s="5">
        <v>871582536</v>
      </c>
      <c r="AC112" s="8">
        <f>AA112+AB112</f>
        <v>2810795384</v>
      </c>
      <c r="AD112" s="5">
        <v>0</v>
      </c>
      <c r="AE112" s="5">
        <v>0</v>
      </c>
      <c r="AF112" s="6">
        <f>AD112+AE112</f>
        <v>0</v>
      </c>
    </row>
    <row r="113" spans="1:32" ht="19.5" customHeight="1">
      <c r="A113" s="44"/>
      <c r="B113" s="17" t="s">
        <v>59</v>
      </c>
      <c r="C113" s="5">
        <f t="shared" si="42"/>
        <v>146255240</v>
      </c>
      <c r="D113" s="5">
        <f t="shared" si="42"/>
        <v>73577683</v>
      </c>
      <c r="E113" s="6">
        <f t="shared" si="42"/>
        <v>219832923</v>
      </c>
      <c r="F113" s="5">
        <v>0</v>
      </c>
      <c r="G113" s="5">
        <v>0</v>
      </c>
      <c r="H113" s="5">
        <f>F113+G113</f>
        <v>0</v>
      </c>
      <c r="I113" s="5">
        <v>0</v>
      </c>
      <c r="J113" s="5">
        <v>0</v>
      </c>
      <c r="K113" s="5">
        <f>I113+J113</f>
        <v>0</v>
      </c>
      <c r="L113" s="5">
        <v>0</v>
      </c>
      <c r="M113" s="5">
        <v>0</v>
      </c>
      <c r="N113" s="5">
        <f>L113+M113</f>
        <v>0</v>
      </c>
      <c r="O113" s="5">
        <v>0</v>
      </c>
      <c r="P113" s="5">
        <v>0</v>
      </c>
      <c r="Q113" s="5">
        <f>O113+P113</f>
        <v>0</v>
      </c>
      <c r="R113" s="5">
        <v>0</v>
      </c>
      <c r="S113" s="5">
        <v>0</v>
      </c>
      <c r="T113" s="5">
        <f>R113+S113</f>
        <v>0</v>
      </c>
      <c r="U113" s="5">
        <v>0</v>
      </c>
      <c r="V113" s="5">
        <v>0</v>
      </c>
      <c r="W113" s="5">
        <f>U113+V113</f>
        <v>0</v>
      </c>
      <c r="X113" s="5">
        <v>0</v>
      </c>
      <c r="Y113" s="5">
        <v>0</v>
      </c>
      <c r="Z113" s="8">
        <f>X113+Y113</f>
        <v>0</v>
      </c>
      <c r="AA113" s="5">
        <v>146255240</v>
      </c>
      <c r="AB113" s="5">
        <v>73577683</v>
      </c>
      <c r="AC113" s="8">
        <f>AA113+AB113</f>
        <v>219832923</v>
      </c>
      <c r="AD113" s="5">
        <v>0</v>
      </c>
      <c r="AE113" s="5">
        <v>0</v>
      </c>
      <c r="AF113" s="6">
        <f>AD113+AE113</f>
        <v>0</v>
      </c>
    </row>
    <row r="114" spans="1:32" ht="19.5" customHeight="1">
      <c r="A114" s="45"/>
      <c r="B114" s="17" t="s">
        <v>4</v>
      </c>
      <c r="C114" s="5">
        <f t="shared" si="42"/>
        <v>859870625</v>
      </c>
      <c r="D114" s="5">
        <f t="shared" si="42"/>
        <v>783165560</v>
      </c>
      <c r="E114" s="6">
        <f t="shared" si="42"/>
        <v>1643036185</v>
      </c>
      <c r="F114" s="5">
        <v>3575313</v>
      </c>
      <c r="G114" s="5">
        <v>88726457</v>
      </c>
      <c r="H114" s="5">
        <f>F114+G114</f>
        <v>92301770</v>
      </c>
      <c r="I114" s="5">
        <v>0</v>
      </c>
      <c r="J114" s="5">
        <v>0</v>
      </c>
      <c r="K114" s="5">
        <f>I114+J114</f>
        <v>0</v>
      </c>
      <c r="L114" s="5">
        <v>0</v>
      </c>
      <c r="M114" s="5">
        <v>0</v>
      </c>
      <c r="N114" s="5">
        <f>L114+M114</f>
        <v>0</v>
      </c>
      <c r="O114" s="5">
        <v>0</v>
      </c>
      <c r="P114" s="5">
        <v>0</v>
      </c>
      <c r="Q114" s="5">
        <f>O114+P114</f>
        <v>0</v>
      </c>
      <c r="R114" s="5">
        <v>0</v>
      </c>
      <c r="S114" s="5">
        <v>0</v>
      </c>
      <c r="T114" s="5">
        <f>R114+S114</f>
        <v>0</v>
      </c>
      <c r="U114" s="5">
        <v>50288197</v>
      </c>
      <c r="V114" s="5">
        <v>7749641</v>
      </c>
      <c r="W114" s="5">
        <f>U114+V114</f>
        <v>58037838</v>
      </c>
      <c r="X114" s="5">
        <v>804378865</v>
      </c>
      <c r="Y114" s="5">
        <v>686689462</v>
      </c>
      <c r="Z114" s="8">
        <f>X114+Y114</f>
        <v>1491068327</v>
      </c>
      <c r="AA114" s="5">
        <v>1628250</v>
      </c>
      <c r="AB114" s="5">
        <v>0</v>
      </c>
      <c r="AC114" s="8">
        <f>AA114+AB114</f>
        <v>1628250</v>
      </c>
      <c r="AD114" s="5">
        <v>0</v>
      </c>
      <c r="AE114" s="5">
        <v>0</v>
      </c>
      <c r="AF114" s="6">
        <f>AD114+AE114</f>
        <v>0</v>
      </c>
    </row>
    <row r="115" spans="1:32" ht="19.5" customHeight="1" thickBot="1">
      <c r="A115" s="22" t="s">
        <v>5</v>
      </c>
      <c r="B115" s="21"/>
      <c r="C115" s="9">
        <f t="shared" ref="C115:AF115" si="43">SUM(C111:C114)</f>
        <v>3547848237</v>
      </c>
      <c r="D115" s="9">
        <f t="shared" si="43"/>
        <v>1908626284</v>
      </c>
      <c r="E115" s="9">
        <f t="shared" si="43"/>
        <v>5456474521</v>
      </c>
      <c r="F115" s="9">
        <f t="shared" si="43"/>
        <v>9442171</v>
      </c>
      <c r="G115" s="9">
        <f t="shared" si="43"/>
        <v>92145281</v>
      </c>
      <c r="H115" s="9">
        <f t="shared" si="43"/>
        <v>101587452</v>
      </c>
      <c r="I115" s="9">
        <f t="shared" si="43"/>
        <v>188875</v>
      </c>
      <c r="J115" s="9">
        <f t="shared" si="43"/>
        <v>0</v>
      </c>
      <c r="K115" s="9">
        <f t="shared" si="43"/>
        <v>188875</v>
      </c>
      <c r="L115" s="9">
        <f t="shared" si="43"/>
        <v>0</v>
      </c>
      <c r="M115" s="9">
        <f t="shared" si="43"/>
        <v>0</v>
      </c>
      <c r="N115" s="9">
        <f t="shared" si="43"/>
        <v>0</v>
      </c>
      <c r="O115" s="9">
        <f t="shared" si="43"/>
        <v>0</v>
      </c>
      <c r="P115" s="9">
        <f t="shared" si="43"/>
        <v>0</v>
      </c>
      <c r="Q115" s="9">
        <f t="shared" si="43"/>
        <v>0</v>
      </c>
      <c r="R115" s="9">
        <f t="shared" si="43"/>
        <v>0</v>
      </c>
      <c r="S115" s="9">
        <f t="shared" si="43"/>
        <v>0</v>
      </c>
      <c r="T115" s="9">
        <f t="shared" si="43"/>
        <v>0</v>
      </c>
      <c r="U115" s="9">
        <f t="shared" si="43"/>
        <v>52599987</v>
      </c>
      <c r="V115" s="9">
        <f t="shared" si="43"/>
        <v>14774860</v>
      </c>
      <c r="W115" s="9">
        <f t="shared" si="43"/>
        <v>67374847</v>
      </c>
      <c r="X115" s="9">
        <f t="shared" si="43"/>
        <v>1396570746</v>
      </c>
      <c r="Y115" s="9">
        <f t="shared" si="43"/>
        <v>852329174</v>
      </c>
      <c r="Z115" s="9">
        <f t="shared" si="43"/>
        <v>2248899920</v>
      </c>
      <c r="AA115" s="9">
        <f t="shared" si="43"/>
        <v>2089046458</v>
      </c>
      <c r="AB115" s="9">
        <f t="shared" si="43"/>
        <v>949376969</v>
      </c>
      <c r="AC115" s="9">
        <f t="shared" si="43"/>
        <v>3038423427</v>
      </c>
      <c r="AD115" s="9">
        <f t="shared" si="43"/>
        <v>0</v>
      </c>
      <c r="AE115" s="9">
        <f t="shared" si="43"/>
        <v>0</v>
      </c>
      <c r="AF115" s="9">
        <f t="shared" si="43"/>
        <v>0</v>
      </c>
    </row>
    <row r="116" spans="1:32" ht="19.5" customHeight="1">
      <c r="A116" s="43" t="s">
        <v>42</v>
      </c>
      <c r="B116" s="18" t="s">
        <v>2</v>
      </c>
      <c r="C116" s="5">
        <f>F116+I116+L116+O116+U116+X116+AA116+AD116+R116</f>
        <v>319850</v>
      </c>
      <c r="D116" s="5">
        <f>G116+J116+M116+P116+V116+Y116+AB116+AE116+S116</f>
        <v>10343392</v>
      </c>
      <c r="E116" s="6">
        <f>H116+K116+N116+Q116+W116+Z116+AC116+AF116+T116</f>
        <v>10663242</v>
      </c>
      <c r="F116" s="5">
        <v>319850</v>
      </c>
      <c r="G116" s="5">
        <v>10343392</v>
      </c>
      <c r="H116" s="5">
        <f>F116+G116</f>
        <v>10663242</v>
      </c>
      <c r="I116" s="5">
        <v>0</v>
      </c>
      <c r="J116" s="5">
        <v>0</v>
      </c>
      <c r="K116" s="5">
        <f>I116+J116</f>
        <v>0</v>
      </c>
      <c r="L116" s="5">
        <v>0</v>
      </c>
      <c r="M116" s="5">
        <v>0</v>
      </c>
      <c r="N116" s="5">
        <f>L116+M116</f>
        <v>0</v>
      </c>
      <c r="O116" s="5">
        <v>0</v>
      </c>
      <c r="P116" s="5">
        <v>0</v>
      </c>
      <c r="Q116" s="5">
        <f>O116+P116</f>
        <v>0</v>
      </c>
      <c r="R116" s="5">
        <v>0</v>
      </c>
      <c r="S116" s="5">
        <v>0</v>
      </c>
      <c r="T116" s="5">
        <f>R116+S116</f>
        <v>0</v>
      </c>
      <c r="U116" s="5">
        <v>0</v>
      </c>
      <c r="V116" s="5">
        <v>0</v>
      </c>
      <c r="W116" s="5">
        <f>U116+V116</f>
        <v>0</v>
      </c>
      <c r="X116" s="5">
        <v>0</v>
      </c>
      <c r="Y116" s="5">
        <v>0</v>
      </c>
      <c r="Z116" s="8">
        <f>X116+Y116</f>
        <v>0</v>
      </c>
      <c r="AA116" s="5">
        <v>0</v>
      </c>
      <c r="AB116" s="5">
        <v>0</v>
      </c>
      <c r="AC116" s="8">
        <f>AA116+AB116</f>
        <v>0</v>
      </c>
      <c r="AD116" s="5">
        <v>0</v>
      </c>
      <c r="AE116" s="5">
        <v>0</v>
      </c>
      <c r="AF116" s="6">
        <f>AD116+AE116</f>
        <v>0</v>
      </c>
    </row>
    <row r="117" spans="1:32" ht="19.5" customHeight="1">
      <c r="A117" s="44"/>
      <c r="B117" s="17" t="s">
        <v>3</v>
      </c>
      <c r="C117" s="5">
        <f t="shared" ref="C117:E119" si="44">F117+I117+L117+O117+U117+X117+AA117+AD117+R117</f>
        <v>0</v>
      </c>
      <c r="D117" s="5">
        <f t="shared" si="44"/>
        <v>0</v>
      </c>
      <c r="E117" s="6">
        <f t="shared" si="44"/>
        <v>0</v>
      </c>
      <c r="F117" s="5">
        <v>0</v>
      </c>
      <c r="G117" s="5">
        <v>0</v>
      </c>
      <c r="H117" s="5">
        <f>F117+G117</f>
        <v>0</v>
      </c>
      <c r="I117" s="5">
        <v>0</v>
      </c>
      <c r="J117" s="5">
        <v>0</v>
      </c>
      <c r="K117" s="5">
        <f>I117+J117</f>
        <v>0</v>
      </c>
      <c r="L117" s="5">
        <v>0</v>
      </c>
      <c r="M117" s="5">
        <v>0</v>
      </c>
      <c r="N117" s="5">
        <f>L117+M117</f>
        <v>0</v>
      </c>
      <c r="O117" s="5">
        <v>0</v>
      </c>
      <c r="P117" s="5">
        <v>0</v>
      </c>
      <c r="Q117" s="5">
        <f>O117+P117</f>
        <v>0</v>
      </c>
      <c r="R117" s="5">
        <v>0</v>
      </c>
      <c r="S117" s="5">
        <v>0</v>
      </c>
      <c r="T117" s="5">
        <f>R117+S117</f>
        <v>0</v>
      </c>
      <c r="U117" s="5">
        <v>0</v>
      </c>
      <c r="V117" s="5">
        <v>0</v>
      </c>
      <c r="W117" s="5">
        <f>U117+V117</f>
        <v>0</v>
      </c>
      <c r="X117" s="5">
        <v>0</v>
      </c>
      <c r="Y117" s="5">
        <v>0</v>
      </c>
      <c r="Z117" s="8">
        <f>X117+Y117</f>
        <v>0</v>
      </c>
      <c r="AA117" s="5">
        <v>0</v>
      </c>
      <c r="AB117" s="5">
        <v>0</v>
      </c>
      <c r="AC117" s="8">
        <f>AA117+AB117</f>
        <v>0</v>
      </c>
      <c r="AD117" s="5">
        <v>0</v>
      </c>
      <c r="AE117" s="5">
        <v>0</v>
      </c>
      <c r="AF117" s="6">
        <f>AD117+AE117</f>
        <v>0</v>
      </c>
    </row>
    <row r="118" spans="1:32" ht="19.5" customHeight="1">
      <c r="A118" s="44"/>
      <c r="B118" s="17" t="s">
        <v>59</v>
      </c>
      <c r="C118" s="5">
        <f t="shared" si="44"/>
        <v>0</v>
      </c>
      <c r="D118" s="5">
        <f t="shared" si="44"/>
        <v>0</v>
      </c>
      <c r="E118" s="6">
        <f t="shared" si="44"/>
        <v>0</v>
      </c>
      <c r="F118" s="5">
        <v>0</v>
      </c>
      <c r="G118" s="5">
        <v>0</v>
      </c>
      <c r="H118" s="5">
        <f>F118+G118</f>
        <v>0</v>
      </c>
      <c r="I118" s="5">
        <v>0</v>
      </c>
      <c r="J118" s="5">
        <v>0</v>
      </c>
      <c r="K118" s="5">
        <f>I118+J118</f>
        <v>0</v>
      </c>
      <c r="L118" s="5">
        <v>0</v>
      </c>
      <c r="M118" s="5">
        <v>0</v>
      </c>
      <c r="N118" s="5">
        <f>L118+M118</f>
        <v>0</v>
      </c>
      <c r="O118" s="5">
        <v>0</v>
      </c>
      <c r="P118" s="5">
        <v>0</v>
      </c>
      <c r="Q118" s="5">
        <f>O118+P118</f>
        <v>0</v>
      </c>
      <c r="R118" s="5">
        <v>0</v>
      </c>
      <c r="S118" s="5">
        <v>0</v>
      </c>
      <c r="T118" s="5">
        <f>R118+S118</f>
        <v>0</v>
      </c>
      <c r="U118" s="5">
        <v>0</v>
      </c>
      <c r="V118" s="5">
        <v>0</v>
      </c>
      <c r="W118" s="5">
        <f>U118+V118</f>
        <v>0</v>
      </c>
      <c r="X118" s="5">
        <v>0</v>
      </c>
      <c r="Y118" s="5">
        <v>0</v>
      </c>
      <c r="Z118" s="8">
        <f>X118+Y118</f>
        <v>0</v>
      </c>
      <c r="AA118" s="5">
        <v>0</v>
      </c>
      <c r="AB118" s="5">
        <v>0</v>
      </c>
      <c r="AC118" s="8">
        <f>AA118+AB118</f>
        <v>0</v>
      </c>
      <c r="AD118" s="5">
        <v>0</v>
      </c>
      <c r="AE118" s="5">
        <v>0</v>
      </c>
      <c r="AF118" s="6">
        <f>AD118+AE118</f>
        <v>0</v>
      </c>
    </row>
    <row r="119" spans="1:32" ht="19.5" customHeight="1">
      <c r="A119" s="45"/>
      <c r="B119" s="17" t="s">
        <v>4</v>
      </c>
      <c r="C119" s="5">
        <f t="shared" si="44"/>
        <v>1318538</v>
      </c>
      <c r="D119" s="5">
        <f t="shared" si="44"/>
        <v>9083292</v>
      </c>
      <c r="E119" s="6">
        <f t="shared" si="44"/>
        <v>10401830</v>
      </c>
      <c r="F119" s="5">
        <v>1318538</v>
      </c>
      <c r="G119" s="5">
        <v>9083292</v>
      </c>
      <c r="H119" s="5">
        <f>F119+G119</f>
        <v>10401830</v>
      </c>
      <c r="I119" s="5">
        <v>0</v>
      </c>
      <c r="J119" s="5">
        <v>0</v>
      </c>
      <c r="K119" s="5">
        <f>I119+J119</f>
        <v>0</v>
      </c>
      <c r="L119" s="5">
        <v>0</v>
      </c>
      <c r="M119" s="5">
        <v>0</v>
      </c>
      <c r="N119" s="5">
        <f>L119+M119</f>
        <v>0</v>
      </c>
      <c r="O119" s="5">
        <v>0</v>
      </c>
      <c r="P119" s="5">
        <v>0</v>
      </c>
      <c r="Q119" s="5">
        <f>O119+P119</f>
        <v>0</v>
      </c>
      <c r="R119" s="5">
        <v>0</v>
      </c>
      <c r="S119" s="5">
        <v>0</v>
      </c>
      <c r="T119" s="5">
        <f>R119+S119</f>
        <v>0</v>
      </c>
      <c r="U119" s="5">
        <v>0</v>
      </c>
      <c r="V119" s="5">
        <v>0</v>
      </c>
      <c r="W119" s="5">
        <f>U119+V119</f>
        <v>0</v>
      </c>
      <c r="X119" s="5">
        <v>0</v>
      </c>
      <c r="Y119" s="5">
        <v>0</v>
      </c>
      <c r="Z119" s="8">
        <f>X119+Y119</f>
        <v>0</v>
      </c>
      <c r="AA119" s="5">
        <v>0</v>
      </c>
      <c r="AB119" s="5">
        <v>0</v>
      </c>
      <c r="AC119" s="8">
        <f>AA119+AB119</f>
        <v>0</v>
      </c>
      <c r="AD119" s="5">
        <v>0</v>
      </c>
      <c r="AE119" s="5">
        <v>0</v>
      </c>
      <c r="AF119" s="6">
        <f>AD119+AE119</f>
        <v>0</v>
      </c>
    </row>
    <row r="120" spans="1:32" ht="19.5" customHeight="1" thickBot="1">
      <c r="A120" s="22" t="s">
        <v>5</v>
      </c>
      <c r="B120" s="21"/>
      <c r="C120" s="9">
        <f t="shared" ref="C120:AF120" si="45">SUM(C116:C119)</f>
        <v>1638388</v>
      </c>
      <c r="D120" s="9">
        <f t="shared" si="45"/>
        <v>19426684</v>
      </c>
      <c r="E120" s="9">
        <f t="shared" si="45"/>
        <v>21065072</v>
      </c>
      <c r="F120" s="9">
        <f t="shared" si="45"/>
        <v>1638388</v>
      </c>
      <c r="G120" s="9">
        <f t="shared" si="45"/>
        <v>19426684</v>
      </c>
      <c r="H120" s="9">
        <f t="shared" si="45"/>
        <v>21065072</v>
      </c>
      <c r="I120" s="9">
        <f t="shared" si="45"/>
        <v>0</v>
      </c>
      <c r="J120" s="9">
        <f t="shared" si="45"/>
        <v>0</v>
      </c>
      <c r="K120" s="9">
        <f t="shared" si="45"/>
        <v>0</v>
      </c>
      <c r="L120" s="9">
        <f t="shared" si="45"/>
        <v>0</v>
      </c>
      <c r="M120" s="9">
        <f t="shared" si="45"/>
        <v>0</v>
      </c>
      <c r="N120" s="9">
        <f t="shared" si="45"/>
        <v>0</v>
      </c>
      <c r="O120" s="9">
        <f t="shared" si="45"/>
        <v>0</v>
      </c>
      <c r="P120" s="9">
        <f t="shared" si="45"/>
        <v>0</v>
      </c>
      <c r="Q120" s="9">
        <f t="shared" si="45"/>
        <v>0</v>
      </c>
      <c r="R120" s="9">
        <f t="shared" si="45"/>
        <v>0</v>
      </c>
      <c r="S120" s="9">
        <f t="shared" si="45"/>
        <v>0</v>
      </c>
      <c r="T120" s="9">
        <f t="shared" si="45"/>
        <v>0</v>
      </c>
      <c r="U120" s="9">
        <f t="shared" si="45"/>
        <v>0</v>
      </c>
      <c r="V120" s="9">
        <f t="shared" si="45"/>
        <v>0</v>
      </c>
      <c r="W120" s="9">
        <f t="shared" si="45"/>
        <v>0</v>
      </c>
      <c r="X120" s="9">
        <f t="shared" si="45"/>
        <v>0</v>
      </c>
      <c r="Y120" s="9">
        <f t="shared" si="45"/>
        <v>0</v>
      </c>
      <c r="Z120" s="9">
        <f t="shared" si="45"/>
        <v>0</v>
      </c>
      <c r="AA120" s="9">
        <f t="shared" si="45"/>
        <v>0</v>
      </c>
      <c r="AB120" s="9">
        <f t="shared" si="45"/>
        <v>0</v>
      </c>
      <c r="AC120" s="9">
        <f t="shared" si="45"/>
        <v>0</v>
      </c>
      <c r="AD120" s="9">
        <f t="shared" si="45"/>
        <v>0</v>
      </c>
      <c r="AE120" s="9">
        <f t="shared" si="45"/>
        <v>0</v>
      </c>
      <c r="AF120" s="9">
        <f t="shared" si="45"/>
        <v>0</v>
      </c>
    </row>
    <row r="121" spans="1:32" ht="19.5" customHeight="1">
      <c r="A121" s="43" t="s">
        <v>43</v>
      </c>
      <c r="B121" s="18" t="s">
        <v>2</v>
      </c>
      <c r="C121" s="5">
        <f>F121+I121+L121+O121+U121+X121+AA121+AD121+R121</f>
        <v>0</v>
      </c>
      <c r="D121" s="5">
        <f>G121+J121+M121+P121+V121+Y121+AB121+AE121+S121</f>
        <v>37062863</v>
      </c>
      <c r="E121" s="6">
        <f>H121+K121+N121+Q121+W121+Z121+AC121+AF121+T121</f>
        <v>37062863</v>
      </c>
      <c r="F121" s="5">
        <v>0</v>
      </c>
      <c r="G121" s="5">
        <v>37062863</v>
      </c>
      <c r="H121" s="5">
        <f>F121+G121</f>
        <v>37062863</v>
      </c>
      <c r="I121" s="5">
        <v>0</v>
      </c>
      <c r="J121" s="5">
        <v>0</v>
      </c>
      <c r="K121" s="5">
        <f>I121+J121</f>
        <v>0</v>
      </c>
      <c r="L121" s="5">
        <v>0</v>
      </c>
      <c r="M121" s="5">
        <v>0</v>
      </c>
      <c r="N121" s="5">
        <f>L121+M121</f>
        <v>0</v>
      </c>
      <c r="O121" s="5">
        <v>0</v>
      </c>
      <c r="P121" s="5">
        <v>0</v>
      </c>
      <c r="Q121" s="5">
        <f>O121+P121</f>
        <v>0</v>
      </c>
      <c r="R121" s="5">
        <v>0</v>
      </c>
      <c r="S121" s="5">
        <v>0</v>
      </c>
      <c r="T121" s="5">
        <f>R121+S121</f>
        <v>0</v>
      </c>
      <c r="U121" s="5">
        <v>0</v>
      </c>
      <c r="V121" s="5">
        <v>0</v>
      </c>
      <c r="W121" s="5">
        <f>U121+V121</f>
        <v>0</v>
      </c>
      <c r="X121" s="5">
        <v>0</v>
      </c>
      <c r="Y121" s="5">
        <v>0</v>
      </c>
      <c r="Z121" s="8">
        <f>X121+Y121</f>
        <v>0</v>
      </c>
      <c r="AA121" s="5">
        <v>0</v>
      </c>
      <c r="AB121" s="5">
        <v>0</v>
      </c>
      <c r="AC121" s="8">
        <f>AA121+AB121</f>
        <v>0</v>
      </c>
      <c r="AD121" s="5">
        <v>0</v>
      </c>
      <c r="AE121" s="5">
        <v>0</v>
      </c>
      <c r="AF121" s="6">
        <f>AD121+AE121</f>
        <v>0</v>
      </c>
    </row>
    <row r="122" spans="1:32" ht="19.5" customHeight="1">
      <c r="A122" s="44"/>
      <c r="B122" s="17" t="s">
        <v>3</v>
      </c>
      <c r="C122" s="5">
        <f t="shared" ref="C122:E124" si="46">F122+I122+L122+O122+U122+X122+AA122+AD122+R122</f>
        <v>0</v>
      </c>
      <c r="D122" s="5">
        <f t="shared" si="46"/>
        <v>55184353</v>
      </c>
      <c r="E122" s="6">
        <f t="shared" si="46"/>
        <v>55184353</v>
      </c>
      <c r="F122" s="5">
        <v>0</v>
      </c>
      <c r="G122" s="5">
        <v>54039073</v>
      </c>
      <c r="H122" s="5">
        <f>F122+G122</f>
        <v>54039073</v>
      </c>
      <c r="I122" s="5">
        <v>0</v>
      </c>
      <c r="J122" s="5">
        <v>0</v>
      </c>
      <c r="K122" s="5">
        <f>I122+J122</f>
        <v>0</v>
      </c>
      <c r="L122" s="5">
        <v>0</v>
      </c>
      <c r="M122" s="5">
        <v>0</v>
      </c>
      <c r="N122" s="5">
        <f>L122+M122</f>
        <v>0</v>
      </c>
      <c r="O122" s="5">
        <v>0</v>
      </c>
      <c r="P122" s="5">
        <v>1145280</v>
      </c>
      <c r="Q122" s="5">
        <f>O122+P122</f>
        <v>1145280</v>
      </c>
      <c r="R122" s="5">
        <v>0</v>
      </c>
      <c r="S122" s="5">
        <v>0</v>
      </c>
      <c r="T122" s="5">
        <f>R122+S122</f>
        <v>0</v>
      </c>
      <c r="U122" s="5">
        <v>0</v>
      </c>
      <c r="V122" s="5">
        <v>0</v>
      </c>
      <c r="W122" s="5">
        <f>U122+V122</f>
        <v>0</v>
      </c>
      <c r="X122" s="5">
        <v>0</v>
      </c>
      <c r="Y122" s="5">
        <v>0</v>
      </c>
      <c r="Z122" s="8">
        <f>X122+Y122</f>
        <v>0</v>
      </c>
      <c r="AA122" s="5">
        <v>0</v>
      </c>
      <c r="AB122" s="5">
        <v>0</v>
      </c>
      <c r="AC122" s="8">
        <f>AA122+AB122</f>
        <v>0</v>
      </c>
      <c r="AD122" s="5">
        <v>0</v>
      </c>
      <c r="AE122" s="5">
        <v>0</v>
      </c>
      <c r="AF122" s="6">
        <f>AD122+AE122</f>
        <v>0</v>
      </c>
    </row>
    <row r="123" spans="1:32" ht="19.5" customHeight="1">
      <c r="A123" s="44"/>
      <c r="B123" s="17" t="s">
        <v>59</v>
      </c>
      <c r="C123" s="5">
        <f t="shared" si="46"/>
        <v>0</v>
      </c>
      <c r="D123" s="5">
        <f t="shared" si="46"/>
        <v>0</v>
      </c>
      <c r="E123" s="6">
        <f t="shared" si="46"/>
        <v>0</v>
      </c>
      <c r="F123" s="5">
        <v>0</v>
      </c>
      <c r="G123" s="5">
        <v>0</v>
      </c>
      <c r="H123" s="5">
        <f>F123+G123</f>
        <v>0</v>
      </c>
      <c r="I123" s="5">
        <v>0</v>
      </c>
      <c r="J123" s="5">
        <v>0</v>
      </c>
      <c r="K123" s="5">
        <f>I123+J123</f>
        <v>0</v>
      </c>
      <c r="L123" s="5">
        <v>0</v>
      </c>
      <c r="M123" s="5">
        <v>0</v>
      </c>
      <c r="N123" s="5">
        <f>L123+M123</f>
        <v>0</v>
      </c>
      <c r="O123" s="5">
        <v>0</v>
      </c>
      <c r="P123" s="5">
        <v>0</v>
      </c>
      <c r="Q123" s="5">
        <f>O123+P123</f>
        <v>0</v>
      </c>
      <c r="R123" s="5">
        <v>0</v>
      </c>
      <c r="S123" s="5">
        <v>0</v>
      </c>
      <c r="T123" s="5">
        <f>R123+S123</f>
        <v>0</v>
      </c>
      <c r="U123" s="5">
        <v>0</v>
      </c>
      <c r="V123" s="5">
        <v>0</v>
      </c>
      <c r="W123" s="5">
        <f>U123+V123</f>
        <v>0</v>
      </c>
      <c r="X123" s="5">
        <v>0</v>
      </c>
      <c r="Y123" s="5">
        <v>0</v>
      </c>
      <c r="Z123" s="8">
        <f>X123+Y123</f>
        <v>0</v>
      </c>
      <c r="AA123" s="5">
        <v>0</v>
      </c>
      <c r="AB123" s="5">
        <v>0</v>
      </c>
      <c r="AC123" s="8">
        <f>AA123+AB123</f>
        <v>0</v>
      </c>
      <c r="AD123" s="5">
        <v>0</v>
      </c>
      <c r="AE123" s="5">
        <v>0</v>
      </c>
      <c r="AF123" s="6">
        <f>AD123+AE123</f>
        <v>0</v>
      </c>
    </row>
    <row r="124" spans="1:32" ht="19.5" customHeight="1">
      <c r="A124" s="45"/>
      <c r="B124" s="17" t="s">
        <v>4</v>
      </c>
      <c r="C124" s="5">
        <f t="shared" si="46"/>
        <v>5836948</v>
      </c>
      <c r="D124" s="5">
        <f t="shared" si="46"/>
        <v>15608150</v>
      </c>
      <c r="E124" s="6">
        <f t="shared" si="46"/>
        <v>21445098</v>
      </c>
      <c r="F124" s="5">
        <v>5836948</v>
      </c>
      <c r="G124" s="5">
        <v>9690555</v>
      </c>
      <c r="H124" s="5">
        <f>F124+G124</f>
        <v>15527503</v>
      </c>
      <c r="I124" s="5">
        <v>0</v>
      </c>
      <c r="J124" s="5">
        <v>0</v>
      </c>
      <c r="K124" s="5">
        <f>I124+J124</f>
        <v>0</v>
      </c>
      <c r="L124" s="5">
        <v>0</v>
      </c>
      <c r="M124" s="5">
        <v>0</v>
      </c>
      <c r="N124" s="5">
        <f>L124+M124</f>
        <v>0</v>
      </c>
      <c r="O124" s="5">
        <v>0</v>
      </c>
      <c r="P124" s="5">
        <v>5917595</v>
      </c>
      <c r="Q124" s="5">
        <f>O124+P124</f>
        <v>5917595</v>
      </c>
      <c r="R124" s="5">
        <v>0</v>
      </c>
      <c r="S124" s="5">
        <v>0</v>
      </c>
      <c r="T124" s="5">
        <f>R124+S124</f>
        <v>0</v>
      </c>
      <c r="U124" s="5">
        <v>0</v>
      </c>
      <c r="V124" s="5">
        <v>0</v>
      </c>
      <c r="W124" s="5">
        <f>U124+V124</f>
        <v>0</v>
      </c>
      <c r="X124" s="5">
        <v>0</v>
      </c>
      <c r="Y124" s="5">
        <v>0</v>
      </c>
      <c r="Z124" s="8">
        <f>X124+Y124</f>
        <v>0</v>
      </c>
      <c r="AA124" s="5">
        <v>0</v>
      </c>
      <c r="AB124" s="5">
        <v>0</v>
      </c>
      <c r="AC124" s="8">
        <f>AA124+AB124</f>
        <v>0</v>
      </c>
      <c r="AD124" s="5">
        <v>0</v>
      </c>
      <c r="AE124" s="5">
        <v>0</v>
      </c>
      <c r="AF124" s="6">
        <f>AD124+AE124</f>
        <v>0</v>
      </c>
    </row>
    <row r="125" spans="1:32" ht="19.5" customHeight="1" thickBot="1">
      <c r="A125" s="22" t="s">
        <v>5</v>
      </c>
      <c r="B125" s="21"/>
      <c r="C125" s="9">
        <f t="shared" ref="C125:AF125" si="47">SUM(C121:C124)</f>
        <v>5836948</v>
      </c>
      <c r="D125" s="9">
        <f t="shared" si="47"/>
        <v>107855366</v>
      </c>
      <c r="E125" s="9">
        <f t="shared" si="47"/>
        <v>113692314</v>
      </c>
      <c r="F125" s="9">
        <f t="shared" si="47"/>
        <v>5836948</v>
      </c>
      <c r="G125" s="9">
        <f t="shared" si="47"/>
        <v>100792491</v>
      </c>
      <c r="H125" s="9">
        <f t="shared" si="47"/>
        <v>106629439</v>
      </c>
      <c r="I125" s="9">
        <f t="shared" si="47"/>
        <v>0</v>
      </c>
      <c r="J125" s="9">
        <f t="shared" si="47"/>
        <v>0</v>
      </c>
      <c r="K125" s="9">
        <f t="shared" si="47"/>
        <v>0</v>
      </c>
      <c r="L125" s="9">
        <f t="shared" si="47"/>
        <v>0</v>
      </c>
      <c r="M125" s="9">
        <f t="shared" si="47"/>
        <v>0</v>
      </c>
      <c r="N125" s="9">
        <f t="shared" si="47"/>
        <v>0</v>
      </c>
      <c r="O125" s="9">
        <f t="shared" si="47"/>
        <v>0</v>
      </c>
      <c r="P125" s="9">
        <f t="shared" si="47"/>
        <v>7062875</v>
      </c>
      <c r="Q125" s="9">
        <f t="shared" si="47"/>
        <v>7062875</v>
      </c>
      <c r="R125" s="9">
        <f t="shared" si="47"/>
        <v>0</v>
      </c>
      <c r="S125" s="9">
        <f t="shared" si="47"/>
        <v>0</v>
      </c>
      <c r="T125" s="9">
        <f t="shared" si="47"/>
        <v>0</v>
      </c>
      <c r="U125" s="9">
        <f t="shared" si="47"/>
        <v>0</v>
      </c>
      <c r="V125" s="9">
        <f t="shared" si="47"/>
        <v>0</v>
      </c>
      <c r="W125" s="9">
        <f t="shared" si="47"/>
        <v>0</v>
      </c>
      <c r="X125" s="9">
        <f t="shared" si="47"/>
        <v>0</v>
      </c>
      <c r="Y125" s="9">
        <f t="shared" si="47"/>
        <v>0</v>
      </c>
      <c r="Z125" s="9">
        <f t="shared" si="47"/>
        <v>0</v>
      </c>
      <c r="AA125" s="9">
        <f t="shared" si="47"/>
        <v>0</v>
      </c>
      <c r="AB125" s="9">
        <f t="shared" si="47"/>
        <v>0</v>
      </c>
      <c r="AC125" s="9">
        <f t="shared" si="47"/>
        <v>0</v>
      </c>
      <c r="AD125" s="9">
        <f t="shared" si="47"/>
        <v>0</v>
      </c>
      <c r="AE125" s="9">
        <f t="shared" si="47"/>
        <v>0</v>
      </c>
      <c r="AF125" s="9">
        <f t="shared" si="47"/>
        <v>0</v>
      </c>
    </row>
    <row r="126" spans="1:32" ht="19.5" customHeight="1">
      <c r="A126" s="43" t="s">
        <v>44</v>
      </c>
      <c r="B126" s="18" t="s">
        <v>2</v>
      </c>
      <c r="C126" s="5">
        <f>F126+I126+L126+O126+U126+X126+AA126+AD126+R126</f>
        <v>0</v>
      </c>
      <c r="D126" s="5">
        <f>G126+J126+M126+P126+V126+Y126+AB126+AE126+S126</f>
        <v>0</v>
      </c>
      <c r="E126" s="6">
        <f>H126+K126+N126+Q126+W126+Z126+AC126+AF126+T126</f>
        <v>0</v>
      </c>
      <c r="F126" s="5">
        <v>0</v>
      </c>
      <c r="G126" s="5">
        <v>0</v>
      </c>
      <c r="H126" s="5">
        <f>F126+G126</f>
        <v>0</v>
      </c>
      <c r="I126" s="5">
        <v>0</v>
      </c>
      <c r="J126" s="5">
        <v>0</v>
      </c>
      <c r="K126" s="5">
        <f>I126+J126</f>
        <v>0</v>
      </c>
      <c r="L126" s="5">
        <v>0</v>
      </c>
      <c r="M126" s="5">
        <v>0</v>
      </c>
      <c r="N126" s="5">
        <f>L126+M126</f>
        <v>0</v>
      </c>
      <c r="O126" s="5">
        <v>0</v>
      </c>
      <c r="P126" s="5">
        <v>0</v>
      </c>
      <c r="Q126" s="5">
        <f>O126+P126</f>
        <v>0</v>
      </c>
      <c r="R126" s="5">
        <v>0</v>
      </c>
      <c r="S126" s="5">
        <v>0</v>
      </c>
      <c r="T126" s="5">
        <f>R126+S126</f>
        <v>0</v>
      </c>
      <c r="U126" s="5">
        <v>0</v>
      </c>
      <c r="V126" s="5">
        <v>0</v>
      </c>
      <c r="W126" s="5">
        <f>U126+V126</f>
        <v>0</v>
      </c>
      <c r="X126" s="5">
        <v>0</v>
      </c>
      <c r="Y126" s="5">
        <v>0</v>
      </c>
      <c r="Z126" s="8">
        <f>X126+Y126</f>
        <v>0</v>
      </c>
      <c r="AA126" s="5">
        <v>0</v>
      </c>
      <c r="AB126" s="5">
        <v>0</v>
      </c>
      <c r="AC126" s="8">
        <f>AA126+AB126</f>
        <v>0</v>
      </c>
      <c r="AD126" s="5">
        <v>0</v>
      </c>
      <c r="AE126" s="5">
        <v>0</v>
      </c>
      <c r="AF126" s="6">
        <f>AD126+AE126</f>
        <v>0</v>
      </c>
    </row>
    <row r="127" spans="1:32" ht="19.5" customHeight="1">
      <c r="A127" s="44"/>
      <c r="B127" s="17" t="s">
        <v>3</v>
      </c>
      <c r="C127" s="5">
        <f t="shared" ref="C127:E129" si="48">F127+I127+L127+O127+U127+X127+AA127+AD127+R127</f>
        <v>0</v>
      </c>
      <c r="D127" s="5">
        <f t="shared" si="48"/>
        <v>0</v>
      </c>
      <c r="E127" s="6">
        <f t="shared" si="48"/>
        <v>0</v>
      </c>
      <c r="F127" s="5">
        <v>0</v>
      </c>
      <c r="G127" s="5">
        <v>0</v>
      </c>
      <c r="H127" s="5">
        <f>F127+G127</f>
        <v>0</v>
      </c>
      <c r="I127" s="5">
        <v>0</v>
      </c>
      <c r="J127" s="5">
        <v>0</v>
      </c>
      <c r="K127" s="5">
        <f>I127+J127</f>
        <v>0</v>
      </c>
      <c r="L127" s="5">
        <v>0</v>
      </c>
      <c r="M127" s="5">
        <v>0</v>
      </c>
      <c r="N127" s="5">
        <f>L127+M127</f>
        <v>0</v>
      </c>
      <c r="O127" s="5">
        <v>0</v>
      </c>
      <c r="P127" s="5">
        <v>0</v>
      </c>
      <c r="Q127" s="5">
        <f>O127+P127</f>
        <v>0</v>
      </c>
      <c r="R127" s="5">
        <v>0</v>
      </c>
      <c r="S127" s="5">
        <v>0</v>
      </c>
      <c r="T127" s="5">
        <f>R127+S127</f>
        <v>0</v>
      </c>
      <c r="U127" s="5">
        <v>0</v>
      </c>
      <c r="V127" s="5">
        <v>0</v>
      </c>
      <c r="W127" s="5">
        <f>U127+V127</f>
        <v>0</v>
      </c>
      <c r="X127" s="5">
        <v>0</v>
      </c>
      <c r="Y127" s="5">
        <v>0</v>
      </c>
      <c r="Z127" s="8">
        <f>X127+Y127</f>
        <v>0</v>
      </c>
      <c r="AA127" s="5">
        <v>0</v>
      </c>
      <c r="AB127" s="5">
        <v>0</v>
      </c>
      <c r="AC127" s="8">
        <f>AA127+AB127</f>
        <v>0</v>
      </c>
      <c r="AD127" s="5">
        <v>0</v>
      </c>
      <c r="AE127" s="5">
        <v>0</v>
      </c>
      <c r="AF127" s="6">
        <f>AD127+AE127</f>
        <v>0</v>
      </c>
    </row>
    <row r="128" spans="1:32" ht="19.5" customHeight="1">
      <c r="A128" s="44"/>
      <c r="B128" s="17" t="s">
        <v>59</v>
      </c>
      <c r="C128" s="5">
        <f t="shared" si="48"/>
        <v>0</v>
      </c>
      <c r="D128" s="5">
        <f t="shared" si="48"/>
        <v>0</v>
      </c>
      <c r="E128" s="6">
        <f t="shared" si="48"/>
        <v>0</v>
      </c>
      <c r="F128" s="5">
        <v>0</v>
      </c>
      <c r="G128" s="5">
        <v>0</v>
      </c>
      <c r="H128" s="5">
        <f>F128+G128</f>
        <v>0</v>
      </c>
      <c r="I128" s="5">
        <v>0</v>
      </c>
      <c r="J128" s="5">
        <v>0</v>
      </c>
      <c r="K128" s="5">
        <f>I128+J128</f>
        <v>0</v>
      </c>
      <c r="L128" s="5">
        <v>0</v>
      </c>
      <c r="M128" s="5">
        <v>0</v>
      </c>
      <c r="N128" s="5">
        <f>L128+M128</f>
        <v>0</v>
      </c>
      <c r="O128" s="5">
        <v>0</v>
      </c>
      <c r="P128" s="5">
        <v>0</v>
      </c>
      <c r="Q128" s="5">
        <f>O128+P128</f>
        <v>0</v>
      </c>
      <c r="R128" s="5">
        <v>0</v>
      </c>
      <c r="S128" s="5">
        <v>0</v>
      </c>
      <c r="T128" s="5">
        <f>R128+S128</f>
        <v>0</v>
      </c>
      <c r="U128" s="5">
        <v>0</v>
      </c>
      <c r="V128" s="5">
        <v>0</v>
      </c>
      <c r="W128" s="5">
        <f>U128+V128</f>
        <v>0</v>
      </c>
      <c r="X128" s="5">
        <v>0</v>
      </c>
      <c r="Y128" s="5">
        <v>0</v>
      </c>
      <c r="Z128" s="8">
        <f>X128+Y128</f>
        <v>0</v>
      </c>
      <c r="AA128" s="5">
        <v>0</v>
      </c>
      <c r="AB128" s="5">
        <v>0</v>
      </c>
      <c r="AC128" s="8">
        <f>AA128+AB128</f>
        <v>0</v>
      </c>
      <c r="AD128" s="5">
        <v>0</v>
      </c>
      <c r="AE128" s="5">
        <v>0</v>
      </c>
      <c r="AF128" s="6">
        <f>AD128+AE128</f>
        <v>0</v>
      </c>
    </row>
    <row r="129" spans="1:32" ht="19.5" customHeight="1">
      <c r="A129" s="45"/>
      <c r="B129" s="17" t="s">
        <v>4</v>
      </c>
      <c r="C129" s="5">
        <f t="shared" si="48"/>
        <v>20884241</v>
      </c>
      <c r="D129" s="5">
        <f t="shared" si="48"/>
        <v>49118735</v>
      </c>
      <c r="E129" s="6">
        <f t="shared" si="48"/>
        <v>70002976</v>
      </c>
      <c r="F129" s="5">
        <v>6665339</v>
      </c>
      <c r="G129" s="5">
        <v>2985556</v>
      </c>
      <c r="H129" s="5">
        <f>F129+G129</f>
        <v>9650895</v>
      </c>
      <c r="I129" s="5">
        <v>0</v>
      </c>
      <c r="J129" s="5">
        <v>0</v>
      </c>
      <c r="K129" s="5">
        <f>I129+J129</f>
        <v>0</v>
      </c>
      <c r="L129" s="5">
        <v>0</v>
      </c>
      <c r="M129" s="5">
        <v>0</v>
      </c>
      <c r="N129" s="5">
        <f>L129+M129</f>
        <v>0</v>
      </c>
      <c r="O129" s="5">
        <v>0</v>
      </c>
      <c r="P129" s="5">
        <v>0</v>
      </c>
      <c r="Q129" s="5">
        <f>O129+P129</f>
        <v>0</v>
      </c>
      <c r="R129" s="5">
        <v>0</v>
      </c>
      <c r="S129" s="5">
        <v>0</v>
      </c>
      <c r="T129" s="5">
        <f>R129+S129</f>
        <v>0</v>
      </c>
      <c r="U129" s="5">
        <v>0</v>
      </c>
      <c r="V129" s="5">
        <v>0</v>
      </c>
      <c r="W129" s="5">
        <f>U129+V129</f>
        <v>0</v>
      </c>
      <c r="X129" s="5">
        <v>14218902</v>
      </c>
      <c r="Y129" s="5">
        <v>46133179</v>
      </c>
      <c r="Z129" s="8">
        <f>X129+Y129</f>
        <v>60352081</v>
      </c>
      <c r="AA129" s="5">
        <v>0</v>
      </c>
      <c r="AB129" s="5">
        <v>0</v>
      </c>
      <c r="AC129" s="8">
        <f>AA129+AB129</f>
        <v>0</v>
      </c>
      <c r="AD129" s="5">
        <v>0</v>
      </c>
      <c r="AE129" s="5">
        <v>0</v>
      </c>
      <c r="AF129" s="6">
        <f>AD129+AE129</f>
        <v>0</v>
      </c>
    </row>
    <row r="130" spans="1:32" ht="19.5" customHeight="1" thickBot="1">
      <c r="A130" s="22" t="s">
        <v>5</v>
      </c>
      <c r="B130" s="21"/>
      <c r="C130" s="9">
        <f t="shared" ref="C130:AF130" si="49">SUM(C126:C129)</f>
        <v>20884241</v>
      </c>
      <c r="D130" s="9">
        <f t="shared" si="49"/>
        <v>49118735</v>
      </c>
      <c r="E130" s="9">
        <f t="shared" si="49"/>
        <v>70002976</v>
      </c>
      <c r="F130" s="9">
        <f t="shared" si="49"/>
        <v>6665339</v>
      </c>
      <c r="G130" s="9">
        <f t="shared" si="49"/>
        <v>2985556</v>
      </c>
      <c r="H130" s="9">
        <f t="shared" si="49"/>
        <v>9650895</v>
      </c>
      <c r="I130" s="9">
        <f t="shared" si="49"/>
        <v>0</v>
      </c>
      <c r="J130" s="9">
        <f t="shared" si="49"/>
        <v>0</v>
      </c>
      <c r="K130" s="9">
        <f t="shared" si="49"/>
        <v>0</v>
      </c>
      <c r="L130" s="9">
        <f t="shared" si="49"/>
        <v>0</v>
      </c>
      <c r="M130" s="9">
        <f t="shared" si="49"/>
        <v>0</v>
      </c>
      <c r="N130" s="9">
        <f t="shared" si="49"/>
        <v>0</v>
      </c>
      <c r="O130" s="9">
        <f t="shared" si="49"/>
        <v>0</v>
      </c>
      <c r="P130" s="9">
        <f t="shared" si="49"/>
        <v>0</v>
      </c>
      <c r="Q130" s="9">
        <f t="shared" si="49"/>
        <v>0</v>
      </c>
      <c r="R130" s="9">
        <f t="shared" si="49"/>
        <v>0</v>
      </c>
      <c r="S130" s="9">
        <f t="shared" si="49"/>
        <v>0</v>
      </c>
      <c r="T130" s="9">
        <f t="shared" si="49"/>
        <v>0</v>
      </c>
      <c r="U130" s="9">
        <f t="shared" si="49"/>
        <v>0</v>
      </c>
      <c r="V130" s="9">
        <f t="shared" si="49"/>
        <v>0</v>
      </c>
      <c r="W130" s="9">
        <f t="shared" si="49"/>
        <v>0</v>
      </c>
      <c r="X130" s="9">
        <f t="shared" si="49"/>
        <v>14218902</v>
      </c>
      <c r="Y130" s="9">
        <f t="shared" si="49"/>
        <v>46133179</v>
      </c>
      <c r="Z130" s="9">
        <f t="shared" si="49"/>
        <v>60352081</v>
      </c>
      <c r="AA130" s="9">
        <f t="shared" si="49"/>
        <v>0</v>
      </c>
      <c r="AB130" s="9">
        <f t="shared" si="49"/>
        <v>0</v>
      </c>
      <c r="AC130" s="9">
        <f t="shared" si="49"/>
        <v>0</v>
      </c>
      <c r="AD130" s="9">
        <f t="shared" si="49"/>
        <v>0</v>
      </c>
      <c r="AE130" s="9">
        <f t="shared" si="49"/>
        <v>0</v>
      </c>
      <c r="AF130" s="9">
        <f t="shared" si="49"/>
        <v>0</v>
      </c>
    </row>
    <row r="131" spans="1:32" ht="19.5" customHeight="1">
      <c r="A131" s="43" t="s">
        <v>45</v>
      </c>
      <c r="B131" s="18" t="s">
        <v>2</v>
      </c>
      <c r="C131" s="5">
        <f>F131+I131+L131+O131+U131+X131+AA131+AD131+R131</f>
        <v>0</v>
      </c>
      <c r="D131" s="5">
        <f>G131+J131+M131+P131+V131+Y131+AB131+AE131+S131</f>
        <v>0</v>
      </c>
      <c r="E131" s="6">
        <f>H131+K131+N131+Q131+W131+Z131+AC131+AF131+T131</f>
        <v>0</v>
      </c>
      <c r="F131" s="5">
        <v>0</v>
      </c>
      <c r="G131" s="5">
        <v>0</v>
      </c>
      <c r="H131" s="5">
        <f>F131+G131</f>
        <v>0</v>
      </c>
      <c r="I131" s="5">
        <v>0</v>
      </c>
      <c r="J131" s="5">
        <v>0</v>
      </c>
      <c r="K131" s="5">
        <f>I131+J131</f>
        <v>0</v>
      </c>
      <c r="L131" s="5">
        <v>0</v>
      </c>
      <c r="M131" s="5">
        <v>0</v>
      </c>
      <c r="N131" s="5">
        <f>L131+M131</f>
        <v>0</v>
      </c>
      <c r="O131" s="5">
        <v>0</v>
      </c>
      <c r="P131" s="5">
        <v>0</v>
      </c>
      <c r="Q131" s="5">
        <f>O131+P131</f>
        <v>0</v>
      </c>
      <c r="R131" s="5">
        <v>0</v>
      </c>
      <c r="S131" s="5">
        <v>0</v>
      </c>
      <c r="T131" s="5">
        <f>R131+S131</f>
        <v>0</v>
      </c>
      <c r="U131" s="5">
        <v>0</v>
      </c>
      <c r="V131" s="5">
        <v>0</v>
      </c>
      <c r="W131" s="5">
        <f>U131+V131</f>
        <v>0</v>
      </c>
      <c r="X131" s="5">
        <v>0</v>
      </c>
      <c r="Y131" s="5">
        <v>0</v>
      </c>
      <c r="Z131" s="8">
        <f>X131+Y131</f>
        <v>0</v>
      </c>
      <c r="AA131" s="5">
        <v>0</v>
      </c>
      <c r="AB131" s="5">
        <v>0</v>
      </c>
      <c r="AC131" s="8">
        <f>AA131+AB131</f>
        <v>0</v>
      </c>
      <c r="AD131" s="5">
        <v>0</v>
      </c>
      <c r="AE131" s="5">
        <v>0</v>
      </c>
      <c r="AF131" s="6">
        <f>AD131+AE131</f>
        <v>0</v>
      </c>
    </row>
    <row r="132" spans="1:32" ht="19.5" customHeight="1">
      <c r="A132" s="44"/>
      <c r="B132" s="17" t="s">
        <v>3</v>
      </c>
      <c r="C132" s="5">
        <f t="shared" ref="C132:E134" si="50">F132+I132+L132+O132+U132+X132+AA132+AD132+R132</f>
        <v>13038060</v>
      </c>
      <c r="D132" s="5">
        <f t="shared" si="50"/>
        <v>0</v>
      </c>
      <c r="E132" s="6">
        <f t="shared" si="50"/>
        <v>13038060</v>
      </c>
      <c r="F132" s="5">
        <v>0</v>
      </c>
      <c r="G132" s="5">
        <v>0</v>
      </c>
      <c r="H132" s="5">
        <f>F132+G132</f>
        <v>0</v>
      </c>
      <c r="I132" s="5">
        <v>0</v>
      </c>
      <c r="J132" s="5">
        <v>0</v>
      </c>
      <c r="K132" s="5">
        <f>I132+J132</f>
        <v>0</v>
      </c>
      <c r="L132" s="5">
        <v>0</v>
      </c>
      <c r="M132" s="5">
        <v>0</v>
      </c>
      <c r="N132" s="5">
        <f>L132+M132</f>
        <v>0</v>
      </c>
      <c r="O132" s="5">
        <v>0</v>
      </c>
      <c r="P132" s="5">
        <v>0</v>
      </c>
      <c r="Q132" s="5">
        <f>O132+P132</f>
        <v>0</v>
      </c>
      <c r="R132" s="5">
        <v>0</v>
      </c>
      <c r="S132" s="5">
        <v>0</v>
      </c>
      <c r="T132" s="5">
        <f>R132+S132</f>
        <v>0</v>
      </c>
      <c r="U132" s="5">
        <v>0</v>
      </c>
      <c r="V132" s="5">
        <v>0</v>
      </c>
      <c r="W132" s="5">
        <f>U132+V132</f>
        <v>0</v>
      </c>
      <c r="X132" s="5">
        <v>13038060</v>
      </c>
      <c r="Y132" s="5">
        <v>0</v>
      </c>
      <c r="Z132" s="8">
        <f>X132+Y132</f>
        <v>13038060</v>
      </c>
      <c r="AA132" s="5">
        <v>0</v>
      </c>
      <c r="AB132" s="5">
        <v>0</v>
      </c>
      <c r="AC132" s="8">
        <f>AA132+AB132</f>
        <v>0</v>
      </c>
      <c r="AD132" s="5">
        <v>0</v>
      </c>
      <c r="AE132" s="5">
        <v>0</v>
      </c>
      <c r="AF132" s="6">
        <f>AD132+AE132</f>
        <v>0</v>
      </c>
    </row>
    <row r="133" spans="1:32" ht="19.5" customHeight="1">
      <c r="A133" s="44"/>
      <c r="B133" s="17" t="s">
        <v>59</v>
      </c>
      <c r="C133" s="5">
        <f t="shared" si="50"/>
        <v>0</v>
      </c>
      <c r="D133" s="5">
        <f t="shared" si="50"/>
        <v>0</v>
      </c>
      <c r="E133" s="6">
        <f t="shared" si="50"/>
        <v>0</v>
      </c>
      <c r="F133" s="5">
        <v>0</v>
      </c>
      <c r="G133" s="5">
        <v>0</v>
      </c>
      <c r="H133" s="5">
        <f>F133+G133</f>
        <v>0</v>
      </c>
      <c r="I133" s="5">
        <v>0</v>
      </c>
      <c r="J133" s="5">
        <v>0</v>
      </c>
      <c r="K133" s="5">
        <f>I133+J133</f>
        <v>0</v>
      </c>
      <c r="L133" s="5">
        <v>0</v>
      </c>
      <c r="M133" s="5">
        <v>0</v>
      </c>
      <c r="N133" s="5">
        <f>L133+M133</f>
        <v>0</v>
      </c>
      <c r="O133" s="5">
        <v>0</v>
      </c>
      <c r="P133" s="5">
        <v>0</v>
      </c>
      <c r="Q133" s="5">
        <f>O133+P133</f>
        <v>0</v>
      </c>
      <c r="R133" s="5">
        <v>0</v>
      </c>
      <c r="S133" s="5">
        <v>0</v>
      </c>
      <c r="T133" s="5">
        <f>R133+S133</f>
        <v>0</v>
      </c>
      <c r="U133" s="5">
        <v>0</v>
      </c>
      <c r="V133" s="5">
        <v>0</v>
      </c>
      <c r="W133" s="5">
        <f>U133+V133</f>
        <v>0</v>
      </c>
      <c r="X133" s="5">
        <v>0</v>
      </c>
      <c r="Y133" s="5">
        <v>0</v>
      </c>
      <c r="Z133" s="8">
        <f>X133+Y133</f>
        <v>0</v>
      </c>
      <c r="AA133" s="5">
        <v>0</v>
      </c>
      <c r="AB133" s="5">
        <v>0</v>
      </c>
      <c r="AC133" s="8">
        <f>AA133+AB133</f>
        <v>0</v>
      </c>
      <c r="AD133" s="5">
        <v>0</v>
      </c>
      <c r="AE133" s="5">
        <v>0</v>
      </c>
      <c r="AF133" s="6">
        <f>AD133+AE133</f>
        <v>0</v>
      </c>
    </row>
    <row r="134" spans="1:32" ht="19.5" customHeight="1">
      <c r="A134" s="45"/>
      <c r="B134" s="17" t="s">
        <v>4</v>
      </c>
      <c r="C134" s="5">
        <f t="shared" si="50"/>
        <v>90201051</v>
      </c>
      <c r="D134" s="5">
        <f t="shared" si="50"/>
        <v>112038138</v>
      </c>
      <c r="E134" s="6">
        <f t="shared" si="50"/>
        <v>202239189</v>
      </c>
      <c r="F134" s="5">
        <v>90201051</v>
      </c>
      <c r="G134" s="5">
        <v>29804017</v>
      </c>
      <c r="H134" s="5">
        <f>F134+G134</f>
        <v>120005068</v>
      </c>
      <c r="I134" s="5">
        <v>0</v>
      </c>
      <c r="J134" s="5">
        <v>0</v>
      </c>
      <c r="K134" s="5">
        <f>I134+J134</f>
        <v>0</v>
      </c>
      <c r="L134" s="5">
        <v>0</v>
      </c>
      <c r="M134" s="5">
        <v>0</v>
      </c>
      <c r="N134" s="5">
        <f>L134+M134</f>
        <v>0</v>
      </c>
      <c r="O134" s="5">
        <v>0</v>
      </c>
      <c r="P134" s="5">
        <v>0</v>
      </c>
      <c r="Q134" s="5">
        <f>O134+P134</f>
        <v>0</v>
      </c>
      <c r="R134" s="5">
        <v>0</v>
      </c>
      <c r="S134" s="5">
        <v>0</v>
      </c>
      <c r="T134" s="5">
        <f>R134+S134</f>
        <v>0</v>
      </c>
      <c r="U134" s="5">
        <v>0</v>
      </c>
      <c r="V134" s="5">
        <v>0</v>
      </c>
      <c r="W134" s="5">
        <f>U134+V134</f>
        <v>0</v>
      </c>
      <c r="X134" s="5">
        <v>0</v>
      </c>
      <c r="Y134" s="5">
        <v>82234121</v>
      </c>
      <c r="Z134" s="8">
        <f>X134+Y134</f>
        <v>82234121</v>
      </c>
      <c r="AA134" s="5">
        <v>0</v>
      </c>
      <c r="AB134" s="5">
        <v>0</v>
      </c>
      <c r="AC134" s="8">
        <f>AA134+AB134</f>
        <v>0</v>
      </c>
      <c r="AD134" s="5">
        <v>0</v>
      </c>
      <c r="AE134" s="5">
        <v>0</v>
      </c>
      <c r="AF134" s="6">
        <f>AD134+AE134</f>
        <v>0</v>
      </c>
    </row>
    <row r="135" spans="1:32" ht="19.5" customHeight="1" thickBot="1">
      <c r="A135" s="22" t="s">
        <v>5</v>
      </c>
      <c r="B135" s="21"/>
      <c r="C135" s="9">
        <f t="shared" ref="C135:AF135" si="51">SUM(C131:C134)</f>
        <v>103239111</v>
      </c>
      <c r="D135" s="9">
        <f t="shared" si="51"/>
        <v>112038138</v>
      </c>
      <c r="E135" s="9">
        <f t="shared" si="51"/>
        <v>215277249</v>
      </c>
      <c r="F135" s="9">
        <f t="shared" si="51"/>
        <v>90201051</v>
      </c>
      <c r="G135" s="9">
        <f t="shared" si="51"/>
        <v>29804017</v>
      </c>
      <c r="H135" s="9">
        <f t="shared" si="51"/>
        <v>120005068</v>
      </c>
      <c r="I135" s="9">
        <f t="shared" si="51"/>
        <v>0</v>
      </c>
      <c r="J135" s="9">
        <f t="shared" si="51"/>
        <v>0</v>
      </c>
      <c r="K135" s="9">
        <f t="shared" si="51"/>
        <v>0</v>
      </c>
      <c r="L135" s="9">
        <f t="shared" si="51"/>
        <v>0</v>
      </c>
      <c r="M135" s="9">
        <f t="shared" si="51"/>
        <v>0</v>
      </c>
      <c r="N135" s="9">
        <f t="shared" si="51"/>
        <v>0</v>
      </c>
      <c r="O135" s="9">
        <f t="shared" si="51"/>
        <v>0</v>
      </c>
      <c r="P135" s="9">
        <f t="shared" si="51"/>
        <v>0</v>
      </c>
      <c r="Q135" s="9">
        <f t="shared" si="51"/>
        <v>0</v>
      </c>
      <c r="R135" s="9">
        <f t="shared" si="51"/>
        <v>0</v>
      </c>
      <c r="S135" s="9">
        <f t="shared" si="51"/>
        <v>0</v>
      </c>
      <c r="T135" s="9">
        <f t="shared" si="51"/>
        <v>0</v>
      </c>
      <c r="U135" s="9">
        <f t="shared" si="51"/>
        <v>0</v>
      </c>
      <c r="V135" s="9">
        <f t="shared" si="51"/>
        <v>0</v>
      </c>
      <c r="W135" s="9">
        <f t="shared" si="51"/>
        <v>0</v>
      </c>
      <c r="X135" s="9">
        <f t="shared" si="51"/>
        <v>13038060</v>
      </c>
      <c r="Y135" s="9">
        <f t="shared" si="51"/>
        <v>82234121</v>
      </c>
      <c r="Z135" s="9">
        <f t="shared" si="51"/>
        <v>95272181</v>
      </c>
      <c r="AA135" s="9">
        <f t="shared" si="51"/>
        <v>0</v>
      </c>
      <c r="AB135" s="9">
        <f t="shared" si="51"/>
        <v>0</v>
      </c>
      <c r="AC135" s="9">
        <f t="shared" si="51"/>
        <v>0</v>
      </c>
      <c r="AD135" s="9">
        <f t="shared" si="51"/>
        <v>0</v>
      </c>
      <c r="AE135" s="9">
        <f t="shared" si="51"/>
        <v>0</v>
      </c>
      <c r="AF135" s="9">
        <f t="shared" si="51"/>
        <v>0</v>
      </c>
    </row>
    <row r="136" spans="1:32" ht="19.5" customHeight="1">
      <c r="A136" s="43" t="s">
        <v>46</v>
      </c>
      <c r="B136" s="18" t="s">
        <v>2</v>
      </c>
      <c r="C136" s="5">
        <f>F136+I136+L136+O136+U136+X136+AA136+AD136+R136</f>
        <v>0</v>
      </c>
      <c r="D136" s="5">
        <f>G136+J136+M136+P136+V136+Y136+AB136+AE136+S136</f>
        <v>0</v>
      </c>
      <c r="E136" s="6">
        <f>H136+K136+N136+Q136+W136+Z136+AC136+AF136+T136</f>
        <v>0</v>
      </c>
      <c r="F136" s="5">
        <v>0</v>
      </c>
      <c r="G136" s="5">
        <v>0</v>
      </c>
      <c r="H136" s="5">
        <f>F136+G136</f>
        <v>0</v>
      </c>
      <c r="I136" s="5">
        <v>0</v>
      </c>
      <c r="J136" s="5">
        <v>0</v>
      </c>
      <c r="K136" s="5">
        <f>I136+J136</f>
        <v>0</v>
      </c>
      <c r="L136" s="5">
        <v>0</v>
      </c>
      <c r="M136" s="5">
        <v>0</v>
      </c>
      <c r="N136" s="5">
        <f>L136+M136</f>
        <v>0</v>
      </c>
      <c r="O136" s="5">
        <v>0</v>
      </c>
      <c r="P136" s="5">
        <v>0</v>
      </c>
      <c r="Q136" s="5">
        <f>O136+P136</f>
        <v>0</v>
      </c>
      <c r="R136" s="5">
        <v>0</v>
      </c>
      <c r="S136" s="5">
        <v>0</v>
      </c>
      <c r="T136" s="5">
        <f>R136+S136</f>
        <v>0</v>
      </c>
      <c r="U136" s="5">
        <v>0</v>
      </c>
      <c r="V136" s="5">
        <v>0</v>
      </c>
      <c r="W136" s="5">
        <f>U136+V136</f>
        <v>0</v>
      </c>
      <c r="X136" s="5">
        <v>0</v>
      </c>
      <c r="Y136" s="5">
        <v>0</v>
      </c>
      <c r="Z136" s="8">
        <f>X136+Y136</f>
        <v>0</v>
      </c>
      <c r="AA136" s="5">
        <v>0</v>
      </c>
      <c r="AB136" s="5">
        <v>0</v>
      </c>
      <c r="AC136" s="8">
        <f>AA136+AB136</f>
        <v>0</v>
      </c>
      <c r="AD136" s="5">
        <v>0</v>
      </c>
      <c r="AE136" s="5">
        <v>0</v>
      </c>
      <c r="AF136" s="6">
        <f>AD136+AE136</f>
        <v>0</v>
      </c>
    </row>
    <row r="137" spans="1:32" ht="19.5" customHeight="1">
      <c r="A137" s="44"/>
      <c r="B137" s="17" t="s">
        <v>3</v>
      </c>
      <c r="C137" s="5">
        <f t="shared" ref="C137:E139" si="52">F137+I137+L137+O137+U137+X137+AA137+AD137+R137</f>
        <v>0</v>
      </c>
      <c r="D137" s="5">
        <f t="shared" si="52"/>
        <v>0</v>
      </c>
      <c r="E137" s="6">
        <f t="shared" si="52"/>
        <v>0</v>
      </c>
      <c r="F137" s="5">
        <v>0</v>
      </c>
      <c r="G137" s="5">
        <v>0</v>
      </c>
      <c r="H137" s="5">
        <f>F137+G137</f>
        <v>0</v>
      </c>
      <c r="I137" s="5">
        <v>0</v>
      </c>
      <c r="J137" s="5">
        <v>0</v>
      </c>
      <c r="K137" s="5">
        <f>I137+J137</f>
        <v>0</v>
      </c>
      <c r="L137" s="5">
        <v>0</v>
      </c>
      <c r="M137" s="5">
        <v>0</v>
      </c>
      <c r="N137" s="5">
        <f>L137+M137</f>
        <v>0</v>
      </c>
      <c r="O137" s="5">
        <v>0</v>
      </c>
      <c r="P137" s="5">
        <v>0</v>
      </c>
      <c r="Q137" s="5">
        <f>O137+P137</f>
        <v>0</v>
      </c>
      <c r="R137" s="5">
        <v>0</v>
      </c>
      <c r="S137" s="5">
        <v>0</v>
      </c>
      <c r="T137" s="5">
        <f>R137+S137</f>
        <v>0</v>
      </c>
      <c r="U137" s="5">
        <v>0</v>
      </c>
      <c r="V137" s="5">
        <v>0</v>
      </c>
      <c r="W137" s="5">
        <f>U137+V137</f>
        <v>0</v>
      </c>
      <c r="X137" s="5">
        <v>0</v>
      </c>
      <c r="Y137" s="5">
        <v>0</v>
      </c>
      <c r="Z137" s="8">
        <f>X137+Y137</f>
        <v>0</v>
      </c>
      <c r="AA137" s="5">
        <v>0</v>
      </c>
      <c r="AB137" s="5">
        <v>0</v>
      </c>
      <c r="AC137" s="8">
        <f>AA137+AB137</f>
        <v>0</v>
      </c>
      <c r="AD137" s="5">
        <v>0</v>
      </c>
      <c r="AE137" s="5">
        <v>0</v>
      </c>
      <c r="AF137" s="6">
        <f>AD137+AE137</f>
        <v>0</v>
      </c>
    </row>
    <row r="138" spans="1:32" ht="19.5" customHeight="1">
      <c r="A138" s="44"/>
      <c r="B138" s="17" t="s">
        <v>59</v>
      </c>
      <c r="C138" s="5">
        <f t="shared" si="52"/>
        <v>0</v>
      </c>
      <c r="D138" s="5">
        <f t="shared" si="52"/>
        <v>0</v>
      </c>
      <c r="E138" s="6">
        <f t="shared" si="52"/>
        <v>0</v>
      </c>
      <c r="F138" s="5">
        <v>0</v>
      </c>
      <c r="G138" s="5">
        <v>0</v>
      </c>
      <c r="H138" s="5">
        <f>F138+G138</f>
        <v>0</v>
      </c>
      <c r="I138" s="5">
        <v>0</v>
      </c>
      <c r="J138" s="5">
        <v>0</v>
      </c>
      <c r="K138" s="5">
        <f>I138+J138</f>
        <v>0</v>
      </c>
      <c r="L138" s="5">
        <v>0</v>
      </c>
      <c r="M138" s="5">
        <v>0</v>
      </c>
      <c r="N138" s="5">
        <f>L138+M138</f>
        <v>0</v>
      </c>
      <c r="O138" s="5">
        <v>0</v>
      </c>
      <c r="P138" s="5">
        <v>0</v>
      </c>
      <c r="Q138" s="5">
        <f>O138+P138</f>
        <v>0</v>
      </c>
      <c r="R138" s="5">
        <v>0</v>
      </c>
      <c r="S138" s="5">
        <v>0</v>
      </c>
      <c r="T138" s="5">
        <f>R138+S138</f>
        <v>0</v>
      </c>
      <c r="U138" s="5">
        <v>0</v>
      </c>
      <c r="V138" s="5">
        <v>0</v>
      </c>
      <c r="W138" s="5">
        <f>U138+V138</f>
        <v>0</v>
      </c>
      <c r="X138" s="5">
        <v>0</v>
      </c>
      <c r="Y138" s="5">
        <v>0</v>
      </c>
      <c r="Z138" s="8">
        <f>X138+Y138</f>
        <v>0</v>
      </c>
      <c r="AA138" s="5">
        <v>0</v>
      </c>
      <c r="AB138" s="5">
        <v>0</v>
      </c>
      <c r="AC138" s="8">
        <f>AA138+AB138</f>
        <v>0</v>
      </c>
      <c r="AD138" s="5">
        <v>0</v>
      </c>
      <c r="AE138" s="5">
        <v>0</v>
      </c>
      <c r="AF138" s="6">
        <f>AD138+AE138</f>
        <v>0</v>
      </c>
    </row>
    <row r="139" spans="1:32" ht="19.5" customHeight="1">
      <c r="A139" s="45"/>
      <c r="B139" s="17" t="s">
        <v>4</v>
      </c>
      <c r="C139" s="5">
        <f t="shared" si="52"/>
        <v>4645104</v>
      </c>
      <c r="D139" s="5">
        <f t="shared" si="52"/>
        <v>4677316</v>
      </c>
      <c r="E139" s="6">
        <f t="shared" si="52"/>
        <v>9322420</v>
      </c>
      <c r="F139" s="5">
        <v>4645104</v>
      </c>
      <c r="G139" s="5">
        <v>4677316</v>
      </c>
      <c r="H139" s="5">
        <f>F139+G139</f>
        <v>9322420</v>
      </c>
      <c r="I139" s="5">
        <v>0</v>
      </c>
      <c r="J139" s="5">
        <v>0</v>
      </c>
      <c r="K139" s="5">
        <f>I139+J139</f>
        <v>0</v>
      </c>
      <c r="L139" s="5">
        <v>0</v>
      </c>
      <c r="M139" s="5">
        <v>0</v>
      </c>
      <c r="N139" s="5">
        <f>L139+M139</f>
        <v>0</v>
      </c>
      <c r="O139" s="5">
        <v>0</v>
      </c>
      <c r="P139" s="5">
        <v>0</v>
      </c>
      <c r="Q139" s="5">
        <f>O139+P139</f>
        <v>0</v>
      </c>
      <c r="R139" s="5">
        <v>0</v>
      </c>
      <c r="S139" s="5">
        <v>0</v>
      </c>
      <c r="T139" s="5">
        <f>R139+S139</f>
        <v>0</v>
      </c>
      <c r="U139" s="5">
        <v>0</v>
      </c>
      <c r="V139" s="5">
        <v>0</v>
      </c>
      <c r="W139" s="5">
        <f>U139+V139</f>
        <v>0</v>
      </c>
      <c r="X139" s="5">
        <v>0</v>
      </c>
      <c r="Y139" s="5">
        <v>0</v>
      </c>
      <c r="Z139" s="8">
        <f>X139+Y139</f>
        <v>0</v>
      </c>
      <c r="AA139" s="5">
        <v>0</v>
      </c>
      <c r="AB139" s="5">
        <v>0</v>
      </c>
      <c r="AC139" s="8">
        <f>AA139+AB139</f>
        <v>0</v>
      </c>
      <c r="AD139" s="5">
        <v>0</v>
      </c>
      <c r="AE139" s="5">
        <v>0</v>
      </c>
      <c r="AF139" s="6">
        <f>AD139+AE139</f>
        <v>0</v>
      </c>
    </row>
    <row r="140" spans="1:32" ht="19.5" customHeight="1" thickBot="1">
      <c r="A140" s="22" t="s">
        <v>5</v>
      </c>
      <c r="B140" s="21"/>
      <c r="C140" s="9">
        <f t="shared" ref="C140:AF140" si="53">SUM(C136:C139)</f>
        <v>4645104</v>
      </c>
      <c r="D140" s="9">
        <f t="shared" si="53"/>
        <v>4677316</v>
      </c>
      <c r="E140" s="9">
        <f t="shared" si="53"/>
        <v>9322420</v>
      </c>
      <c r="F140" s="9">
        <f t="shared" si="53"/>
        <v>4645104</v>
      </c>
      <c r="G140" s="9">
        <f t="shared" si="53"/>
        <v>4677316</v>
      </c>
      <c r="H140" s="9">
        <f t="shared" si="53"/>
        <v>9322420</v>
      </c>
      <c r="I140" s="9">
        <f t="shared" si="53"/>
        <v>0</v>
      </c>
      <c r="J140" s="9">
        <f t="shared" si="53"/>
        <v>0</v>
      </c>
      <c r="K140" s="9">
        <f t="shared" si="53"/>
        <v>0</v>
      </c>
      <c r="L140" s="9">
        <f t="shared" si="53"/>
        <v>0</v>
      </c>
      <c r="M140" s="9">
        <f t="shared" si="53"/>
        <v>0</v>
      </c>
      <c r="N140" s="9">
        <f t="shared" si="53"/>
        <v>0</v>
      </c>
      <c r="O140" s="9">
        <f t="shared" si="53"/>
        <v>0</v>
      </c>
      <c r="P140" s="9">
        <f t="shared" si="53"/>
        <v>0</v>
      </c>
      <c r="Q140" s="9">
        <f t="shared" si="53"/>
        <v>0</v>
      </c>
      <c r="R140" s="9">
        <f t="shared" si="53"/>
        <v>0</v>
      </c>
      <c r="S140" s="9">
        <f t="shared" si="53"/>
        <v>0</v>
      </c>
      <c r="T140" s="9">
        <f t="shared" si="53"/>
        <v>0</v>
      </c>
      <c r="U140" s="9">
        <f t="shared" si="53"/>
        <v>0</v>
      </c>
      <c r="V140" s="9">
        <f t="shared" si="53"/>
        <v>0</v>
      </c>
      <c r="W140" s="9">
        <f t="shared" si="53"/>
        <v>0</v>
      </c>
      <c r="X140" s="9">
        <f t="shared" si="53"/>
        <v>0</v>
      </c>
      <c r="Y140" s="9">
        <f t="shared" si="53"/>
        <v>0</v>
      </c>
      <c r="Z140" s="9">
        <f t="shared" si="53"/>
        <v>0</v>
      </c>
      <c r="AA140" s="9">
        <f t="shared" si="53"/>
        <v>0</v>
      </c>
      <c r="AB140" s="9">
        <f t="shared" si="53"/>
        <v>0</v>
      </c>
      <c r="AC140" s="9">
        <f t="shared" si="53"/>
        <v>0</v>
      </c>
      <c r="AD140" s="9">
        <f t="shared" si="53"/>
        <v>0</v>
      </c>
      <c r="AE140" s="9">
        <f t="shared" si="53"/>
        <v>0</v>
      </c>
      <c r="AF140" s="9">
        <f t="shared" si="53"/>
        <v>0</v>
      </c>
    </row>
    <row r="141" spans="1:32" ht="19.5" customHeight="1">
      <c r="A141" s="43" t="s">
        <v>58</v>
      </c>
      <c r="B141" s="18" t="s">
        <v>2</v>
      </c>
      <c r="C141" s="5">
        <f>F141+I141+L141+O141+U141+X141+AA141+AD141+R141</f>
        <v>0</v>
      </c>
      <c r="D141" s="5">
        <f>G141+J141+M141+P141+V141+Y141+AB141+AE141+S141</f>
        <v>0</v>
      </c>
      <c r="E141" s="6">
        <f>H141+K141+N141+Q141+W141+Z141+AC141+AF141+T141</f>
        <v>0</v>
      </c>
      <c r="F141" s="5">
        <v>0</v>
      </c>
      <c r="G141" s="5">
        <v>0</v>
      </c>
      <c r="H141" s="5">
        <f>F141+G141</f>
        <v>0</v>
      </c>
      <c r="I141" s="5">
        <v>0</v>
      </c>
      <c r="J141" s="5">
        <v>0</v>
      </c>
      <c r="K141" s="5">
        <f>I141+J141</f>
        <v>0</v>
      </c>
      <c r="L141" s="5">
        <v>0</v>
      </c>
      <c r="M141" s="5">
        <v>0</v>
      </c>
      <c r="N141" s="5">
        <f>L141+M141</f>
        <v>0</v>
      </c>
      <c r="O141" s="5">
        <v>0</v>
      </c>
      <c r="P141" s="5">
        <v>0</v>
      </c>
      <c r="Q141" s="5">
        <f>O141+P141</f>
        <v>0</v>
      </c>
      <c r="R141" s="5">
        <v>0</v>
      </c>
      <c r="S141" s="5">
        <v>0</v>
      </c>
      <c r="T141" s="5">
        <f>R141+S141</f>
        <v>0</v>
      </c>
      <c r="U141" s="5">
        <v>0</v>
      </c>
      <c r="V141" s="5">
        <v>0</v>
      </c>
      <c r="W141" s="5">
        <f>U141+V141</f>
        <v>0</v>
      </c>
      <c r="X141" s="5">
        <v>0</v>
      </c>
      <c r="Y141" s="5">
        <v>0</v>
      </c>
      <c r="Z141" s="8">
        <f>X141+Y141</f>
        <v>0</v>
      </c>
      <c r="AA141" s="5">
        <v>0</v>
      </c>
      <c r="AB141" s="5">
        <v>0</v>
      </c>
      <c r="AC141" s="8">
        <f>AA141+AB141</f>
        <v>0</v>
      </c>
      <c r="AD141" s="5">
        <v>0</v>
      </c>
      <c r="AE141" s="5">
        <v>0</v>
      </c>
      <c r="AF141" s="6">
        <f>AD141+AE141</f>
        <v>0</v>
      </c>
    </row>
    <row r="142" spans="1:32" ht="19.5" customHeight="1">
      <c r="A142" s="44"/>
      <c r="B142" s="17" t="s">
        <v>3</v>
      </c>
      <c r="C142" s="5">
        <f t="shared" ref="C142:E144" si="54">F142+I142+L142+O142+U142+X142+AA142+AD142+R142</f>
        <v>0</v>
      </c>
      <c r="D142" s="5">
        <f t="shared" si="54"/>
        <v>0</v>
      </c>
      <c r="E142" s="6">
        <f t="shared" si="54"/>
        <v>0</v>
      </c>
      <c r="F142" s="5">
        <v>0</v>
      </c>
      <c r="G142" s="5">
        <v>0</v>
      </c>
      <c r="H142" s="5">
        <f>F142+G142</f>
        <v>0</v>
      </c>
      <c r="I142" s="5">
        <v>0</v>
      </c>
      <c r="J142" s="5">
        <v>0</v>
      </c>
      <c r="K142" s="5">
        <f>I142+J142</f>
        <v>0</v>
      </c>
      <c r="L142" s="5">
        <v>0</v>
      </c>
      <c r="M142" s="5">
        <v>0</v>
      </c>
      <c r="N142" s="5">
        <f>L142+M142</f>
        <v>0</v>
      </c>
      <c r="O142" s="5">
        <v>0</v>
      </c>
      <c r="P142" s="5">
        <v>0</v>
      </c>
      <c r="Q142" s="5">
        <f>O142+P142</f>
        <v>0</v>
      </c>
      <c r="R142" s="5">
        <v>0</v>
      </c>
      <c r="S142" s="5">
        <v>0</v>
      </c>
      <c r="T142" s="5">
        <f>R142+S142</f>
        <v>0</v>
      </c>
      <c r="U142" s="5">
        <v>0</v>
      </c>
      <c r="V142" s="5">
        <v>0</v>
      </c>
      <c r="W142" s="5">
        <f>U142+V142</f>
        <v>0</v>
      </c>
      <c r="X142" s="5">
        <v>0</v>
      </c>
      <c r="Y142" s="5">
        <v>0</v>
      </c>
      <c r="Z142" s="8">
        <f>X142+Y142</f>
        <v>0</v>
      </c>
      <c r="AA142" s="5">
        <v>0</v>
      </c>
      <c r="AB142" s="5">
        <v>0</v>
      </c>
      <c r="AC142" s="8">
        <f>AA142+AB142</f>
        <v>0</v>
      </c>
      <c r="AD142" s="5">
        <v>0</v>
      </c>
      <c r="AE142" s="5">
        <v>0</v>
      </c>
      <c r="AF142" s="6">
        <f>AD142+AE142</f>
        <v>0</v>
      </c>
    </row>
    <row r="143" spans="1:32" ht="19.5" customHeight="1">
      <c r="A143" s="44"/>
      <c r="B143" s="17" t="s">
        <v>59</v>
      </c>
      <c r="C143" s="5">
        <f t="shared" si="54"/>
        <v>0</v>
      </c>
      <c r="D143" s="5">
        <f t="shared" si="54"/>
        <v>0</v>
      </c>
      <c r="E143" s="6">
        <f t="shared" si="54"/>
        <v>0</v>
      </c>
      <c r="F143" s="5">
        <v>0</v>
      </c>
      <c r="G143" s="5">
        <v>0</v>
      </c>
      <c r="H143" s="5">
        <f>F143+G143</f>
        <v>0</v>
      </c>
      <c r="I143" s="5">
        <v>0</v>
      </c>
      <c r="J143" s="5">
        <v>0</v>
      </c>
      <c r="K143" s="5">
        <f>I143+J143</f>
        <v>0</v>
      </c>
      <c r="L143" s="5">
        <v>0</v>
      </c>
      <c r="M143" s="5">
        <v>0</v>
      </c>
      <c r="N143" s="5">
        <f>L143+M143</f>
        <v>0</v>
      </c>
      <c r="O143" s="5">
        <v>0</v>
      </c>
      <c r="P143" s="5">
        <v>0</v>
      </c>
      <c r="Q143" s="5">
        <f>O143+P143</f>
        <v>0</v>
      </c>
      <c r="R143" s="5">
        <v>0</v>
      </c>
      <c r="S143" s="5">
        <v>0</v>
      </c>
      <c r="T143" s="5">
        <f>R143+S143</f>
        <v>0</v>
      </c>
      <c r="U143" s="5">
        <v>0</v>
      </c>
      <c r="V143" s="5">
        <v>0</v>
      </c>
      <c r="W143" s="5">
        <f>U143+V143</f>
        <v>0</v>
      </c>
      <c r="X143" s="5">
        <v>0</v>
      </c>
      <c r="Y143" s="5">
        <v>0</v>
      </c>
      <c r="Z143" s="8">
        <f>X143+Y143</f>
        <v>0</v>
      </c>
      <c r="AA143" s="5">
        <v>0</v>
      </c>
      <c r="AB143" s="5">
        <v>0</v>
      </c>
      <c r="AC143" s="8">
        <f>AA143+AB143</f>
        <v>0</v>
      </c>
      <c r="AD143" s="5">
        <v>0</v>
      </c>
      <c r="AE143" s="5">
        <v>0</v>
      </c>
      <c r="AF143" s="6">
        <f>AD143+AE143</f>
        <v>0</v>
      </c>
    </row>
    <row r="144" spans="1:32" ht="19.5" customHeight="1">
      <c r="A144" s="45"/>
      <c r="B144" s="17" t="s">
        <v>4</v>
      </c>
      <c r="C144" s="5">
        <f t="shared" si="54"/>
        <v>249839136</v>
      </c>
      <c r="D144" s="5">
        <f t="shared" si="54"/>
        <v>200161234</v>
      </c>
      <c r="E144" s="6">
        <f t="shared" si="54"/>
        <v>450000370</v>
      </c>
      <c r="F144" s="5">
        <v>249839136</v>
      </c>
      <c r="G144" s="5">
        <v>200161234</v>
      </c>
      <c r="H144" s="5">
        <f>F144+G144</f>
        <v>450000370</v>
      </c>
      <c r="I144" s="5">
        <v>0</v>
      </c>
      <c r="J144" s="5">
        <v>0</v>
      </c>
      <c r="K144" s="5">
        <f>I144+J144</f>
        <v>0</v>
      </c>
      <c r="L144" s="5">
        <v>0</v>
      </c>
      <c r="M144" s="5">
        <v>0</v>
      </c>
      <c r="N144" s="5">
        <f>L144+M144</f>
        <v>0</v>
      </c>
      <c r="O144" s="5">
        <v>0</v>
      </c>
      <c r="P144" s="5">
        <v>0</v>
      </c>
      <c r="Q144" s="5">
        <f>O144+P144</f>
        <v>0</v>
      </c>
      <c r="R144" s="5">
        <v>0</v>
      </c>
      <c r="S144" s="5">
        <v>0</v>
      </c>
      <c r="T144" s="5">
        <f>R144+S144</f>
        <v>0</v>
      </c>
      <c r="U144" s="5">
        <v>0</v>
      </c>
      <c r="V144" s="5">
        <v>0</v>
      </c>
      <c r="W144" s="5">
        <f>U144+V144</f>
        <v>0</v>
      </c>
      <c r="X144" s="5">
        <v>0</v>
      </c>
      <c r="Y144" s="5">
        <v>0</v>
      </c>
      <c r="Z144" s="8">
        <f>X144+Y144</f>
        <v>0</v>
      </c>
      <c r="AA144" s="5">
        <v>0</v>
      </c>
      <c r="AB144" s="5">
        <v>0</v>
      </c>
      <c r="AC144" s="8">
        <f>AA144+AB144</f>
        <v>0</v>
      </c>
      <c r="AD144" s="5">
        <v>0</v>
      </c>
      <c r="AE144" s="5">
        <v>0</v>
      </c>
      <c r="AF144" s="6">
        <f>AD144+AE144</f>
        <v>0</v>
      </c>
    </row>
    <row r="145" spans="1:32" ht="19.5" customHeight="1" thickBot="1">
      <c r="A145" s="22" t="s">
        <v>5</v>
      </c>
      <c r="B145" s="21"/>
      <c r="C145" s="9">
        <f t="shared" ref="C145:AF145" si="55">SUM(C141:C144)</f>
        <v>249839136</v>
      </c>
      <c r="D145" s="9">
        <f t="shared" si="55"/>
        <v>200161234</v>
      </c>
      <c r="E145" s="9">
        <f t="shared" si="55"/>
        <v>450000370</v>
      </c>
      <c r="F145" s="9">
        <f t="shared" si="55"/>
        <v>249839136</v>
      </c>
      <c r="G145" s="9">
        <f t="shared" si="55"/>
        <v>200161234</v>
      </c>
      <c r="H145" s="9">
        <f t="shared" si="55"/>
        <v>450000370</v>
      </c>
      <c r="I145" s="9">
        <f t="shared" si="55"/>
        <v>0</v>
      </c>
      <c r="J145" s="9">
        <f t="shared" si="55"/>
        <v>0</v>
      </c>
      <c r="K145" s="9">
        <f t="shared" si="55"/>
        <v>0</v>
      </c>
      <c r="L145" s="9">
        <f t="shared" si="55"/>
        <v>0</v>
      </c>
      <c r="M145" s="9">
        <f t="shared" si="55"/>
        <v>0</v>
      </c>
      <c r="N145" s="9">
        <f t="shared" si="55"/>
        <v>0</v>
      </c>
      <c r="O145" s="9">
        <f t="shared" si="55"/>
        <v>0</v>
      </c>
      <c r="P145" s="9">
        <f t="shared" si="55"/>
        <v>0</v>
      </c>
      <c r="Q145" s="9">
        <f t="shared" si="55"/>
        <v>0</v>
      </c>
      <c r="R145" s="9">
        <f t="shared" si="55"/>
        <v>0</v>
      </c>
      <c r="S145" s="9">
        <f t="shared" si="55"/>
        <v>0</v>
      </c>
      <c r="T145" s="9">
        <f t="shared" si="55"/>
        <v>0</v>
      </c>
      <c r="U145" s="9">
        <f t="shared" si="55"/>
        <v>0</v>
      </c>
      <c r="V145" s="9">
        <f t="shared" si="55"/>
        <v>0</v>
      </c>
      <c r="W145" s="9">
        <f t="shared" si="55"/>
        <v>0</v>
      </c>
      <c r="X145" s="9">
        <f t="shared" si="55"/>
        <v>0</v>
      </c>
      <c r="Y145" s="9">
        <f t="shared" si="55"/>
        <v>0</v>
      </c>
      <c r="Z145" s="9">
        <f t="shared" si="55"/>
        <v>0</v>
      </c>
      <c r="AA145" s="9">
        <f t="shared" si="55"/>
        <v>0</v>
      </c>
      <c r="AB145" s="9">
        <f t="shared" si="55"/>
        <v>0</v>
      </c>
      <c r="AC145" s="9">
        <f t="shared" si="55"/>
        <v>0</v>
      </c>
      <c r="AD145" s="9">
        <f t="shared" si="55"/>
        <v>0</v>
      </c>
      <c r="AE145" s="9">
        <f t="shared" si="55"/>
        <v>0</v>
      </c>
      <c r="AF145" s="9">
        <f t="shared" si="55"/>
        <v>0</v>
      </c>
    </row>
    <row r="146" spans="1:32" ht="19.5" customHeight="1">
      <c r="A146" s="43" t="s">
        <v>47</v>
      </c>
      <c r="B146" s="18" t="s">
        <v>2</v>
      </c>
      <c r="C146" s="5">
        <f>F146+I146+L146+O146+U146+X146+AA146+AD146+R146</f>
        <v>0</v>
      </c>
      <c r="D146" s="5">
        <f>G146+J146+M146+P146+V146+Y146+AB146+AE146+S146</f>
        <v>0</v>
      </c>
      <c r="E146" s="6">
        <f>H146+K146+N146+Q146+W146+Z146+AC146+AF146+T146</f>
        <v>0</v>
      </c>
      <c r="F146" s="5">
        <v>0</v>
      </c>
      <c r="G146" s="5">
        <v>0</v>
      </c>
      <c r="H146" s="5">
        <f>F146+G146</f>
        <v>0</v>
      </c>
      <c r="I146" s="5">
        <v>0</v>
      </c>
      <c r="J146" s="5">
        <v>0</v>
      </c>
      <c r="K146" s="5">
        <f>I146+J146</f>
        <v>0</v>
      </c>
      <c r="L146" s="5">
        <v>0</v>
      </c>
      <c r="M146" s="5">
        <v>0</v>
      </c>
      <c r="N146" s="5">
        <f>L146+M146</f>
        <v>0</v>
      </c>
      <c r="O146" s="5">
        <v>0</v>
      </c>
      <c r="P146" s="5">
        <v>0</v>
      </c>
      <c r="Q146" s="5">
        <f>O146+P146</f>
        <v>0</v>
      </c>
      <c r="R146" s="5">
        <v>0</v>
      </c>
      <c r="S146" s="5">
        <v>0</v>
      </c>
      <c r="T146" s="5">
        <f>R146+S146</f>
        <v>0</v>
      </c>
      <c r="U146" s="5">
        <v>0</v>
      </c>
      <c r="V146" s="5">
        <v>0</v>
      </c>
      <c r="W146" s="5">
        <f>U146+V146</f>
        <v>0</v>
      </c>
      <c r="X146" s="5">
        <v>0</v>
      </c>
      <c r="Y146" s="5">
        <v>0</v>
      </c>
      <c r="Z146" s="8">
        <f>X146+Y146</f>
        <v>0</v>
      </c>
      <c r="AA146" s="5">
        <v>0</v>
      </c>
      <c r="AB146" s="5">
        <v>0</v>
      </c>
      <c r="AC146" s="8">
        <f>AA146+AB146</f>
        <v>0</v>
      </c>
      <c r="AD146" s="5">
        <v>0</v>
      </c>
      <c r="AE146" s="5">
        <v>0</v>
      </c>
      <c r="AF146" s="6">
        <f>AD146+AE146</f>
        <v>0</v>
      </c>
    </row>
    <row r="147" spans="1:32" ht="19.5" customHeight="1">
      <c r="A147" s="44"/>
      <c r="B147" s="17" t="s">
        <v>3</v>
      </c>
      <c r="C147" s="5">
        <f t="shared" ref="C147:E149" si="56">F147+I147+L147+O147+U147+X147+AA147+AD147+R147</f>
        <v>0</v>
      </c>
      <c r="D147" s="5">
        <f t="shared" si="56"/>
        <v>0</v>
      </c>
      <c r="E147" s="6">
        <f t="shared" si="56"/>
        <v>0</v>
      </c>
      <c r="F147" s="5">
        <v>0</v>
      </c>
      <c r="G147" s="5">
        <v>0</v>
      </c>
      <c r="H147" s="5">
        <f>F147+G147</f>
        <v>0</v>
      </c>
      <c r="I147" s="5">
        <v>0</v>
      </c>
      <c r="J147" s="5">
        <v>0</v>
      </c>
      <c r="K147" s="5">
        <f>I147+J147</f>
        <v>0</v>
      </c>
      <c r="L147" s="5">
        <v>0</v>
      </c>
      <c r="M147" s="5">
        <v>0</v>
      </c>
      <c r="N147" s="5">
        <f>L147+M147</f>
        <v>0</v>
      </c>
      <c r="O147" s="5">
        <v>0</v>
      </c>
      <c r="P147" s="5">
        <v>0</v>
      </c>
      <c r="Q147" s="5">
        <f>O147+P147</f>
        <v>0</v>
      </c>
      <c r="R147" s="5">
        <v>0</v>
      </c>
      <c r="S147" s="5">
        <v>0</v>
      </c>
      <c r="T147" s="5">
        <f>R147+S147</f>
        <v>0</v>
      </c>
      <c r="U147" s="5">
        <v>0</v>
      </c>
      <c r="V147" s="5">
        <v>0</v>
      </c>
      <c r="W147" s="5">
        <f>U147+V147</f>
        <v>0</v>
      </c>
      <c r="X147" s="5">
        <v>0</v>
      </c>
      <c r="Y147" s="5">
        <v>0</v>
      </c>
      <c r="Z147" s="8">
        <f>X147+Y147</f>
        <v>0</v>
      </c>
      <c r="AA147" s="5">
        <v>0</v>
      </c>
      <c r="AB147" s="5">
        <v>0</v>
      </c>
      <c r="AC147" s="8">
        <f>AA147+AB147</f>
        <v>0</v>
      </c>
      <c r="AD147" s="5">
        <v>0</v>
      </c>
      <c r="AE147" s="5">
        <v>0</v>
      </c>
      <c r="AF147" s="6">
        <f>AD147+AE147</f>
        <v>0</v>
      </c>
    </row>
    <row r="148" spans="1:32" ht="19.5" customHeight="1">
      <c r="A148" s="44"/>
      <c r="B148" s="17" t="s">
        <v>59</v>
      </c>
      <c r="C148" s="5">
        <f t="shared" si="56"/>
        <v>0</v>
      </c>
      <c r="D148" s="5">
        <f t="shared" si="56"/>
        <v>0</v>
      </c>
      <c r="E148" s="6">
        <f t="shared" si="56"/>
        <v>0</v>
      </c>
      <c r="F148" s="5">
        <v>0</v>
      </c>
      <c r="G148" s="5">
        <v>0</v>
      </c>
      <c r="H148" s="5">
        <f>F148+G148</f>
        <v>0</v>
      </c>
      <c r="I148" s="5">
        <v>0</v>
      </c>
      <c r="J148" s="5">
        <v>0</v>
      </c>
      <c r="K148" s="5">
        <f>I148+J148</f>
        <v>0</v>
      </c>
      <c r="L148" s="5">
        <v>0</v>
      </c>
      <c r="M148" s="5">
        <v>0</v>
      </c>
      <c r="N148" s="5">
        <f>L148+M148</f>
        <v>0</v>
      </c>
      <c r="O148" s="5">
        <v>0</v>
      </c>
      <c r="P148" s="5">
        <v>0</v>
      </c>
      <c r="Q148" s="5">
        <f>O148+P148</f>
        <v>0</v>
      </c>
      <c r="R148" s="5">
        <v>0</v>
      </c>
      <c r="S148" s="5">
        <v>0</v>
      </c>
      <c r="T148" s="5">
        <f>R148+S148</f>
        <v>0</v>
      </c>
      <c r="U148" s="5">
        <v>0</v>
      </c>
      <c r="V148" s="5">
        <v>0</v>
      </c>
      <c r="W148" s="5">
        <f>U148+V148</f>
        <v>0</v>
      </c>
      <c r="X148" s="5">
        <v>0</v>
      </c>
      <c r="Y148" s="5">
        <v>0</v>
      </c>
      <c r="Z148" s="8">
        <f>X148+Y148</f>
        <v>0</v>
      </c>
      <c r="AA148" s="5">
        <v>0</v>
      </c>
      <c r="AB148" s="5">
        <v>0</v>
      </c>
      <c r="AC148" s="8">
        <f>AA148+AB148</f>
        <v>0</v>
      </c>
      <c r="AD148" s="5">
        <v>0</v>
      </c>
      <c r="AE148" s="5">
        <v>0</v>
      </c>
      <c r="AF148" s="6">
        <f>AD148+AE148</f>
        <v>0</v>
      </c>
    </row>
    <row r="149" spans="1:32" ht="19.5" customHeight="1">
      <c r="A149" s="45"/>
      <c r="B149" s="17" t="s">
        <v>4</v>
      </c>
      <c r="C149" s="5">
        <f t="shared" si="56"/>
        <v>0</v>
      </c>
      <c r="D149" s="5">
        <f t="shared" si="56"/>
        <v>0</v>
      </c>
      <c r="E149" s="6">
        <f t="shared" si="56"/>
        <v>0</v>
      </c>
      <c r="F149" s="5">
        <v>0</v>
      </c>
      <c r="G149" s="5">
        <v>0</v>
      </c>
      <c r="H149" s="5">
        <f>F149+G149</f>
        <v>0</v>
      </c>
      <c r="I149" s="5">
        <v>0</v>
      </c>
      <c r="J149" s="5">
        <v>0</v>
      </c>
      <c r="K149" s="5">
        <f>I149+J149</f>
        <v>0</v>
      </c>
      <c r="L149" s="5">
        <v>0</v>
      </c>
      <c r="M149" s="5">
        <v>0</v>
      </c>
      <c r="N149" s="5">
        <f>L149+M149</f>
        <v>0</v>
      </c>
      <c r="O149" s="5">
        <v>0</v>
      </c>
      <c r="P149" s="5">
        <v>0</v>
      </c>
      <c r="Q149" s="5">
        <f>O149+P149</f>
        <v>0</v>
      </c>
      <c r="R149" s="5">
        <v>0</v>
      </c>
      <c r="S149" s="5">
        <v>0</v>
      </c>
      <c r="T149" s="5">
        <f>R149+S149</f>
        <v>0</v>
      </c>
      <c r="U149" s="5">
        <v>0</v>
      </c>
      <c r="V149" s="5">
        <v>0</v>
      </c>
      <c r="W149" s="5">
        <f>U149+V149</f>
        <v>0</v>
      </c>
      <c r="X149" s="5">
        <v>0</v>
      </c>
      <c r="Y149" s="5">
        <v>0</v>
      </c>
      <c r="Z149" s="8">
        <f>X149+Y149</f>
        <v>0</v>
      </c>
      <c r="AA149" s="5">
        <v>0</v>
      </c>
      <c r="AB149" s="5">
        <v>0</v>
      </c>
      <c r="AC149" s="8">
        <f>AA149+AB149</f>
        <v>0</v>
      </c>
      <c r="AD149" s="5">
        <v>0</v>
      </c>
      <c r="AE149" s="5">
        <v>0</v>
      </c>
      <c r="AF149" s="6">
        <f>AD149+AE149</f>
        <v>0</v>
      </c>
    </row>
    <row r="150" spans="1:32" ht="19.5" customHeight="1" thickBot="1">
      <c r="A150" s="22" t="s">
        <v>5</v>
      </c>
      <c r="B150" s="21"/>
      <c r="C150" s="9">
        <f t="shared" ref="C150:AF150" si="57">SUM(C146:C149)</f>
        <v>0</v>
      </c>
      <c r="D150" s="9">
        <f t="shared" si="57"/>
        <v>0</v>
      </c>
      <c r="E150" s="9">
        <f t="shared" si="57"/>
        <v>0</v>
      </c>
      <c r="F150" s="9">
        <f t="shared" si="57"/>
        <v>0</v>
      </c>
      <c r="G150" s="9">
        <f t="shared" si="57"/>
        <v>0</v>
      </c>
      <c r="H150" s="9">
        <f t="shared" si="57"/>
        <v>0</v>
      </c>
      <c r="I150" s="9">
        <f t="shared" si="57"/>
        <v>0</v>
      </c>
      <c r="J150" s="9">
        <f t="shared" si="57"/>
        <v>0</v>
      </c>
      <c r="K150" s="9">
        <f t="shared" si="57"/>
        <v>0</v>
      </c>
      <c r="L150" s="9">
        <f t="shared" si="57"/>
        <v>0</v>
      </c>
      <c r="M150" s="9">
        <f t="shared" si="57"/>
        <v>0</v>
      </c>
      <c r="N150" s="9">
        <f t="shared" si="57"/>
        <v>0</v>
      </c>
      <c r="O150" s="9">
        <f t="shared" si="57"/>
        <v>0</v>
      </c>
      <c r="P150" s="9">
        <f t="shared" si="57"/>
        <v>0</v>
      </c>
      <c r="Q150" s="9">
        <f t="shared" si="57"/>
        <v>0</v>
      </c>
      <c r="R150" s="9">
        <f t="shared" si="57"/>
        <v>0</v>
      </c>
      <c r="S150" s="9">
        <f t="shared" si="57"/>
        <v>0</v>
      </c>
      <c r="T150" s="9">
        <f t="shared" si="57"/>
        <v>0</v>
      </c>
      <c r="U150" s="9">
        <f t="shared" si="57"/>
        <v>0</v>
      </c>
      <c r="V150" s="9">
        <f t="shared" si="57"/>
        <v>0</v>
      </c>
      <c r="W150" s="9">
        <f t="shared" si="57"/>
        <v>0</v>
      </c>
      <c r="X150" s="9">
        <f t="shared" si="57"/>
        <v>0</v>
      </c>
      <c r="Y150" s="9">
        <f t="shared" si="57"/>
        <v>0</v>
      </c>
      <c r="Z150" s="9">
        <f t="shared" si="57"/>
        <v>0</v>
      </c>
      <c r="AA150" s="9">
        <f t="shared" si="57"/>
        <v>0</v>
      </c>
      <c r="AB150" s="9">
        <f t="shared" si="57"/>
        <v>0</v>
      </c>
      <c r="AC150" s="9">
        <f t="shared" si="57"/>
        <v>0</v>
      </c>
      <c r="AD150" s="9">
        <f t="shared" si="57"/>
        <v>0</v>
      </c>
      <c r="AE150" s="9">
        <f t="shared" si="57"/>
        <v>0</v>
      </c>
      <c r="AF150" s="9">
        <f t="shared" si="57"/>
        <v>0</v>
      </c>
    </row>
    <row r="151" spans="1:32" ht="19.5" customHeight="1">
      <c r="A151" s="43" t="s">
        <v>48</v>
      </c>
      <c r="B151" s="18" t="s">
        <v>2</v>
      </c>
      <c r="C151" s="5">
        <f>F151+I151+L151+O151+U151+X151+AA151+AD151+R151</f>
        <v>44650323</v>
      </c>
      <c r="D151" s="5">
        <f>G151+J151+M151+P151+V151+Y151+AB151+AE151+S151</f>
        <v>47310939</v>
      </c>
      <c r="E151" s="6">
        <f>H151+K151+N151+Q151+W151+Z151+AC151+AF151+T151</f>
        <v>91961262</v>
      </c>
      <c r="F151" s="5">
        <v>9743161</v>
      </c>
      <c r="G151" s="5">
        <v>26403926</v>
      </c>
      <c r="H151" s="5">
        <f>F151+G151</f>
        <v>36147087</v>
      </c>
      <c r="I151" s="5">
        <v>0</v>
      </c>
      <c r="J151" s="5">
        <v>0</v>
      </c>
      <c r="K151" s="5">
        <f>I151+J151</f>
        <v>0</v>
      </c>
      <c r="L151" s="5">
        <v>0</v>
      </c>
      <c r="M151" s="5">
        <v>0</v>
      </c>
      <c r="N151" s="5">
        <f>L151+M151</f>
        <v>0</v>
      </c>
      <c r="O151" s="5">
        <v>0</v>
      </c>
      <c r="P151" s="5">
        <v>0</v>
      </c>
      <c r="Q151" s="5">
        <f>O151+P151</f>
        <v>0</v>
      </c>
      <c r="R151" s="5">
        <v>0</v>
      </c>
      <c r="S151" s="5">
        <v>0</v>
      </c>
      <c r="T151" s="5">
        <f>R151+S151</f>
        <v>0</v>
      </c>
      <c r="U151" s="5">
        <v>0</v>
      </c>
      <c r="V151" s="5">
        <v>16826970</v>
      </c>
      <c r="W151" s="5">
        <f>U151+V151</f>
        <v>16826970</v>
      </c>
      <c r="X151" s="5">
        <v>34907162</v>
      </c>
      <c r="Y151" s="5">
        <v>4080043</v>
      </c>
      <c r="Z151" s="8">
        <f>X151+Y151</f>
        <v>38987205</v>
      </c>
      <c r="AA151" s="5">
        <v>0</v>
      </c>
      <c r="AB151" s="5">
        <v>0</v>
      </c>
      <c r="AC151" s="8">
        <f>AA151+AB151</f>
        <v>0</v>
      </c>
      <c r="AD151" s="5">
        <v>0</v>
      </c>
      <c r="AE151" s="5">
        <v>0</v>
      </c>
      <c r="AF151" s="6">
        <f>AD151+AE151</f>
        <v>0</v>
      </c>
    </row>
    <row r="152" spans="1:32" ht="19.5" customHeight="1">
      <c r="A152" s="44"/>
      <c r="B152" s="17" t="s">
        <v>3</v>
      </c>
      <c r="C152" s="5">
        <f t="shared" ref="C152:E154" si="58">F152+I152+L152+O152+U152+X152+AA152+AD152+R152</f>
        <v>42560946</v>
      </c>
      <c r="D152" s="5">
        <f t="shared" si="58"/>
        <v>3591675</v>
      </c>
      <c r="E152" s="6">
        <f t="shared" si="58"/>
        <v>46152621</v>
      </c>
      <c r="F152" s="5">
        <v>0</v>
      </c>
      <c r="G152" s="5">
        <v>0</v>
      </c>
      <c r="H152" s="5">
        <f>F152+G152</f>
        <v>0</v>
      </c>
      <c r="I152" s="5">
        <v>10060213</v>
      </c>
      <c r="J152" s="5">
        <v>0</v>
      </c>
      <c r="K152" s="5">
        <f>I152+J152</f>
        <v>10060213</v>
      </c>
      <c r="L152" s="5">
        <v>0</v>
      </c>
      <c r="M152" s="5">
        <v>0</v>
      </c>
      <c r="N152" s="5">
        <f>L152+M152</f>
        <v>0</v>
      </c>
      <c r="O152" s="5">
        <v>0</v>
      </c>
      <c r="P152" s="5">
        <v>0</v>
      </c>
      <c r="Q152" s="5">
        <f>O152+P152</f>
        <v>0</v>
      </c>
      <c r="R152" s="5">
        <v>0</v>
      </c>
      <c r="S152" s="5">
        <v>0</v>
      </c>
      <c r="T152" s="5">
        <f>R152+S152</f>
        <v>0</v>
      </c>
      <c r="U152" s="5">
        <v>0</v>
      </c>
      <c r="V152" s="5">
        <v>0</v>
      </c>
      <c r="W152" s="5">
        <f>U152+V152</f>
        <v>0</v>
      </c>
      <c r="X152" s="5">
        <v>32500733</v>
      </c>
      <c r="Y152" s="5">
        <v>3591675</v>
      </c>
      <c r="Z152" s="8">
        <f>X152+Y152</f>
        <v>36092408</v>
      </c>
      <c r="AA152" s="5">
        <v>0</v>
      </c>
      <c r="AB152" s="5">
        <v>0</v>
      </c>
      <c r="AC152" s="8">
        <f>AA152+AB152</f>
        <v>0</v>
      </c>
      <c r="AD152" s="5">
        <v>0</v>
      </c>
      <c r="AE152" s="5">
        <v>0</v>
      </c>
      <c r="AF152" s="6">
        <f>AD152+AE152</f>
        <v>0</v>
      </c>
    </row>
    <row r="153" spans="1:32" ht="19.5" customHeight="1">
      <c r="A153" s="44"/>
      <c r="B153" s="17" t="s">
        <v>59</v>
      </c>
      <c r="C153" s="5">
        <f t="shared" si="58"/>
        <v>0</v>
      </c>
      <c r="D153" s="5">
        <f t="shared" si="58"/>
        <v>0</v>
      </c>
      <c r="E153" s="6">
        <f t="shared" si="58"/>
        <v>0</v>
      </c>
      <c r="F153" s="5">
        <v>0</v>
      </c>
      <c r="G153" s="5">
        <v>0</v>
      </c>
      <c r="H153" s="5">
        <f>F153+G153</f>
        <v>0</v>
      </c>
      <c r="I153" s="5">
        <v>0</v>
      </c>
      <c r="J153" s="5">
        <v>0</v>
      </c>
      <c r="K153" s="5">
        <f>I153+J153</f>
        <v>0</v>
      </c>
      <c r="L153" s="5">
        <v>0</v>
      </c>
      <c r="M153" s="5">
        <v>0</v>
      </c>
      <c r="N153" s="5">
        <f>L153+M153</f>
        <v>0</v>
      </c>
      <c r="O153" s="5">
        <v>0</v>
      </c>
      <c r="P153" s="5">
        <v>0</v>
      </c>
      <c r="Q153" s="5">
        <f>O153+P153</f>
        <v>0</v>
      </c>
      <c r="R153" s="5">
        <v>0</v>
      </c>
      <c r="S153" s="5">
        <v>0</v>
      </c>
      <c r="T153" s="5">
        <f>R153+S153</f>
        <v>0</v>
      </c>
      <c r="U153" s="5">
        <v>0</v>
      </c>
      <c r="V153" s="5">
        <v>0</v>
      </c>
      <c r="W153" s="5">
        <f>U153+V153</f>
        <v>0</v>
      </c>
      <c r="X153" s="5">
        <v>0</v>
      </c>
      <c r="Y153" s="5">
        <v>0</v>
      </c>
      <c r="Z153" s="8">
        <f>X153+Y153</f>
        <v>0</v>
      </c>
      <c r="AA153" s="5">
        <v>0</v>
      </c>
      <c r="AB153" s="5">
        <v>0</v>
      </c>
      <c r="AC153" s="8">
        <f>AA153+AB153</f>
        <v>0</v>
      </c>
      <c r="AD153" s="5">
        <v>0</v>
      </c>
      <c r="AE153" s="5">
        <v>0</v>
      </c>
      <c r="AF153" s="6">
        <f>AD153+AE153</f>
        <v>0</v>
      </c>
    </row>
    <row r="154" spans="1:32" ht="19.5" customHeight="1">
      <c r="A154" s="45"/>
      <c r="B154" s="17" t="s">
        <v>4</v>
      </c>
      <c r="C154" s="5">
        <f t="shared" si="58"/>
        <v>332295081</v>
      </c>
      <c r="D154" s="5">
        <f t="shared" si="58"/>
        <v>195499474</v>
      </c>
      <c r="E154" s="6">
        <f t="shared" si="58"/>
        <v>527794555</v>
      </c>
      <c r="F154" s="5">
        <v>59525385</v>
      </c>
      <c r="G154" s="5">
        <v>12935338</v>
      </c>
      <c r="H154" s="5">
        <f>F154+G154</f>
        <v>72460723</v>
      </c>
      <c r="I154" s="5">
        <v>0</v>
      </c>
      <c r="J154" s="5">
        <v>4234103</v>
      </c>
      <c r="K154" s="5">
        <f>I154+J154</f>
        <v>4234103</v>
      </c>
      <c r="L154" s="5">
        <v>0</v>
      </c>
      <c r="M154" s="5">
        <v>0</v>
      </c>
      <c r="N154" s="5">
        <f>L154+M154</f>
        <v>0</v>
      </c>
      <c r="O154" s="5">
        <v>0</v>
      </c>
      <c r="P154" s="5">
        <v>0</v>
      </c>
      <c r="Q154" s="5">
        <f>O154+P154</f>
        <v>0</v>
      </c>
      <c r="R154" s="5">
        <v>0</v>
      </c>
      <c r="S154" s="5">
        <v>0</v>
      </c>
      <c r="T154" s="5">
        <f>R154+S154</f>
        <v>0</v>
      </c>
      <c r="U154" s="5">
        <v>11207322</v>
      </c>
      <c r="V154" s="5">
        <v>2526181</v>
      </c>
      <c r="W154" s="5">
        <f>U154+V154</f>
        <v>13733503</v>
      </c>
      <c r="X154" s="5">
        <v>261562374</v>
      </c>
      <c r="Y154" s="5">
        <v>175803852</v>
      </c>
      <c r="Z154" s="8">
        <f>X154+Y154</f>
        <v>437366226</v>
      </c>
      <c r="AA154" s="5">
        <v>0</v>
      </c>
      <c r="AB154" s="5">
        <v>0</v>
      </c>
      <c r="AC154" s="8">
        <f>AA154+AB154</f>
        <v>0</v>
      </c>
      <c r="AD154" s="5">
        <v>0</v>
      </c>
      <c r="AE154" s="5">
        <v>0</v>
      </c>
      <c r="AF154" s="6">
        <f>AD154+AE154</f>
        <v>0</v>
      </c>
    </row>
    <row r="155" spans="1:32" ht="19.5" customHeight="1" thickBot="1">
      <c r="A155" s="22" t="s">
        <v>5</v>
      </c>
      <c r="B155" s="21"/>
      <c r="C155" s="9">
        <f t="shared" ref="C155:AF155" si="59">SUM(C151:C154)</f>
        <v>419506350</v>
      </c>
      <c r="D155" s="9">
        <f t="shared" si="59"/>
        <v>246402088</v>
      </c>
      <c r="E155" s="9">
        <f t="shared" si="59"/>
        <v>665908438</v>
      </c>
      <c r="F155" s="9">
        <f t="shared" si="59"/>
        <v>69268546</v>
      </c>
      <c r="G155" s="9">
        <f t="shared" si="59"/>
        <v>39339264</v>
      </c>
      <c r="H155" s="9">
        <f t="shared" si="59"/>
        <v>108607810</v>
      </c>
      <c r="I155" s="9">
        <f t="shared" si="59"/>
        <v>10060213</v>
      </c>
      <c r="J155" s="9">
        <f t="shared" si="59"/>
        <v>4234103</v>
      </c>
      <c r="K155" s="9">
        <f t="shared" si="59"/>
        <v>14294316</v>
      </c>
      <c r="L155" s="9">
        <f t="shared" si="59"/>
        <v>0</v>
      </c>
      <c r="M155" s="9">
        <f t="shared" si="59"/>
        <v>0</v>
      </c>
      <c r="N155" s="9">
        <f t="shared" si="59"/>
        <v>0</v>
      </c>
      <c r="O155" s="9">
        <f t="shared" si="59"/>
        <v>0</v>
      </c>
      <c r="P155" s="9">
        <f t="shared" si="59"/>
        <v>0</v>
      </c>
      <c r="Q155" s="9">
        <f t="shared" si="59"/>
        <v>0</v>
      </c>
      <c r="R155" s="9">
        <f t="shared" si="59"/>
        <v>0</v>
      </c>
      <c r="S155" s="9">
        <f t="shared" si="59"/>
        <v>0</v>
      </c>
      <c r="T155" s="9">
        <f t="shared" si="59"/>
        <v>0</v>
      </c>
      <c r="U155" s="9">
        <f t="shared" si="59"/>
        <v>11207322</v>
      </c>
      <c r="V155" s="9">
        <f t="shared" si="59"/>
        <v>19353151</v>
      </c>
      <c r="W155" s="9">
        <f t="shared" si="59"/>
        <v>30560473</v>
      </c>
      <c r="X155" s="9">
        <f t="shared" si="59"/>
        <v>328970269</v>
      </c>
      <c r="Y155" s="9">
        <f t="shared" si="59"/>
        <v>183475570</v>
      </c>
      <c r="Z155" s="9">
        <f t="shared" si="59"/>
        <v>512445839</v>
      </c>
      <c r="AA155" s="9">
        <f t="shared" si="59"/>
        <v>0</v>
      </c>
      <c r="AB155" s="9">
        <f t="shared" si="59"/>
        <v>0</v>
      </c>
      <c r="AC155" s="9">
        <f t="shared" si="59"/>
        <v>0</v>
      </c>
      <c r="AD155" s="9">
        <f t="shared" si="59"/>
        <v>0</v>
      </c>
      <c r="AE155" s="9">
        <f t="shared" si="59"/>
        <v>0</v>
      </c>
      <c r="AF155" s="9">
        <f t="shared" si="59"/>
        <v>0</v>
      </c>
    </row>
    <row r="156" spans="1:32" ht="19.5" customHeight="1">
      <c r="A156" s="43" t="s">
        <v>49</v>
      </c>
      <c r="B156" s="18" t="s">
        <v>2</v>
      </c>
      <c r="C156" s="5">
        <f>F156+I156+L156+O156+U156+X156+AA156+AD156+R156</f>
        <v>0</v>
      </c>
      <c r="D156" s="5">
        <f>G156+J156+M156+P156+V156+Y156+AB156+AE156+S156</f>
        <v>0</v>
      </c>
      <c r="E156" s="6">
        <f>H156+K156+N156+Q156+W156+Z156+AC156+AF156+T156</f>
        <v>0</v>
      </c>
      <c r="F156" s="5">
        <v>0</v>
      </c>
      <c r="G156" s="5">
        <v>0</v>
      </c>
      <c r="H156" s="5">
        <f>F156+G156</f>
        <v>0</v>
      </c>
      <c r="I156" s="5">
        <v>0</v>
      </c>
      <c r="J156" s="5">
        <v>0</v>
      </c>
      <c r="K156" s="5">
        <f>I156+J156</f>
        <v>0</v>
      </c>
      <c r="L156" s="5">
        <v>0</v>
      </c>
      <c r="M156" s="5">
        <v>0</v>
      </c>
      <c r="N156" s="5">
        <f>L156+M156</f>
        <v>0</v>
      </c>
      <c r="O156" s="5">
        <v>0</v>
      </c>
      <c r="P156" s="5">
        <v>0</v>
      </c>
      <c r="Q156" s="5">
        <f>O156+P156</f>
        <v>0</v>
      </c>
      <c r="R156" s="5">
        <v>0</v>
      </c>
      <c r="S156" s="5">
        <v>0</v>
      </c>
      <c r="T156" s="5">
        <f>R156+S156</f>
        <v>0</v>
      </c>
      <c r="U156" s="5">
        <v>0</v>
      </c>
      <c r="V156" s="5">
        <v>0</v>
      </c>
      <c r="W156" s="5">
        <f>U156+V156</f>
        <v>0</v>
      </c>
      <c r="X156" s="5">
        <v>0</v>
      </c>
      <c r="Y156" s="5">
        <v>0</v>
      </c>
      <c r="Z156" s="8">
        <f>X156+Y156</f>
        <v>0</v>
      </c>
      <c r="AA156" s="5">
        <v>0</v>
      </c>
      <c r="AB156" s="5">
        <v>0</v>
      </c>
      <c r="AC156" s="8">
        <f>AA156+AB156</f>
        <v>0</v>
      </c>
      <c r="AD156" s="5">
        <v>0</v>
      </c>
      <c r="AE156" s="5">
        <v>0</v>
      </c>
      <c r="AF156" s="6">
        <f>AD156+AE156</f>
        <v>0</v>
      </c>
    </row>
    <row r="157" spans="1:32" ht="19.5" customHeight="1">
      <c r="A157" s="44" t="s">
        <v>49</v>
      </c>
      <c r="B157" s="17" t="s">
        <v>3</v>
      </c>
      <c r="C157" s="5">
        <f t="shared" ref="C157:E159" si="60">F157+I157+L157+O157+U157+X157+AA157+AD157+R157</f>
        <v>0</v>
      </c>
      <c r="D157" s="5">
        <f t="shared" si="60"/>
        <v>0</v>
      </c>
      <c r="E157" s="6">
        <f t="shared" si="60"/>
        <v>0</v>
      </c>
      <c r="F157" s="5">
        <v>0</v>
      </c>
      <c r="G157" s="5">
        <v>0</v>
      </c>
      <c r="H157" s="5">
        <f>F157+G157</f>
        <v>0</v>
      </c>
      <c r="I157" s="5">
        <v>0</v>
      </c>
      <c r="J157" s="5">
        <v>0</v>
      </c>
      <c r="K157" s="5">
        <f>I157+J157</f>
        <v>0</v>
      </c>
      <c r="L157" s="5">
        <v>0</v>
      </c>
      <c r="M157" s="5">
        <v>0</v>
      </c>
      <c r="N157" s="5">
        <f>L157+M157</f>
        <v>0</v>
      </c>
      <c r="O157" s="5">
        <v>0</v>
      </c>
      <c r="P157" s="5">
        <v>0</v>
      </c>
      <c r="Q157" s="5">
        <f>O157+P157</f>
        <v>0</v>
      </c>
      <c r="R157" s="5">
        <v>0</v>
      </c>
      <c r="S157" s="5">
        <v>0</v>
      </c>
      <c r="T157" s="5">
        <f>R157+S157</f>
        <v>0</v>
      </c>
      <c r="U157" s="5">
        <v>0</v>
      </c>
      <c r="V157" s="5">
        <v>0</v>
      </c>
      <c r="W157" s="5">
        <f>U157+V157</f>
        <v>0</v>
      </c>
      <c r="X157" s="5">
        <v>0</v>
      </c>
      <c r="Y157" s="5">
        <v>0</v>
      </c>
      <c r="Z157" s="8">
        <f>X157+Y157</f>
        <v>0</v>
      </c>
      <c r="AA157" s="5">
        <v>0</v>
      </c>
      <c r="AB157" s="5">
        <v>0</v>
      </c>
      <c r="AC157" s="8">
        <f>AA157+AB157</f>
        <v>0</v>
      </c>
      <c r="AD157" s="5">
        <v>0</v>
      </c>
      <c r="AE157" s="5">
        <v>0</v>
      </c>
      <c r="AF157" s="6">
        <f>AD157+AE157</f>
        <v>0</v>
      </c>
    </row>
    <row r="158" spans="1:32" ht="19.5" customHeight="1">
      <c r="A158" s="44"/>
      <c r="B158" s="17" t="s">
        <v>59</v>
      </c>
      <c r="C158" s="5">
        <f t="shared" si="60"/>
        <v>0</v>
      </c>
      <c r="D158" s="5">
        <f t="shared" si="60"/>
        <v>0</v>
      </c>
      <c r="E158" s="6">
        <f t="shared" si="60"/>
        <v>0</v>
      </c>
      <c r="F158" s="5">
        <v>0</v>
      </c>
      <c r="G158" s="5">
        <v>0</v>
      </c>
      <c r="H158" s="5">
        <f>F158+G158</f>
        <v>0</v>
      </c>
      <c r="I158" s="5">
        <v>0</v>
      </c>
      <c r="J158" s="5">
        <v>0</v>
      </c>
      <c r="K158" s="5">
        <f>I158+J158</f>
        <v>0</v>
      </c>
      <c r="L158" s="5">
        <v>0</v>
      </c>
      <c r="M158" s="5">
        <v>0</v>
      </c>
      <c r="N158" s="5">
        <f>L158+M158</f>
        <v>0</v>
      </c>
      <c r="O158" s="5">
        <v>0</v>
      </c>
      <c r="P158" s="5">
        <v>0</v>
      </c>
      <c r="Q158" s="5">
        <f>O158+P158</f>
        <v>0</v>
      </c>
      <c r="R158" s="5">
        <v>0</v>
      </c>
      <c r="S158" s="5">
        <v>0</v>
      </c>
      <c r="T158" s="5">
        <f>R158+S158</f>
        <v>0</v>
      </c>
      <c r="U158" s="5">
        <v>0</v>
      </c>
      <c r="V158" s="5">
        <v>0</v>
      </c>
      <c r="W158" s="5">
        <f>U158+V158</f>
        <v>0</v>
      </c>
      <c r="X158" s="5">
        <v>0</v>
      </c>
      <c r="Y158" s="5">
        <v>0</v>
      </c>
      <c r="Z158" s="8">
        <f>X158+Y158</f>
        <v>0</v>
      </c>
      <c r="AA158" s="5">
        <v>0</v>
      </c>
      <c r="AB158" s="5">
        <v>0</v>
      </c>
      <c r="AC158" s="8">
        <f>AA158+AB158</f>
        <v>0</v>
      </c>
      <c r="AD158" s="5">
        <v>0</v>
      </c>
      <c r="AE158" s="5">
        <v>0</v>
      </c>
      <c r="AF158" s="6">
        <f>AD158+AE158</f>
        <v>0</v>
      </c>
    </row>
    <row r="159" spans="1:32" ht="19.5" customHeight="1">
      <c r="A159" s="45"/>
      <c r="B159" s="17" t="s">
        <v>4</v>
      </c>
      <c r="C159" s="5">
        <f t="shared" si="60"/>
        <v>14663574</v>
      </c>
      <c r="D159" s="5">
        <f t="shared" si="60"/>
        <v>4068166</v>
      </c>
      <c r="E159" s="6">
        <f t="shared" si="60"/>
        <v>18731740</v>
      </c>
      <c r="F159" s="5">
        <v>0</v>
      </c>
      <c r="G159" s="5">
        <v>0</v>
      </c>
      <c r="H159" s="5">
        <f>F159+G159</f>
        <v>0</v>
      </c>
      <c r="I159" s="5">
        <v>0</v>
      </c>
      <c r="J159" s="5">
        <v>0</v>
      </c>
      <c r="K159" s="5">
        <f>I159+J159</f>
        <v>0</v>
      </c>
      <c r="L159" s="5">
        <v>0</v>
      </c>
      <c r="M159" s="5">
        <v>0</v>
      </c>
      <c r="N159" s="5">
        <f>L159+M159</f>
        <v>0</v>
      </c>
      <c r="O159" s="5">
        <v>0</v>
      </c>
      <c r="P159" s="5">
        <v>0</v>
      </c>
      <c r="Q159" s="5">
        <f>O159+P159</f>
        <v>0</v>
      </c>
      <c r="R159" s="5">
        <v>0</v>
      </c>
      <c r="S159" s="5">
        <v>0</v>
      </c>
      <c r="T159" s="5">
        <f>R159+S159</f>
        <v>0</v>
      </c>
      <c r="U159" s="5">
        <v>0</v>
      </c>
      <c r="V159" s="5">
        <v>0</v>
      </c>
      <c r="W159" s="5">
        <f>U159+V159</f>
        <v>0</v>
      </c>
      <c r="X159" s="5">
        <v>14663574</v>
      </c>
      <c r="Y159" s="5">
        <v>4068166</v>
      </c>
      <c r="Z159" s="8">
        <f>X159+Y159</f>
        <v>18731740</v>
      </c>
      <c r="AA159" s="5">
        <v>0</v>
      </c>
      <c r="AB159" s="5">
        <v>0</v>
      </c>
      <c r="AC159" s="8">
        <f>AA159+AB159</f>
        <v>0</v>
      </c>
      <c r="AD159" s="5">
        <v>0</v>
      </c>
      <c r="AE159" s="5">
        <v>0</v>
      </c>
      <c r="AF159" s="6">
        <f>AD159+AE159</f>
        <v>0</v>
      </c>
    </row>
    <row r="160" spans="1:32" ht="19.5" customHeight="1" thickBot="1">
      <c r="A160" s="22" t="s">
        <v>5</v>
      </c>
      <c r="B160" s="21"/>
      <c r="C160" s="9">
        <f t="shared" ref="C160:AF160" si="61">SUM(C156:C159)</f>
        <v>14663574</v>
      </c>
      <c r="D160" s="9">
        <f t="shared" si="61"/>
        <v>4068166</v>
      </c>
      <c r="E160" s="9">
        <f t="shared" si="61"/>
        <v>18731740</v>
      </c>
      <c r="F160" s="9">
        <f t="shared" si="61"/>
        <v>0</v>
      </c>
      <c r="G160" s="9">
        <f t="shared" si="61"/>
        <v>0</v>
      </c>
      <c r="H160" s="9">
        <f t="shared" si="61"/>
        <v>0</v>
      </c>
      <c r="I160" s="9">
        <f t="shared" si="61"/>
        <v>0</v>
      </c>
      <c r="J160" s="9">
        <f t="shared" si="61"/>
        <v>0</v>
      </c>
      <c r="K160" s="9">
        <f t="shared" si="61"/>
        <v>0</v>
      </c>
      <c r="L160" s="9">
        <f t="shared" si="61"/>
        <v>0</v>
      </c>
      <c r="M160" s="9">
        <f t="shared" si="61"/>
        <v>0</v>
      </c>
      <c r="N160" s="9">
        <f t="shared" si="61"/>
        <v>0</v>
      </c>
      <c r="O160" s="9">
        <f t="shared" si="61"/>
        <v>0</v>
      </c>
      <c r="P160" s="9">
        <f t="shared" si="61"/>
        <v>0</v>
      </c>
      <c r="Q160" s="9">
        <f t="shared" si="61"/>
        <v>0</v>
      </c>
      <c r="R160" s="9">
        <f t="shared" si="61"/>
        <v>0</v>
      </c>
      <c r="S160" s="9">
        <f t="shared" si="61"/>
        <v>0</v>
      </c>
      <c r="T160" s="9">
        <f t="shared" si="61"/>
        <v>0</v>
      </c>
      <c r="U160" s="9">
        <f t="shared" si="61"/>
        <v>0</v>
      </c>
      <c r="V160" s="9">
        <f t="shared" si="61"/>
        <v>0</v>
      </c>
      <c r="W160" s="9">
        <f t="shared" si="61"/>
        <v>0</v>
      </c>
      <c r="X160" s="9">
        <f t="shared" si="61"/>
        <v>14663574</v>
      </c>
      <c r="Y160" s="9">
        <f t="shared" si="61"/>
        <v>4068166</v>
      </c>
      <c r="Z160" s="9">
        <f t="shared" si="61"/>
        <v>18731740</v>
      </c>
      <c r="AA160" s="9">
        <f t="shared" si="61"/>
        <v>0</v>
      </c>
      <c r="AB160" s="9">
        <f t="shared" si="61"/>
        <v>0</v>
      </c>
      <c r="AC160" s="9">
        <f t="shared" si="61"/>
        <v>0</v>
      </c>
      <c r="AD160" s="9">
        <f t="shared" si="61"/>
        <v>0</v>
      </c>
      <c r="AE160" s="9">
        <f t="shared" si="61"/>
        <v>0</v>
      </c>
      <c r="AF160" s="9">
        <f t="shared" si="61"/>
        <v>0</v>
      </c>
    </row>
    <row r="161" spans="1:32" ht="19.5" customHeight="1">
      <c r="A161" s="43" t="s">
        <v>50</v>
      </c>
      <c r="B161" s="18" t="s">
        <v>2</v>
      </c>
      <c r="C161" s="5">
        <f>F161+I161+L161+O161+U161+X161+AA161+AD161+R161</f>
        <v>0</v>
      </c>
      <c r="D161" s="5">
        <f>G161+J161+M161+P161+V161+Y161+AB161+AE161+S161</f>
        <v>0</v>
      </c>
      <c r="E161" s="6">
        <f>H161+K161+N161+Q161+W161+Z161+AC161+AF161+T161</f>
        <v>0</v>
      </c>
      <c r="F161" s="5">
        <v>0</v>
      </c>
      <c r="G161" s="5">
        <v>0</v>
      </c>
      <c r="H161" s="5">
        <f>F161+G161</f>
        <v>0</v>
      </c>
      <c r="I161" s="5">
        <v>0</v>
      </c>
      <c r="J161" s="5">
        <v>0</v>
      </c>
      <c r="K161" s="5">
        <f>I161+J161</f>
        <v>0</v>
      </c>
      <c r="L161" s="5">
        <v>0</v>
      </c>
      <c r="M161" s="5">
        <v>0</v>
      </c>
      <c r="N161" s="5">
        <f>L161+M161</f>
        <v>0</v>
      </c>
      <c r="O161" s="5">
        <v>0</v>
      </c>
      <c r="P161" s="5">
        <v>0</v>
      </c>
      <c r="Q161" s="5">
        <f>O161+P161</f>
        <v>0</v>
      </c>
      <c r="R161" s="5">
        <v>0</v>
      </c>
      <c r="S161" s="5">
        <v>0</v>
      </c>
      <c r="T161" s="5">
        <f>R161+S161</f>
        <v>0</v>
      </c>
      <c r="U161" s="5">
        <v>0</v>
      </c>
      <c r="V161" s="5">
        <v>0</v>
      </c>
      <c r="W161" s="5">
        <f>U161+V161</f>
        <v>0</v>
      </c>
      <c r="X161" s="5">
        <v>0</v>
      </c>
      <c r="Y161" s="5">
        <v>0</v>
      </c>
      <c r="Z161" s="8">
        <f>X161+Y161</f>
        <v>0</v>
      </c>
      <c r="AA161" s="5">
        <v>0</v>
      </c>
      <c r="AB161" s="5">
        <v>0</v>
      </c>
      <c r="AC161" s="8">
        <f>AA161+AB161</f>
        <v>0</v>
      </c>
      <c r="AD161" s="5">
        <v>0</v>
      </c>
      <c r="AE161" s="5">
        <v>0</v>
      </c>
      <c r="AF161" s="6">
        <f>AD161+AE161</f>
        <v>0</v>
      </c>
    </row>
    <row r="162" spans="1:32" ht="19.5" customHeight="1">
      <c r="A162" s="44"/>
      <c r="B162" s="17" t="s">
        <v>3</v>
      </c>
      <c r="C162" s="5">
        <f t="shared" ref="C162:E164" si="62">F162+I162+L162+O162+U162+X162+AA162+AD162+R162</f>
        <v>0</v>
      </c>
      <c r="D162" s="5">
        <f t="shared" si="62"/>
        <v>0</v>
      </c>
      <c r="E162" s="6">
        <f t="shared" si="62"/>
        <v>0</v>
      </c>
      <c r="F162" s="5">
        <v>0</v>
      </c>
      <c r="G162" s="5">
        <v>0</v>
      </c>
      <c r="H162" s="5">
        <f>F162+G162</f>
        <v>0</v>
      </c>
      <c r="I162" s="5">
        <v>0</v>
      </c>
      <c r="J162" s="5">
        <v>0</v>
      </c>
      <c r="K162" s="5">
        <f>I162+J162</f>
        <v>0</v>
      </c>
      <c r="L162" s="5">
        <v>0</v>
      </c>
      <c r="M162" s="5">
        <v>0</v>
      </c>
      <c r="N162" s="5">
        <f>L162+M162</f>
        <v>0</v>
      </c>
      <c r="O162" s="5">
        <v>0</v>
      </c>
      <c r="P162" s="5">
        <v>0</v>
      </c>
      <c r="Q162" s="5">
        <f>O162+P162</f>
        <v>0</v>
      </c>
      <c r="R162" s="5">
        <v>0</v>
      </c>
      <c r="S162" s="5">
        <v>0</v>
      </c>
      <c r="T162" s="5">
        <f>R162+S162</f>
        <v>0</v>
      </c>
      <c r="U162" s="5">
        <v>0</v>
      </c>
      <c r="V162" s="5">
        <v>0</v>
      </c>
      <c r="W162" s="5">
        <f>U162+V162</f>
        <v>0</v>
      </c>
      <c r="X162" s="5">
        <v>0</v>
      </c>
      <c r="Y162" s="5">
        <v>0</v>
      </c>
      <c r="Z162" s="8">
        <f>X162+Y162</f>
        <v>0</v>
      </c>
      <c r="AA162" s="5">
        <v>0</v>
      </c>
      <c r="AB162" s="5">
        <v>0</v>
      </c>
      <c r="AC162" s="8">
        <f>AA162+AB162</f>
        <v>0</v>
      </c>
      <c r="AD162" s="5">
        <v>0</v>
      </c>
      <c r="AE162" s="5">
        <v>0</v>
      </c>
      <c r="AF162" s="6">
        <f>AD162+AE162</f>
        <v>0</v>
      </c>
    </row>
    <row r="163" spans="1:32" ht="19.5" customHeight="1">
      <c r="A163" s="44"/>
      <c r="B163" s="17" t="s">
        <v>59</v>
      </c>
      <c r="C163" s="5">
        <f t="shared" si="62"/>
        <v>0</v>
      </c>
      <c r="D163" s="5">
        <f t="shared" si="62"/>
        <v>0</v>
      </c>
      <c r="E163" s="6">
        <f t="shared" si="62"/>
        <v>0</v>
      </c>
      <c r="F163" s="5">
        <v>0</v>
      </c>
      <c r="G163" s="5">
        <v>0</v>
      </c>
      <c r="H163" s="5">
        <f>F163+G163</f>
        <v>0</v>
      </c>
      <c r="I163" s="5">
        <v>0</v>
      </c>
      <c r="J163" s="5">
        <v>0</v>
      </c>
      <c r="K163" s="5">
        <f>I163+J163</f>
        <v>0</v>
      </c>
      <c r="L163" s="5">
        <v>0</v>
      </c>
      <c r="M163" s="5">
        <v>0</v>
      </c>
      <c r="N163" s="5">
        <f>L163+M163</f>
        <v>0</v>
      </c>
      <c r="O163" s="5">
        <v>0</v>
      </c>
      <c r="P163" s="5">
        <v>0</v>
      </c>
      <c r="Q163" s="5">
        <f>O163+P163</f>
        <v>0</v>
      </c>
      <c r="R163" s="5">
        <v>0</v>
      </c>
      <c r="S163" s="5">
        <v>0</v>
      </c>
      <c r="T163" s="5">
        <f>R163+S163</f>
        <v>0</v>
      </c>
      <c r="U163" s="5">
        <v>0</v>
      </c>
      <c r="V163" s="5">
        <v>0</v>
      </c>
      <c r="W163" s="5">
        <f>U163+V163</f>
        <v>0</v>
      </c>
      <c r="X163" s="5">
        <v>0</v>
      </c>
      <c r="Y163" s="5">
        <v>0</v>
      </c>
      <c r="Z163" s="8">
        <f>X163+Y163</f>
        <v>0</v>
      </c>
      <c r="AA163" s="5">
        <v>0</v>
      </c>
      <c r="AB163" s="5">
        <v>0</v>
      </c>
      <c r="AC163" s="8">
        <f>AA163+AB163</f>
        <v>0</v>
      </c>
      <c r="AD163" s="5">
        <v>0</v>
      </c>
      <c r="AE163" s="5">
        <v>0</v>
      </c>
      <c r="AF163" s="6">
        <f>AD163+AE163</f>
        <v>0</v>
      </c>
    </row>
    <row r="164" spans="1:32" ht="19.5" customHeight="1">
      <c r="A164" s="45"/>
      <c r="B164" s="17" t="s">
        <v>4</v>
      </c>
      <c r="C164" s="5">
        <f t="shared" si="62"/>
        <v>0</v>
      </c>
      <c r="D164" s="5">
        <f t="shared" si="62"/>
        <v>0</v>
      </c>
      <c r="E164" s="6">
        <f t="shared" si="62"/>
        <v>0</v>
      </c>
      <c r="F164" s="5">
        <v>0</v>
      </c>
      <c r="G164" s="5">
        <v>0</v>
      </c>
      <c r="H164" s="5">
        <f>F164+G164</f>
        <v>0</v>
      </c>
      <c r="I164" s="5">
        <v>0</v>
      </c>
      <c r="J164" s="5">
        <v>0</v>
      </c>
      <c r="K164" s="5">
        <f>I164+J164</f>
        <v>0</v>
      </c>
      <c r="L164" s="5">
        <v>0</v>
      </c>
      <c r="M164" s="5">
        <v>0</v>
      </c>
      <c r="N164" s="5">
        <f>L164+M164</f>
        <v>0</v>
      </c>
      <c r="O164" s="5">
        <v>0</v>
      </c>
      <c r="P164" s="5">
        <v>0</v>
      </c>
      <c r="Q164" s="5">
        <f>O164+P164</f>
        <v>0</v>
      </c>
      <c r="R164" s="5">
        <v>0</v>
      </c>
      <c r="S164" s="5">
        <v>0</v>
      </c>
      <c r="T164" s="5">
        <f>R164+S164</f>
        <v>0</v>
      </c>
      <c r="U164" s="5">
        <v>0</v>
      </c>
      <c r="V164" s="5">
        <v>0</v>
      </c>
      <c r="W164" s="5">
        <f>U164+V164</f>
        <v>0</v>
      </c>
      <c r="X164" s="5">
        <v>0</v>
      </c>
      <c r="Y164" s="5">
        <v>0</v>
      </c>
      <c r="Z164" s="8">
        <f>X164+Y164</f>
        <v>0</v>
      </c>
      <c r="AA164" s="5">
        <v>0</v>
      </c>
      <c r="AB164" s="5">
        <v>0</v>
      </c>
      <c r="AC164" s="8">
        <f>AA164+AB164</f>
        <v>0</v>
      </c>
      <c r="AD164" s="5">
        <v>0</v>
      </c>
      <c r="AE164" s="5">
        <v>0</v>
      </c>
      <c r="AF164" s="6">
        <f>AD164+AE164</f>
        <v>0</v>
      </c>
    </row>
    <row r="165" spans="1:32" ht="19.5" customHeight="1" thickBot="1">
      <c r="A165" s="22" t="s">
        <v>5</v>
      </c>
      <c r="B165" s="21"/>
      <c r="C165" s="9">
        <f t="shared" ref="C165:AF165" si="63">SUM(C161:C164)</f>
        <v>0</v>
      </c>
      <c r="D165" s="9">
        <f t="shared" si="63"/>
        <v>0</v>
      </c>
      <c r="E165" s="9">
        <f t="shared" si="63"/>
        <v>0</v>
      </c>
      <c r="F165" s="9">
        <f t="shared" si="63"/>
        <v>0</v>
      </c>
      <c r="G165" s="9">
        <f t="shared" si="63"/>
        <v>0</v>
      </c>
      <c r="H165" s="9">
        <f t="shared" si="63"/>
        <v>0</v>
      </c>
      <c r="I165" s="9">
        <f t="shared" si="63"/>
        <v>0</v>
      </c>
      <c r="J165" s="9">
        <f t="shared" si="63"/>
        <v>0</v>
      </c>
      <c r="K165" s="9">
        <f t="shared" si="63"/>
        <v>0</v>
      </c>
      <c r="L165" s="9">
        <f t="shared" si="63"/>
        <v>0</v>
      </c>
      <c r="M165" s="9">
        <f t="shared" si="63"/>
        <v>0</v>
      </c>
      <c r="N165" s="9">
        <f t="shared" si="63"/>
        <v>0</v>
      </c>
      <c r="O165" s="9">
        <f t="shared" si="63"/>
        <v>0</v>
      </c>
      <c r="P165" s="9">
        <f t="shared" si="63"/>
        <v>0</v>
      </c>
      <c r="Q165" s="9">
        <f t="shared" si="63"/>
        <v>0</v>
      </c>
      <c r="R165" s="9">
        <f t="shared" si="63"/>
        <v>0</v>
      </c>
      <c r="S165" s="9">
        <f t="shared" si="63"/>
        <v>0</v>
      </c>
      <c r="T165" s="9">
        <f t="shared" si="63"/>
        <v>0</v>
      </c>
      <c r="U165" s="9">
        <f t="shared" si="63"/>
        <v>0</v>
      </c>
      <c r="V165" s="9">
        <f t="shared" si="63"/>
        <v>0</v>
      </c>
      <c r="W165" s="9">
        <f t="shared" si="63"/>
        <v>0</v>
      </c>
      <c r="X165" s="9">
        <f t="shared" si="63"/>
        <v>0</v>
      </c>
      <c r="Y165" s="9">
        <f t="shared" si="63"/>
        <v>0</v>
      </c>
      <c r="Z165" s="9">
        <f t="shared" si="63"/>
        <v>0</v>
      </c>
      <c r="AA165" s="9">
        <f t="shared" si="63"/>
        <v>0</v>
      </c>
      <c r="AB165" s="9">
        <f t="shared" si="63"/>
        <v>0</v>
      </c>
      <c r="AC165" s="9">
        <f t="shared" si="63"/>
        <v>0</v>
      </c>
      <c r="AD165" s="9">
        <f t="shared" si="63"/>
        <v>0</v>
      </c>
      <c r="AE165" s="9">
        <f t="shared" si="63"/>
        <v>0</v>
      </c>
      <c r="AF165" s="9">
        <f t="shared" si="63"/>
        <v>0</v>
      </c>
    </row>
    <row r="166" spans="1:32" ht="19.5" customHeight="1">
      <c r="A166" s="43" t="s">
        <v>51</v>
      </c>
      <c r="B166" s="18" t="s">
        <v>2</v>
      </c>
      <c r="C166" s="5">
        <f>F166+I166+L166+O166+U166+X166+AA166+AD166+R166</f>
        <v>5721329</v>
      </c>
      <c r="D166" s="5">
        <f>G166+J166+M166+P166+V166+Y166+AB166+AE166+S166</f>
        <v>0</v>
      </c>
      <c r="E166" s="6">
        <f>H166+K166+N166+Q166+W166+Z166+AC166+AF166+T166</f>
        <v>5721329</v>
      </c>
      <c r="F166" s="5">
        <v>0</v>
      </c>
      <c r="G166" s="5">
        <v>0</v>
      </c>
      <c r="H166" s="5">
        <f>F166+G166</f>
        <v>0</v>
      </c>
      <c r="I166" s="5">
        <v>0</v>
      </c>
      <c r="J166" s="5">
        <v>0</v>
      </c>
      <c r="K166" s="5">
        <f>I166+J166</f>
        <v>0</v>
      </c>
      <c r="L166" s="5">
        <v>0</v>
      </c>
      <c r="M166" s="5">
        <v>0</v>
      </c>
      <c r="N166" s="5">
        <f>L166+M166</f>
        <v>0</v>
      </c>
      <c r="O166" s="5">
        <v>0</v>
      </c>
      <c r="P166" s="5">
        <v>0</v>
      </c>
      <c r="Q166" s="5">
        <f>O166+P166</f>
        <v>0</v>
      </c>
      <c r="R166" s="5">
        <v>0</v>
      </c>
      <c r="S166" s="5">
        <v>0</v>
      </c>
      <c r="T166" s="5">
        <f>R166+S166</f>
        <v>0</v>
      </c>
      <c r="U166" s="5">
        <v>0</v>
      </c>
      <c r="V166" s="5">
        <v>0</v>
      </c>
      <c r="W166" s="5">
        <f>U166+V166</f>
        <v>0</v>
      </c>
      <c r="X166" s="5">
        <v>5721329</v>
      </c>
      <c r="Y166" s="5">
        <v>0</v>
      </c>
      <c r="Z166" s="8">
        <f>X166+Y166</f>
        <v>5721329</v>
      </c>
      <c r="AA166" s="5">
        <v>0</v>
      </c>
      <c r="AB166" s="5">
        <v>0</v>
      </c>
      <c r="AC166" s="8">
        <f>AA166+AB166</f>
        <v>0</v>
      </c>
      <c r="AD166" s="5">
        <v>0</v>
      </c>
      <c r="AE166" s="5">
        <v>0</v>
      </c>
      <c r="AF166" s="6">
        <f>AD166+AE166</f>
        <v>0</v>
      </c>
    </row>
    <row r="167" spans="1:32" ht="19.5" customHeight="1">
      <c r="A167" s="44"/>
      <c r="B167" s="17" t="s">
        <v>3</v>
      </c>
      <c r="C167" s="5">
        <f t="shared" ref="C167:E169" si="64">F167+I167+L167+O167+U167+X167+AA167+AD167+R167</f>
        <v>0</v>
      </c>
      <c r="D167" s="5">
        <f t="shared" si="64"/>
        <v>0</v>
      </c>
      <c r="E167" s="6">
        <f t="shared" si="64"/>
        <v>0</v>
      </c>
      <c r="F167" s="5">
        <v>0</v>
      </c>
      <c r="G167" s="5">
        <v>0</v>
      </c>
      <c r="H167" s="5">
        <f>F167+G167</f>
        <v>0</v>
      </c>
      <c r="I167" s="5">
        <v>0</v>
      </c>
      <c r="J167" s="5">
        <v>0</v>
      </c>
      <c r="K167" s="5">
        <f>I167+J167</f>
        <v>0</v>
      </c>
      <c r="L167" s="5">
        <v>0</v>
      </c>
      <c r="M167" s="5">
        <v>0</v>
      </c>
      <c r="N167" s="5">
        <f>L167+M167</f>
        <v>0</v>
      </c>
      <c r="O167" s="5">
        <v>0</v>
      </c>
      <c r="P167" s="5">
        <v>0</v>
      </c>
      <c r="Q167" s="5">
        <f>O167+P167</f>
        <v>0</v>
      </c>
      <c r="R167" s="5">
        <v>0</v>
      </c>
      <c r="S167" s="5">
        <v>0</v>
      </c>
      <c r="T167" s="5">
        <f>R167+S167</f>
        <v>0</v>
      </c>
      <c r="U167" s="5">
        <v>0</v>
      </c>
      <c r="V167" s="5">
        <v>0</v>
      </c>
      <c r="W167" s="5">
        <f>U167+V167</f>
        <v>0</v>
      </c>
      <c r="X167" s="5">
        <v>0</v>
      </c>
      <c r="Y167" s="5">
        <v>0</v>
      </c>
      <c r="Z167" s="8">
        <f>X167+Y167</f>
        <v>0</v>
      </c>
      <c r="AA167" s="5">
        <v>0</v>
      </c>
      <c r="AB167" s="5">
        <v>0</v>
      </c>
      <c r="AC167" s="8">
        <f>AA167+AB167</f>
        <v>0</v>
      </c>
      <c r="AD167" s="5">
        <v>0</v>
      </c>
      <c r="AE167" s="5">
        <v>0</v>
      </c>
      <c r="AF167" s="6">
        <f>AD167+AE167</f>
        <v>0</v>
      </c>
    </row>
    <row r="168" spans="1:32" ht="19.5" customHeight="1">
      <c r="A168" s="44"/>
      <c r="B168" s="17" t="s">
        <v>59</v>
      </c>
      <c r="C168" s="5">
        <f t="shared" si="64"/>
        <v>0</v>
      </c>
      <c r="D168" s="5">
        <f t="shared" si="64"/>
        <v>0</v>
      </c>
      <c r="E168" s="6">
        <f t="shared" si="64"/>
        <v>0</v>
      </c>
      <c r="F168" s="5">
        <v>0</v>
      </c>
      <c r="G168" s="5">
        <v>0</v>
      </c>
      <c r="H168" s="5">
        <f>F168+G168</f>
        <v>0</v>
      </c>
      <c r="I168" s="5">
        <v>0</v>
      </c>
      <c r="J168" s="5">
        <v>0</v>
      </c>
      <c r="K168" s="5">
        <f>I168+J168</f>
        <v>0</v>
      </c>
      <c r="L168" s="5">
        <v>0</v>
      </c>
      <c r="M168" s="5">
        <v>0</v>
      </c>
      <c r="N168" s="5">
        <f>L168+M168</f>
        <v>0</v>
      </c>
      <c r="O168" s="5">
        <v>0</v>
      </c>
      <c r="P168" s="5">
        <v>0</v>
      </c>
      <c r="Q168" s="5">
        <f>O168+P168</f>
        <v>0</v>
      </c>
      <c r="R168" s="5">
        <v>0</v>
      </c>
      <c r="S168" s="5">
        <v>0</v>
      </c>
      <c r="T168" s="5">
        <f>R168+S168</f>
        <v>0</v>
      </c>
      <c r="U168" s="5">
        <v>0</v>
      </c>
      <c r="V168" s="5">
        <v>0</v>
      </c>
      <c r="W168" s="5">
        <f>U168+V168</f>
        <v>0</v>
      </c>
      <c r="X168" s="5">
        <v>0</v>
      </c>
      <c r="Y168" s="5">
        <v>0</v>
      </c>
      <c r="Z168" s="8">
        <f>X168+Y168</f>
        <v>0</v>
      </c>
      <c r="AA168" s="5">
        <v>0</v>
      </c>
      <c r="AB168" s="5">
        <v>0</v>
      </c>
      <c r="AC168" s="8">
        <f>AA168+AB168</f>
        <v>0</v>
      </c>
      <c r="AD168" s="5">
        <v>0</v>
      </c>
      <c r="AE168" s="5">
        <v>0</v>
      </c>
      <c r="AF168" s="6">
        <f>AD168+AE168</f>
        <v>0</v>
      </c>
    </row>
    <row r="169" spans="1:32" ht="19.5" customHeight="1">
      <c r="A169" s="45"/>
      <c r="B169" s="17" t="s">
        <v>4</v>
      </c>
      <c r="C169" s="5">
        <f t="shared" si="64"/>
        <v>2471686</v>
      </c>
      <c r="D169" s="5">
        <f t="shared" si="64"/>
        <v>67577261</v>
      </c>
      <c r="E169" s="6">
        <f t="shared" si="64"/>
        <v>70048947</v>
      </c>
      <c r="F169" s="5">
        <v>586848</v>
      </c>
      <c r="G169" s="5">
        <v>4011173</v>
      </c>
      <c r="H169" s="5">
        <f>F169+G169</f>
        <v>4598021</v>
      </c>
      <c r="I169" s="5">
        <v>0</v>
      </c>
      <c r="J169" s="5">
        <v>0</v>
      </c>
      <c r="K169" s="5">
        <f>I169+J169</f>
        <v>0</v>
      </c>
      <c r="L169" s="5">
        <v>0</v>
      </c>
      <c r="M169" s="5">
        <v>0</v>
      </c>
      <c r="N169" s="5">
        <f>L169+M169</f>
        <v>0</v>
      </c>
      <c r="O169" s="5">
        <v>0</v>
      </c>
      <c r="P169" s="5">
        <v>0</v>
      </c>
      <c r="Q169" s="5">
        <f>O169+P169</f>
        <v>0</v>
      </c>
      <c r="R169" s="5">
        <v>0</v>
      </c>
      <c r="S169" s="5">
        <v>0</v>
      </c>
      <c r="T169" s="5">
        <f>R169+S169</f>
        <v>0</v>
      </c>
      <c r="U169" s="5">
        <v>0</v>
      </c>
      <c r="V169" s="5">
        <v>0</v>
      </c>
      <c r="W169" s="5">
        <f>U169+V169</f>
        <v>0</v>
      </c>
      <c r="X169" s="5">
        <v>1884838</v>
      </c>
      <c r="Y169" s="5">
        <v>63566088</v>
      </c>
      <c r="Z169" s="8">
        <f>X169+Y169</f>
        <v>65450926</v>
      </c>
      <c r="AA169" s="5">
        <v>0</v>
      </c>
      <c r="AB169" s="5">
        <v>0</v>
      </c>
      <c r="AC169" s="8">
        <f>AA169+AB169</f>
        <v>0</v>
      </c>
      <c r="AD169" s="5">
        <v>0</v>
      </c>
      <c r="AE169" s="5">
        <v>0</v>
      </c>
      <c r="AF169" s="6">
        <f>AD169+AE169</f>
        <v>0</v>
      </c>
    </row>
    <row r="170" spans="1:32" ht="19.5" customHeight="1" thickBot="1">
      <c r="A170" s="22" t="s">
        <v>5</v>
      </c>
      <c r="B170" s="21"/>
      <c r="C170" s="9">
        <f t="shared" ref="C170:AF170" si="65">SUM(C166:C169)</f>
        <v>8193015</v>
      </c>
      <c r="D170" s="9">
        <f t="shared" si="65"/>
        <v>67577261</v>
      </c>
      <c r="E170" s="9">
        <f t="shared" si="65"/>
        <v>75770276</v>
      </c>
      <c r="F170" s="9">
        <f t="shared" si="65"/>
        <v>586848</v>
      </c>
      <c r="G170" s="9">
        <f t="shared" si="65"/>
        <v>4011173</v>
      </c>
      <c r="H170" s="9">
        <f t="shared" si="65"/>
        <v>4598021</v>
      </c>
      <c r="I170" s="9">
        <f t="shared" si="65"/>
        <v>0</v>
      </c>
      <c r="J170" s="9">
        <f t="shared" si="65"/>
        <v>0</v>
      </c>
      <c r="K170" s="9">
        <f t="shared" si="65"/>
        <v>0</v>
      </c>
      <c r="L170" s="9">
        <f t="shared" si="65"/>
        <v>0</v>
      </c>
      <c r="M170" s="9">
        <f t="shared" si="65"/>
        <v>0</v>
      </c>
      <c r="N170" s="9">
        <f t="shared" si="65"/>
        <v>0</v>
      </c>
      <c r="O170" s="9">
        <f t="shared" si="65"/>
        <v>0</v>
      </c>
      <c r="P170" s="9">
        <f t="shared" si="65"/>
        <v>0</v>
      </c>
      <c r="Q170" s="9">
        <f t="shared" si="65"/>
        <v>0</v>
      </c>
      <c r="R170" s="9">
        <f t="shared" si="65"/>
        <v>0</v>
      </c>
      <c r="S170" s="9">
        <f t="shared" si="65"/>
        <v>0</v>
      </c>
      <c r="T170" s="9">
        <f t="shared" si="65"/>
        <v>0</v>
      </c>
      <c r="U170" s="9">
        <f t="shared" si="65"/>
        <v>0</v>
      </c>
      <c r="V170" s="9">
        <f t="shared" si="65"/>
        <v>0</v>
      </c>
      <c r="W170" s="9">
        <f t="shared" si="65"/>
        <v>0</v>
      </c>
      <c r="X170" s="9">
        <f t="shared" si="65"/>
        <v>7606167</v>
      </c>
      <c r="Y170" s="9">
        <f t="shared" si="65"/>
        <v>63566088</v>
      </c>
      <c r="Z170" s="9">
        <f t="shared" si="65"/>
        <v>71172255</v>
      </c>
      <c r="AA170" s="9">
        <f t="shared" si="65"/>
        <v>0</v>
      </c>
      <c r="AB170" s="9">
        <f t="shared" si="65"/>
        <v>0</v>
      </c>
      <c r="AC170" s="9">
        <f t="shared" si="65"/>
        <v>0</v>
      </c>
      <c r="AD170" s="9">
        <f t="shared" si="65"/>
        <v>0</v>
      </c>
      <c r="AE170" s="9">
        <f t="shared" si="65"/>
        <v>0</v>
      </c>
      <c r="AF170" s="9">
        <f t="shared" si="65"/>
        <v>0</v>
      </c>
    </row>
    <row r="171" spans="1:32" ht="19.5" customHeight="1">
      <c r="A171" s="43" t="s">
        <v>52</v>
      </c>
      <c r="B171" s="18" t="s">
        <v>2</v>
      </c>
      <c r="C171" s="5">
        <f>F171+I171+L171+O171+U171+X171+AA171+AD171+R171</f>
        <v>0</v>
      </c>
      <c r="D171" s="5">
        <f>G171+J171+M171+P171+V171+Y171+AB171+AE171+S171</f>
        <v>0</v>
      </c>
      <c r="E171" s="6">
        <f>H171+K171+N171+Q171+W171+Z171+AC171+AF171+T171</f>
        <v>0</v>
      </c>
      <c r="F171" s="5">
        <v>0</v>
      </c>
      <c r="G171" s="5">
        <v>0</v>
      </c>
      <c r="H171" s="5">
        <f>F171+G171</f>
        <v>0</v>
      </c>
      <c r="I171" s="5">
        <v>0</v>
      </c>
      <c r="J171" s="5">
        <v>0</v>
      </c>
      <c r="K171" s="5">
        <f>I171+J171</f>
        <v>0</v>
      </c>
      <c r="L171" s="5">
        <v>0</v>
      </c>
      <c r="M171" s="5">
        <v>0</v>
      </c>
      <c r="N171" s="5">
        <f>L171+M171</f>
        <v>0</v>
      </c>
      <c r="O171" s="5">
        <v>0</v>
      </c>
      <c r="P171" s="5">
        <v>0</v>
      </c>
      <c r="Q171" s="5">
        <f>O171+P171</f>
        <v>0</v>
      </c>
      <c r="R171" s="5">
        <v>0</v>
      </c>
      <c r="S171" s="5">
        <v>0</v>
      </c>
      <c r="T171" s="5">
        <f>R171+S171</f>
        <v>0</v>
      </c>
      <c r="U171" s="5">
        <v>0</v>
      </c>
      <c r="V171" s="5">
        <v>0</v>
      </c>
      <c r="W171" s="5">
        <f>U171+V171</f>
        <v>0</v>
      </c>
      <c r="X171" s="5">
        <v>0</v>
      </c>
      <c r="Y171" s="5">
        <v>0</v>
      </c>
      <c r="Z171" s="8">
        <f>X171+Y171</f>
        <v>0</v>
      </c>
      <c r="AA171" s="5">
        <v>0</v>
      </c>
      <c r="AB171" s="5">
        <v>0</v>
      </c>
      <c r="AC171" s="8">
        <f>AA171+AB171</f>
        <v>0</v>
      </c>
      <c r="AD171" s="5">
        <v>0</v>
      </c>
      <c r="AE171" s="5">
        <v>0</v>
      </c>
      <c r="AF171" s="6">
        <f>AD171+AE171</f>
        <v>0</v>
      </c>
    </row>
    <row r="172" spans="1:32" ht="19.5" customHeight="1">
      <c r="A172" s="44"/>
      <c r="B172" s="17" t="s">
        <v>3</v>
      </c>
      <c r="C172" s="5">
        <f t="shared" ref="C172:E174" si="66">F172+I172+L172+O172+U172+X172+AA172+AD172+R172</f>
        <v>0</v>
      </c>
      <c r="D172" s="5">
        <f t="shared" si="66"/>
        <v>0</v>
      </c>
      <c r="E172" s="6">
        <f t="shared" si="66"/>
        <v>0</v>
      </c>
      <c r="F172" s="5">
        <v>0</v>
      </c>
      <c r="G172" s="5">
        <v>0</v>
      </c>
      <c r="H172" s="5">
        <f>F172+G172</f>
        <v>0</v>
      </c>
      <c r="I172" s="5">
        <v>0</v>
      </c>
      <c r="J172" s="5">
        <v>0</v>
      </c>
      <c r="K172" s="5">
        <f>I172+J172</f>
        <v>0</v>
      </c>
      <c r="L172" s="5">
        <v>0</v>
      </c>
      <c r="M172" s="5">
        <v>0</v>
      </c>
      <c r="N172" s="5">
        <f>L172+M172</f>
        <v>0</v>
      </c>
      <c r="O172" s="5">
        <v>0</v>
      </c>
      <c r="P172" s="5">
        <v>0</v>
      </c>
      <c r="Q172" s="5">
        <f>O172+P172</f>
        <v>0</v>
      </c>
      <c r="R172" s="5">
        <v>0</v>
      </c>
      <c r="S172" s="5">
        <v>0</v>
      </c>
      <c r="T172" s="5">
        <f>R172+S172</f>
        <v>0</v>
      </c>
      <c r="U172" s="5">
        <v>0</v>
      </c>
      <c r="V172" s="5">
        <v>0</v>
      </c>
      <c r="W172" s="5">
        <f>U172+V172</f>
        <v>0</v>
      </c>
      <c r="X172" s="5">
        <v>0</v>
      </c>
      <c r="Y172" s="5">
        <v>0</v>
      </c>
      <c r="Z172" s="8">
        <f>X172+Y172</f>
        <v>0</v>
      </c>
      <c r="AA172" s="5">
        <v>0</v>
      </c>
      <c r="AB172" s="5">
        <v>0</v>
      </c>
      <c r="AC172" s="8">
        <f>AA172+AB172</f>
        <v>0</v>
      </c>
      <c r="AD172" s="5">
        <v>0</v>
      </c>
      <c r="AE172" s="5">
        <v>0</v>
      </c>
      <c r="AF172" s="6">
        <f>AD172+AE172</f>
        <v>0</v>
      </c>
    </row>
    <row r="173" spans="1:32" ht="19.5" customHeight="1">
      <c r="A173" s="44"/>
      <c r="B173" s="17" t="s">
        <v>59</v>
      </c>
      <c r="C173" s="5">
        <f t="shared" si="66"/>
        <v>0</v>
      </c>
      <c r="D173" s="5">
        <f t="shared" si="66"/>
        <v>0</v>
      </c>
      <c r="E173" s="6">
        <f t="shared" si="66"/>
        <v>0</v>
      </c>
      <c r="F173" s="5">
        <v>0</v>
      </c>
      <c r="G173" s="5">
        <v>0</v>
      </c>
      <c r="H173" s="5">
        <f>F173+G173</f>
        <v>0</v>
      </c>
      <c r="I173" s="5">
        <v>0</v>
      </c>
      <c r="J173" s="5">
        <v>0</v>
      </c>
      <c r="K173" s="5">
        <f>I173+J173</f>
        <v>0</v>
      </c>
      <c r="L173" s="5">
        <v>0</v>
      </c>
      <c r="M173" s="5">
        <v>0</v>
      </c>
      <c r="N173" s="5">
        <f>L173+M173</f>
        <v>0</v>
      </c>
      <c r="O173" s="5">
        <v>0</v>
      </c>
      <c r="P173" s="5">
        <v>0</v>
      </c>
      <c r="Q173" s="5">
        <f>O173+P173</f>
        <v>0</v>
      </c>
      <c r="R173" s="5">
        <v>0</v>
      </c>
      <c r="S173" s="5">
        <v>0</v>
      </c>
      <c r="T173" s="5">
        <f>R173+S173</f>
        <v>0</v>
      </c>
      <c r="U173" s="5">
        <v>0</v>
      </c>
      <c r="V173" s="5">
        <v>0</v>
      </c>
      <c r="W173" s="5">
        <f>U173+V173</f>
        <v>0</v>
      </c>
      <c r="X173" s="5">
        <v>0</v>
      </c>
      <c r="Y173" s="5">
        <v>0</v>
      </c>
      <c r="Z173" s="8">
        <f>X173+Y173</f>
        <v>0</v>
      </c>
      <c r="AA173" s="5">
        <v>0</v>
      </c>
      <c r="AB173" s="5">
        <v>0</v>
      </c>
      <c r="AC173" s="8">
        <f>AA173+AB173</f>
        <v>0</v>
      </c>
      <c r="AD173" s="5">
        <v>0</v>
      </c>
      <c r="AE173" s="5">
        <v>0</v>
      </c>
      <c r="AF173" s="6">
        <f>AD173+AE173</f>
        <v>0</v>
      </c>
    </row>
    <row r="174" spans="1:32" ht="19.5" customHeight="1">
      <c r="A174" s="45"/>
      <c r="B174" s="17" t="s">
        <v>4</v>
      </c>
      <c r="C174" s="5">
        <f t="shared" si="66"/>
        <v>0</v>
      </c>
      <c r="D174" s="5">
        <f t="shared" si="66"/>
        <v>19190413</v>
      </c>
      <c r="E174" s="6">
        <f t="shared" si="66"/>
        <v>19190413</v>
      </c>
      <c r="F174" s="5">
        <v>0</v>
      </c>
      <c r="G174" s="5">
        <v>0</v>
      </c>
      <c r="H174" s="5">
        <f>F174+G174</f>
        <v>0</v>
      </c>
      <c r="I174" s="5">
        <v>0</v>
      </c>
      <c r="J174" s="5">
        <v>0</v>
      </c>
      <c r="K174" s="5">
        <f>I174+J174</f>
        <v>0</v>
      </c>
      <c r="L174" s="5">
        <v>0</v>
      </c>
      <c r="M174" s="5">
        <v>0</v>
      </c>
      <c r="N174" s="5">
        <f>L174+M174</f>
        <v>0</v>
      </c>
      <c r="O174" s="5">
        <v>0</v>
      </c>
      <c r="P174" s="5">
        <v>0</v>
      </c>
      <c r="Q174" s="5">
        <f>O174+P174</f>
        <v>0</v>
      </c>
      <c r="R174" s="5">
        <v>0</v>
      </c>
      <c r="S174" s="5">
        <v>0</v>
      </c>
      <c r="T174" s="5">
        <f>R174+S174</f>
        <v>0</v>
      </c>
      <c r="U174" s="5">
        <v>0</v>
      </c>
      <c r="V174" s="5">
        <v>0</v>
      </c>
      <c r="W174" s="5">
        <f>U174+V174</f>
        <v>0</v>
      </c>
      <c r="X174" s="5">
        <v>0</v>
      </c>
      <c r="Y174" s="5">
        <v>19190413</v>
      </c>
      <c r="Z174" s="8">
        <f>X174+Y174</f>
        <v>19190413</v>
      </c>
      <c r="AA174" s="5">
        <v>0</v>
      </c>
      <c r="AB174" s="5">
        <v>0</v>
      </c>
      <c r="AC174" s="8">
        <f>AA174+AB174</f>
        <v>0</v>
      </c>
      <c r="AD174" s="5">
        <v>0</v>
      </c>
      <c r="AE174" s="5">
        <v>0</v>
      </c>
      <c r="AF174" s="6">
        <f>AD174+AE174</f>
        <v>0</v>
      </c>
    </row>
    <row r="175" spans="1:32" ht="19.5" customHeight="1" thickBot="1">
      <c r="A175" s="22" t="s">
        <v>5</v>
      </c>
      <c r="B175" s="21"/>
      <c r="C175" s="9">
        <f t="shared" ref="C175:AF175" si="67">SUM(C171:C174)</f>
        <v>0</v>
      </c>
      <c r="D175" s="9">
        <f t="shared" si="67"/>
        <v>19190413</v>
      </c>
      <c r="E175" s="9">
        <f t="shared" si="67"/>
        <v>19190413</v>
      </c>
      <c r="F175" s="9">
        <f t="shared" si="67"/>
        <v>0</v>
      </c>
      <c r="G175" s="9">
        <f t="shared" si="67"/>
        <v>0</v>
      </c>
      <c r="H175" s="9">
        <f t="shared" si="67"/>
        <v>0</v>
      </c>
      <c r="I175" s="9">
        <f t="shared" si="67"/>
        <v>0</v>
      </c>
      <c r="J175" s="9">
        <f t="shared" si="67"/>
        <v>0</v>
      </c>
      <c r="K175" s="9">
        <f t="shared" si="67"/>
        <v>0</v>
      </c>
      <c r="L175" s="9">
        <f t="shared" si="67"/>
        <v>0</v>
      </c>
      <c r="M175" s="9">
        <f t="shared" si="67"/>
        <v>0</v>
      </c>
      <c r="N175" s="9">
        <f t="shared" si="67"/>
        <v>0</v>
      </c>
      <c r="O175" s="9">
        <f t="shared" si="67"/>
        <v>0</v>
      </c>
      <c r="P175" s="9">
        <f t="shared" si="67"/>
        <v>0</v>
      </c>
      <c r="Q175" s="9">
        <f t="shared" si="67"/>
        <v>0</v>
      </c>
      <c r="R175" s="9">
        <f t="shared" si="67"/>
        <v>0</v>
      </c>
      <c r="S175" s="9">
        <f t="shared" si="67"/>
        <v>0</v>
      </c>
      <c r="T175" s="9">
        <f t="shared" si="67"/>
        <v>0</v>
      </c>
      <c r="U175" s="9">
        <f t="shared" si="67"/>
        <v>0</v>
      </c>
      <c r="V175" s="9">
        <f t="shared" si="67"/>
        <v>0</v>
      </c>
      <c r="W175" s="9">
        <f t="shared" si="67"/>
        <v>0</v>
      </c>
      <c r="X175" s="9">
        <f t="shared" si="67"/>
        <v>0</v>
      </c>
      <c r="Y175" s="9">
        <f t="shared" si="67"/>
        <v>19190413</v>
      </c>
      <c r="Z175" s="9">
        <f t="shared" si="67"/>
        <v>19190413</v>
      </c>
      <c r="AA175" s="9">
        <f t="shared" si="67"/>
        <v>0</v>
      </c>
      <c r="AB175" s="9">
        <f t="shared" si="67"/>
        <v>0</v>
      </c>
      <c r="AC175" s="9">
        <f t="shared" si="67"/>
        <v>0</v>
      </c>
      <c r="AD175" s="9">
        <f t="shared" si="67"/>
        <v>0</v>
      </c>
      <c r="AE175" s="9">
        <f t="shared" si="67"/>
        <v>0</v>
      </c>
      <c r="AF175" s="9">
        <f t="shared" si="67"/>
        <v>0</v>
      </c>
    </row>
    <row r="176" spans="1:32" ht="19.5" customHeight="1">
      <c r="A176" s="43" t="s">
        <v>53</v>
      </c>
      <c r="B176" s="18" t="s">
        <v>2</v>
      </c>
      <c r="C176" s="5">
        <f>F176+I176+L176+O176+U176+X176+AA176+AD176+R176</f>
        <v>0</v>
      </c>
      <c r="D176" s="5">
        <f>G176+J176+M176+P176+V176+Y176+AB176+AE176+S176</f>
        <v>0</v>
      </c>
      <c r="E176" s="6">
        <f>H176+K176+N176+Q176+W176+Z176+AC176+AF176+T176</f>
        <v>0</v>
      </c>
      <c r="F176" s="5">
        <v>0</v>
      </c>
      <c r="G176" s="5">
        <v>0</v>
      </c>
      <c r="H176" s="5">
        <f>F176+G176</f>
        <v>0</v>
      </c>
      <c r="I176" s="5">
        <v>0</v>
      </c>
      <c r="J176" s="5">
        <v>0</v>
      </c>
      <c r="K176" s="5">
        <f>I176+J176</f>
        <v>0</v>
      </c>
      <c r="L176" s="5">
        <v>0</v>
      </c>
      <c r="M176" s="5">
        <v>0</v>
      </c>
      <c r="N176" s="5">
        <f>L176+M176</f>
        <v>0</v>
      </c>
      <c r="O176" s="5">
        <v>0</v>
      </c>
      <c r="P176" s="5">
        <v>0</v>
      </c>
      <c r="Q176" s="5">
        <f>O176+P176</f>
        <v>0</v>
      </c>
      <c r="R176" s="5">
        <v>0</v>
      </c>
      <c r="S176" s="5">
        <v>0</v>
      </c>
      <c r="T176" s="5">
        <f>R176+S176</f>
        <v>0</v>
      </c>
      <c r="U176" s="5">
        <v>0</v>
      </c>
      <c r="V176" s="5">
        <v>0</v>
      </c>
      <c r="W176" s="5">
        <f>U176+V176</f>
        <v>0</v>
      </c>
      <c r="X176" s="5">
        <v>0</v>
      </c>
      <c r="Y176" s="5">
        <v>0</v>
      </c>
      <c r="Z176" s="8">
        <f>X176+Y176</f>
        <v>0</v>
      </c>
      <c r="AA176" s="5">
        <v>0</v>
      </c>
      <c r="AB176" s="5">
        <v>0</v>
      </c>
      <c r="AC176" s="8">
        <f>AA176+AB176</f>
        <v>0</v>
      </c>
      <c r="AD176" s="5">
        <v>0</v>
      </c>
      <c r="AE176" s="5">
        <v>0</v>
      </c>
      <c r="AF176" s="6">
        <f>AD176+AE176</f>
        <v>0</v>
      </c>
    </row>
    <row r="177" spans="1:32" ht="19.5" customHeight="1">
      <c r="A177" s="44"/>
      <c r="B177" s="17" t="s">
        <v>3</v>
      </c>
      <c r="C177" s="5">
        <f t="shared" ref="C177:E179" si="68">F177+I177+L177+O177+U177+X177+AA177+AD177+R177</f>
        <v>987952</v>
      </c>
      <c r="D177" s="5">
        <f t="shared" si="68"/>
        <v>0</v>
      </c>
      <c r="E177" s="6">
        <f t="shared" si="68"/>
        <v>987952</v>
      </c>
      <c r="F177" s="5">
        <v>0</v>
      </c>
      <c r="G177" s="5">
        <v>0</v>
      </c>
      <c r="H177" s="5">
        <f>F177+G177</f>
        <v>0</v>
      </c>
      <c r="I177" s="5">
        <v>0</v>
      </c>
      <c r="J177" s="5">
        <v>0</v>
      </c>
      <c r="K177" s="5">
        <f>I177+J177</f>
        <v>0</v>
      </c>
      <c r="L177" s="5">
        <v>0</v>
      </c>
      <c r="M177" s="5">
        <v>0</v>
      </c>
      <c r="N177" s="5">
        <f>L177+M177</f>
        <v>0</v>
      </c>
      <c r="O177" s="5">
        <v>0</v>
      </c>
      <c r="P177" s="5">
        <v>0</v>
      </c>
      <c r="Q177" s="5">
        <f>O177+P177</f>
        <v>0</v>
      </c>
      <c r="R177" s="5">
        <v>0</v>
      </c>
      <c r="S177" s="5">
        <v>0</v>
      </c>
      <c r="T177" s="5">
        <f>R177+S177</f>
        <v>0</v>
      </c>
      <c r="U177" s="5">
        <v>0</v>
      </c>
      <c r="V177" s="5">
        <v>0</v>
      </c>
      <c r="W177" s="5">
        <f>U177+V177</f>
        <v>0</v>
      </c>
      <c r="X177" s="5">
        <v>987952</v>
      </c>
      <c r="Y177" s="5">
        <v>0</v>
      </c>
      <c r="Z177" s="8">
        <f>X177+Y177</f>
        <v>987952</v>
      </c>
      <c r="AA177" s="5">
        <v>0</v>
      </c>
      <c r="AB177" s="5">
        <v>0</v>
      </c>
      <c r="AC177" s="8">
        <f>AA177+AB177</f>
        <v>0</v>
      </c>
      <c r="AD177" s="5">
        <v>0</v>
      </c>
      <c r="AE177" s="5">
        <v>0</v>
      </c>
      <c r="AF177" s="6">
        <f>AD177+AE177</f>
        <v>0</v>
      </c>
    </row>
    <row r="178" spans="1:32" ht="19.5" customHeight="1">
      <c r="A178" s="44"/>
      <c r="B178" s="17" t="s">
        <v>59</v>
      </c>
      <c r="C178" s="5">
        <f t="shared" si="68"/>
        <v>0</v>
      </c>
      <c r="D178" s="5">
        <f t="shared" si="68"/>
        <v>0</v>
      </c>
      <c r="E178" s="6">
        <f t="shared" si="68"/>
        <v>0</v>
      </c>
      <c r="F178" s="5">
        <v>0</v>
      </c>
      <c r="G178" s="5">
        <v>0</v>
      </c>
      <c r="H178" s="5">
        <f>F178+G178</f>
        <v>0</v>
      </c>
      <c r="I178" s="5">
        <v>0</v>
      </c>
      <c r="J178" s="5">
        <v>0</v>
      </c>
      <c r="K178" s="5">
        <f>I178+J178</f>
        <v>0</v>
      </c>
      <c r="L178" s="5">
        <v>0</v>
      </c>
      <c r="M178" s="5">
        <v>0</v>
      </c>
      <c r="N178" s="5">
        <f>L178+M178</f>
        <v>0</v>
      </c>
      <c r="O178" s="5">
        <v>0</v>
      </c>
      <c r="P178" s="5">
        <v>0</v>
      </c>
      <c r="Q178" s="5">
        <f>O178+P178</f>
        <v>0</v>
      </c>
      <c r="R178" s="5">
        <v>0</v>
      </c>
      <c r="S178" s="5">
        <v>0</v>
      </c>
      <c r="T178" s="5">
        <f>R178+S178</f>
        <v>0</v>
      </c>
      <c r="U178" s="5">
        <v>0</v>
      </c>
      <c r="V178" s="5">
        <v>0</v>
      </c>
      <c r="W178" s="5">
        <f>U178+V178</f>
        <v>0</v>
      </c>
      <c r="X178" s="5">
        <v>0</v>
      </c>
      <c r="Y178" s="5">
        <v>0</v>
      </c>
      <c r="Z178" s="8">
        <f>X178+Y178</f>
        <v>0</v>
      </c>
      <c r="AA178" s="5">
        <v>0</v>
      </c>
      <c r="AB178" s="5">
        <v>0</v>
      </c>
      <c r="AC178" s="8">
        <f>AA178+AB178</f>
        <v>0</v>
      </c>
      <c r="AD178" s="5">
        <v>0</v>
      </c>
      <c r="AE178" s="5">
        <v>0</v>
      </c>
      <c r="AF178" s="6">
        <f>AD178+AE178</f>
        <v>0</v>
      </c>
    </row>
    <row r="179" spans="1:32" ht="19.5" customHeight="1">
      <c r="A179" s="45"/>
      <c r="B179" s="17" t="s">
        <v>4</v>
      </c>
      <c r="C179" s="5">
        <f t="shared" si="68"/>
        <v>23892444</v>
      </c>
      <c r="D179" s="5">
        <f t="shared" si="68"/>
        <v>25563859</v>
      </c>
      <c r="E179" s="6">
        <f t="shared" si="68"/>
        <v>49456303</v>
      </c>
      <c r="F179" s="5">
        <v>18164556</v>
      </c>
      <c r="G179" s="5">
        <v>25364754</v>
      </c>
      <c r="H179" s="5">
        <f>F179+G179</f>
        <v>43529310</v>
      </c>
      <c r="I179" s="5">
        <v>0</v>
      </c>
      <c r="J179" s="5">
        <v>0</v>
      </c>
      <c r="K179" s="5">
        <f>I179+J179</f>
        <v>0</v>
      </c>
      <c r="L179" s="5">
        <v>0</v>
      </c>
      <c r="M179" s="5">
        <v>0</v>
      </c>
      <c r="N179" s="5">
        <f>L179+M179</f>
        <v>0</v>
      </c>
      <c r="O179" s="5">
        <v>0</v>
      </c>
      <c r="P179" s="5">
        <v>0</v>
      </c>
      <c r="Q179" s="5">
        <f>O179+P179</f>
        <v>0</v>
      </c>
      <c r="R179" s="5">
        <v>0</v>
      </c>
      <c r="S179" s="5">
        <v>0</v>
      </c>
      <c r="T179" s="5">
        <f>R179+S179</f>
        <v>0</v>
      </c>
      <c r="U179" s="5">
        <v>0</v>
      </c>
      <c r="V179" s="5">
        <v>199105</v>
      </c>
      <c r="W179" s="5">
        <f>U179+V179</f>
        <v>199105</v>
      </c>
      <c r="X179" s="5">
        <v>5727888</v>
      </c>
      <c r="Y179" s="5">
        <v>0</v>
      </c>
      <c r="Z179" s="8">
        <f>X179+Y179</f>
        <v>5727888</v>
      </c>
      <c r="AA179" s="5">
        <v>0</v>
      </c>
      <c r="AB179" s="5">
        <v>0</v>
      </c>
      <c r="AC179" s="8">
        <f>AA179+AB179</f>
        <v>0</v>
      </c>
      <c r="AD179" s="5">
        <v>0</v>
      </c>
      <c r="AE179" s="5">
        <v>0</v>
      </c>
      <c r="AF179" s="6">
        <f>AD179+AE179</f>
        <v>0</v>
      </c>
    </row>
    <row r="180" spans="1:32" ht="19.5" customHeight="1" thickBot="1">
      <c r="A180" s="22" t="s">
        <v>5</v>
      </c>
      <c r="B180" s="21"/>
      <c r="C180" s="9">
        <f t="shared" ref="C180:AF180" si="69">SUM(C176:C179)</f>
        <v>24880396</v>
      </c>
      <c r="D180" s="9">
        <f t="shared" si="69"/>
        <v>25563859</v>
      </c>
      <c r="E180" s="9">
        <f t="shared" si="69"/>
        <v>50444255</v>
      </c>
      <c r="F180" s="9">
        <f t="shared" si="69"/>
        <v>18164556</v>
      </c>
      <c r="G180" s="9">
        <f t="shared" si="69"/>
        <v>25364754</v>
      </c>
      <c r="H180" s="9">
        <f t="shared" si="69"/>
        <v>43529310</v>
      </c>
      <c r="I180" s="9">
        <f t="shared" si="69"/>
        <v>0</v>
      </c>
      <c r="J180" s="9">
        <f t="shared" si="69"/>
        <v>0</v>
      </c>
      <c r="K180" s="9">
        <f t="shared" si="69"/>
        <v>0</v>
      </c>
      <c r="L180" s="9">
        <f t="shared" si="69"/>
        <v>0</v>
      </c>
      <c r="M180" s="9">
        <f t="shared" si="69"/>
        <v>0</v>
      </c>
      <c r="N180" s="9">
        <f t="shared" si="69"/>
        <v>0</v>
      </c>
      <c r="O180" s="9">
        <f t="shared" si="69"/>
        <v>0</v>
      </c>
      <c r="P180" s="9">
        <f t="shared" si="69"/>
        <v>0</v>
      </c>
      <c r="Q180" s="9">
        <f t="shared" si="69"/>
        <v>0</v>
      </c>
      <c r="R180" s="9">
        <f t="shared" si="69"/>
        <v>0</v>
      </c>
      <c r="S180" s="9">
        <f t="shared" si="69"/>
        <v>0</v>
      </c>
      <c r="T180" s="9">
        <f t="shared" si="69"/>
        <v>0</v>
      </c>
      <c r="U180" s="9">
        <f t="shared" si="69"/>
        <v>0</v>
      </c>
      <c r="V180" s="9">
        <f t="shared" si="69"/>
        <v>199105</v>
      </c>
      <c r="W180" s="9">
        <f t="shared" si="69"/>
        <v>199105</v>
      </c>
      <c r="X180" s="9">
        <f t="shared" si="69"/>
        <v>6715840</v>
      </c>
      <c r="Y180" s="9">
        <f t="shared" si="69"/>
        <v>0</v>
      </c>
      <c r="Z180" s="9">
        <f t="shared" si="69"/>
        <v>6715840</v>
      </c>
      <c r="AA180" s="9">
        <f t="shared" si="69"/>
        <v>0</v>
      </c>
      <c r="AB180" s="9">
        <f t="shared" si="69"/>
        <v>0</v>
      </c>
      <c r="AC180" s="9">
        <f t="shared" si="69"/>
        <v>0</v>
      </c>
      <c r="AD180" s="9">
        <f t="shared" si="69"/>
        <v>0</v>
      </c>
      <c r="AE180" s="9">
        <f t="shared" si="69"/>
        <v>0</v>
      </c>
      <c r="AF180" s="9">
        <f t="shared" si="69"/>
        <v>0</v>
      </c>
    </row>
    <row r="181" spans="1:32" ht="19.5" customHeight="1">
      <c r="A181" s="43" t="s">
        <v>54</v>
      </c>
      <c r="B181" s="18" t="s">
        <v>2</v>
      </c>
      <c r="C181" s="5">
        <f>F181+I181+L181+O181+U181+X181+AA181+AD181+R181</f>
        <v>0</v>
      </c>
      <c r="D181" s="5">
        <f>G181+J181+M181+P181+V181+Y181+AB181+AE181+S181</f>
        <v>1409622</v>
      </c>
      <c r="E181" s="6">
        <f>H181+K181+N181+Q181+W181+Z181+AC181+AF181+T181</f>
        <v>1409622</v>
      </c>
      <c r="F181" s="5">
        <v>0</v>
      </c>
      <c r="G181" s="5">
        <v>0</v>
      </c>
      <c r="H181" s="5">
        <f>F181+G181</f>
        <v>0</v>
      </c>
      <c r="I181" s="5">
        <v>0</v>
      </c>
      <c r="J181" s="5">
        <v>0</v>
      </c>
      <c r="K181" s="5">
        <f>I181+J181</f>
        <v>0</v>
      </c>
      <c r="L181" s="5">
        <v>0</v>
      </c>
      <c r="M181" s="5">
        <v>0</v>
      </c>
      <c r="N181" s="5">
        <f>L181+M181</f>
        <v>0</v>
      </c>
      <c r="O181" s="5">
        <v>0</v>
      </c>
      <c r="P181" s="5">
        <v>0</v>
      </c>
      <c r="Q181" s="5">
        <f>O181+P181</f>
        <v>0</v>
      </c>
      <c r="R181" s="5">
        <v>0</v>
      </c>
      <c r="S181" s="5">
        <v>0</v>
      </c>
      <c r="T181" s="5">
        <f>R181+S181</f>
        <v>0</v>
      </c>
      <c r="U181" s="5">
        <v>0</v>
      </c>
      <c r="V181" s="5">
        <v>0</v>
      </c>
      <c r="W181" s="5">
        <f>U181+V181</f>
        <v>0</v>
      </c>
      <c r="X181" s="5">
        <v>0</v>
      </c>
      <c r="Y181" s="5">
        <v>1409622</v>
      </c>
      <c r="Z181" s="8">
        <f>X181+Y181</f>
        <v>1409622</v>
      </c>
      <c r="AA181" s="5">
        <v>0</v>
      </c>
      <c r="AB181" s="5">
        <v>0</v>
      </c>
      <c r="AC181" s="8">
        <f>AA181+AB181</f>
        <v>0</v>
      </c>
      <c r="AD181" s="5">
        <v>0</v>
      </c>
      <c r="AE181" s="5">
        <v>0</v>
      </c>
      <c r="AF181" s="6">
        <f>AD181+AE181</f>
        <v>0</v>
      </c>
    </row>
    <row r="182" spans="1:32" ht="19.5" customHeight="1">
      <c r="A182" s="44"/>
      <c r="B182" s="17" t="s">
        <v>3</v>
      </c>
      <c r="C182" s="5">
        <f t="shared" ref="C182:E184" si="70">F182+I182+L182+O182+U182+X182+AA182+AD182+R182</f>
        <v>24568146</v>
      </c>
      <c r="D182" s="5">
        <f t="shared" si="70"/>
        <v>0</v>
      </c>
      <c r="E182" s="6">
        <f t="shared" si="70"/>
        <v>24568146</v>
      </c>
      <c r="F182" s="5">
        <v>0</v>
      </c>
      <c r="G182" s="5">
        <v>0</v>
      </c>
      <c r="H182" s="5">
        <f>F182+G182</f>
        <v>0</v>
      </c>
      <c r="I182" s="5">
        <v>0</v>
      </c>
      <c r="J182" s="5">
        <v>0</v>
      </c>
      <c r="K182" s="5">
        <f>I182+J182</f>
        <v>0</v>
      </c>
      <c r="L182" s="5">
        <v>0</v>
      </c>
      <c r="M182" s="5">
        <v>0</v>
      </c>
      <c r="N182" s="5">
        <f>L182+M182</f>
        <v>0</v>
      </c>
      <c r="O182" s="5">
        <v>0</v>
      </c>
      <c r="P182" s="5">
        <v>0</v>
      </c>
      <c r="Q182" s="5">
        <f>O182+P182</f>
        <v>0</v>
      </c>
      <c r="R182" s="5">
        <v>0</v>
      </c>
      <c r="S182" s="5">
        <v>0</v>
      </c>
      <c r="T182" s="5">
        <f>R182+S182</f>
        <v>0</v>
      </c>
      <c r="U182" s="5">
        <v>0</v>
      </c>
      <c r="V182" s="5">
        <v>0</v>
      </c>
      <c r="W182" s="5">
        <f>U182+V182</f>
        <v>0</v>
      </c>
      <c r="X182" s="5">
        <v>24568146</v>
      </c>
      <c r="Y182" s="5">
        <v>0</v>
      </c>
      <c r="Z182" s="8">
        <f>X182+Y182</f>
        <v>24568146</v>
      </c>
      <c r="AA182" s="5">
        <v>0</v>
      </c>
      <c r="AB182" s="5">
        <v>0</v>
      </c>
      <c r="AC182" s="8">
        <f>AA182+AB182</f>
        <v>0</v>
      </c>
      <c r="AD182" s="5">
        <v>0</v>
      </c>
      <c r="AE182" s="5">
        <v>0</v>
      </c>
      <c r="AF182" s="6">
        <f>AD182+AE182</f>
        <v>0</v>
      </c>
    </row>
    <row r="183" spans="1:32" ht="19.5" customHeight="1">
      <c r="A183" s="44"/>
      <c r="B183" s="17" t="s">
        <v>59</v>
      </c>
      <c r="C183" s="5">
        <f t="shared" si="70"/>
        <v>0</v>
      </c>
      <c r="D183" s="5">
        <f t="shared" si="70"/>
        <v>0</v>
      </c>
      <c r="E183" s="6">
        <f t="shared" si="70"/>
        <v>0</v>
      </c>
      <c r="F183" s="5">
        <v>0</v>
      </c>
      <c r="G183" s="5">
        <v>0</v>
      </c>
      <c r="H183" s="5">
        <f>F183+G183</f>
        <v>0</v>
      </c>
      <c r="I183" s="5">
        <v>0</v>
      </c>
      <c r="J183" s="5">
        <v>0</v>
      </c>
      <c r="K183" s="5">
        <f>I183+J183</f>
        <v>0</v>
      </c>
      <c r="L183" s="5">
        <v>0</v>
      </c>
      <c r="M183" s="5">
        <v>0</v>
      </c>
      <c r="N183" s="5">
        <f>L183+M183</f>
        <v>0</v>
      </c>
      <c r="O183" s="5">
        <v>0</v>
      </c>
      <c r="P183" s="5">
        <v>0</v>
      </c>
      <c r="Q183" s="5">
        <f>O183+P183</f>
        <v>0</v>
      </c>
      <c r="R183" s="5">
        <v>0</v>
      </c>
      <c r="S183" s="5">
        <v>0</v>
      </c>
      <c r="T183" s="5">
        <f>R183+S183</f>
        <v>0</v>
      </c>
      <c r="U183" s="5">
        <v>0</v>
      </c>
      <c r="V183" s="5">
        <v>0</v>
      </c>
      <c r="W183" s="5">
        <f>U183+V183</f>
        <v>0</v>
      </c>
      <c r="X183" s="5">
        <v>0</v>
      </c>
      <c r="Y183" s="5">
        <v>0</v>
      </c>
      <c r="Z183" s="8">
        <f>X183+Y183</f>
        <v>0</v>
      </c>
      <c r="AA183" s="5">
        <v>0</v>
      </c>
      <c r="AB183" s="5">
        <v>0</v>
      </c>
      <c r="AC183" s="8">
        <f>AA183+AB183</f>
        <v>0</v>
      </c>
      <c r="AD183" s="5">
        <v>0</v>
      </c>
      <c r="AE183" s="5">
        <v>0</v>
      </c>
      <c r="AF183" s="6">
        <f>AD183+AE183</f>
        <v>0</v>
      </c>
    </row>
    <row r="184" spans="1:32" ht="19.5" customHeight="1">
      <c r="A184" s="45"/>
      <c r="B184" s="17" t="s">
        <v>4</v>
      </c>
      <c r="C184" s="5">
        <f t="shared" si="70"/>
        <v>48163312</v>
      </c>
      <c r="D184" s="5">
        <f t="shared" si="70"/>
        <v>72482828</v>
      </c>
      <c r="E184" s="6">
        <f t="shared" si="70"/>
        <v>120646140</v>
      </c>
      <c r="F184" s="5">
        <v>634802</v>
      </c>
      <c r="G184" s="5">
        <v>61929</v>
      </c>
      <c r="H184" s="5">
        <f>F184+G184</f>
        <v>696731</v>
      </c>
      <c r="I184" s="5">
        <v>0</v>
      </c>
      <c r="J184" s="5">
        <v>0</v>
      </c>
      <c r="K184" s="5">
        <f>I184+J184</f>
        <v>0</v>
      </c>
      <c r="L184" s="5">
        <v>0</v>
      </c>
      <c r="M184" s="5">
        <v>0</v>
      </c>
      <c r="N184" s="5">
        <f>L184+M184</f>
        <v>0</v>
      </c>
      <c r="O184" s="5">
        <v>0</v>
      </c>
      <c r="P184" s="5">
        <v>0</v>
      </c>
      <c r="Q184" s="5">
        <f>O184+P184</f>
        <v>0</v>
      </c>
      <c r="R184" s="5">
        <v>0</v>
      </c>
      <c r="S184" s="5">
        <v>0</v>
      </c>
      <c r="T184" s="5">
        <f>R184+S184</f>
        <v>0</v>
      </c>
      <c r="U184" s="5">
        <v>365736</v>
      </c>
      <c r="V184" s="5">
        <v>0</v>
      </c>
      <c r="W184" s="5">
        <f>U184+V184</f>
        <v>365736</v>
      </c>
      <c r="X184" s="5">
        <v>47162774</v>
      </c>
      <c r="Y184" s="5">
        <v>72420899</v>
      </c>
      <c r="Z184" s="8">
        <f>X184+Y184</f>
        <v>119583673</v>
      </c>
      <c r="AA184" s="5">
        <v>0</v>
      </c>
      <c r="AB184" s="5">
        <v>0</v>
      </c>
      <c r="AC184" s="8">
        <f>AA184+AB184</f>
        <v>0</v>
      </c>
      <c r="AD184" s="5">
        <v>0</v>
      </c>
      <c r="AE184" s="5">
        <v>0</v>
      </c>
      <c r="AF184" s="6">
        <f>AD184+AE184</f>
        <v>0</v>
      </c>
    </row>
    <row r="185" spans="1:32" ht="19.5" customHeight="1" thickBot="1">
      <c r="A185" s="22" t="s">
        <v>5</v>
      </c>
      <c r="B185" s="21"/>
      <c r="C185" s="9">
        <f t="shared" ref="C185:AF185" si="71">SUM(C181:C184)</f>
        <v>72731458</v>
      </c>
      <c r="D185" s="9">
        <f t="shared" si="71"/>
        <v>73892450</v>
      </c>
      <c r="E185" s="9">
        <f t="shared" si="71"/>
        <v>146623908</v>
      </c>
      <c r="F185" s="9">
        <f t="shared" si="71"/>
        <v>634802</v>
      </c>
      <c r="G185" s="9">
        <f t="shared" si="71"/>
        <v>61929</v>
      </c>
      <c r="H185" s="9">
        <f t="shared" si="71"/>
        <v>696731</v>
      </c>
      <c r="I185" s="9">
        <f t="shared" si="71"/>
        <v>0</v>
      </c>
      <c r="J185" s="9">
        <f t="shared" si="71"/>
        <v>0</v>
      </c>
      <c r="K185" s="9">
        <f t="shared" si="71"/>
        <v>0</v>
      </c>
      <c r="L185" s="9">
        <f t="shared" si="71"/>
        <v>0</v>
      </c>
      <c r="M185" s="9">
        <f t="shared" si="71"/>
        <v>0</v>
      </c>
      <c r="N185" s="9">
        <f t="shared" si="71"/>
        <v>0</v>
      </c>
      <c r="O185" s="9">
        <f t="shared" si="71"/>
        <v>0</v>
      </c>
      <c r="P185" s="9">
        <f t="shared" si="71"/>
        <v>0</v>
      </c>
      <c r="Q185" s="9">
        <f t="shared" si="71"/>
        <v>0</v>
      </c>
      <c r="R185" s="9">
        <f t="shared" si="71"/>
        <v>0</v>
      </c>
      <c r="S185" s="9">
        <f t="shared" si="71"/>
        <v>0</v>
      </c>
      <c r="T185" s="9">
        <f t="shared" si="71"/>
        <v>0</v>
      </c>
      <c r="U185" s="9">
        <f t="shared" si="71"/>
        <v>365736</v>
      </c>
      <c r="V185" s="9">
        <f t="shared" si="71"/>
        <v>0</v>
      </c>
      <c r="W185" s="9">
        <f t="shared" si="71"/>
        <v>365736</v>
      </c>
      <c r="X185" s="9">
        <f t="shared" si="71"/>
        <v>71730920</v>
      </c>
      <c r="Y185" s="9">
        <f t="shared" si="71"/>
        <v>73830521</v>
      </c>
      <c r="Z185" s="9">
        <f t="shared" si="71"/>
        <v>145561441</v>
      </c>
      <c r="AA185" s="9">
        <f t="shared" si="71"/>
        <v>0</v>
      </c>
      <c r="AB185" s="9">
        <f t="shared" si="71"/>
        <v>0</v>
      </c>
      <c r="AC185" s="9">
        <f t="shared" si="71"/>
        <v>0</v>
      </c>
      <c r="AD185" s="9">
        <f t="shared" si="71"/>
        <v>0</v>
      </c>
      <c r="AE185" s="9">
        <f t="shared" si="71"/>
        <v>0</v>
      </c>
      <c r="AF185" s="9">
        <f t="shared" si="71"/>
        <v>0</v>
      </c>
    </row>
    <row r="186" spans="1:32" ht="19.5" customHeight="1">
      <c r="A186" s="43" t="s">
        <v>55</v>
      </c>
      <c r="B186" s="18" t="s">
        <v>2</v>
      </c>
      <c r="C186" s="5">
        <f>F186+I186+L186+O186+U186+X186+AA186+AD186+R186</f>
        <v>17661405</v>
      </c>
      <c r="D186" s="5">
        <f>G186+J186+M186+P186+V186+Y186+AB186+AE186+S186</f>
        <v>355803</v>
      </c>
      <c r="E186" s="6">
        <f>H186+K186+N186+Q186+W186+Z186+AC186+AF186+T186</f>
        <v>18017208</v>
      </c>
      <c r="F186" s="5">
        <v>0</v>
      </c>
      <c r="G186" s="5">
        <v>0</v>
      </c>
      <c r="H186" s="5">
        <f>F186+G186</f>
        <v>0</v>
      </c>
      <c r="I186" s="5">
        <v>0</v>
      </c>
      <c r="J186" s="5">
        <v>0</v>
      </c>
      <c r="K186" s="5">
        <f>I186+J186</f>
        <v>0</v>
      </c>
      <c r="L186" s="5">
        <v>0</v>
      </c>
      <c r="M186" s="5">
        <v>0</v>
      </c>
      <c r="N186" s="5">
        <f>L186+M186</f>
        <v>0</v>
      </c>
      <c r="O186" s="5">
        <v>0</v>
      </c>
      <c r="P186" s="5">
        <v>0</v>
      </c>
      <c r="Q186" s="5">
        <f>O186+P186</f>
        <v>0</v>
      </c>
      <c r="R186" s="5">
        <v>0</v>
      </c>
      <c r="S186" s="5">
        <v>0</v>
      </c>
      <c r="T186" s="5">
        <f>R186+S186</f>
        <v>0</v>
      </c>
      <c r="U186" s="5">
        <v>0</v>
      </c>
      <c r="V186" s="5">
        <v>0</v>
      </c>
      <c r="W186" s="5">
        <f>U186+V186</f>
        <v>0</v>
      </c>
      <c r="X186" s="5">
        <v>17661405</v>
      </c>
      <c r="Y186" s="5">
        <v>355803</v>
      </c>
      <c r="Z186" s="8">
        <f>X186+Y186</f>
        <v>18017208</v>
      </c>
      <c r="AA186" s="5">
        <v>0</v>
      </c>
      <c r="AB186" s="5">
        <v>0</v>
      </c>
      <c r="AC186" s="8">
        <f>AA186+AB186</f>
        <v>0</v>
      </c>
      <c r="AD186" s="5">
        <v>0</v>
      </c>
      <c r="AE186" s="5">
        <v>0</v>
      </c>
      <c r="AF186" s="6">
        <f>AD186+AE186</f>
        <v>0</v>
      </c>
    </row>
    <row r="187" spans="1:32" ht="19.5" customHeight="1">
      <c r="A187" s="44"/>
      <c r="B187" s="17" t="s">
        <v>3</v>
      </c>
      <c r="C187" s="5">
        <f t="shared" ref="C187:E189" si="72">F187+I187+L187+O187+U187+X187+AA187+AD187+R187</f>
        <v>100564284</v>
      </c>
      <c r="D187" s="5">
        <f t="shared" si="72"/>
        <v>53474527</v>
      </c>
      <c r="E187" s="6">
        <f t="shared" si="72"/>
        <v>154038811</v>
      </c>
      <c r="F187" s="5">
        <v>0</v>
      </c>
      <c r="G187" s="5">
        <v>0</v>
      </c>
      <c r="H187" s="5">
        <f>F187+G187</f>
        <v>0</v>
      </c>
      <c r="I187" s="5">
        <v>0</v>
      </c>
      <c r="J187" s="5">
        <v>0</v>
      </c>
      <c r="K187" s="5">
        <f>I187+J187</f>
        <v>0</v>
      </c>
      <c r="L187" s="5">
        <v>0</v>
      </c>
      <c r="M187" s="5">
        <v>0</v>
      </c>
      <c r="N187" s="5">
        <f>L187+M187</f>
        <v>0</v>
      </c>
      <c r="O187" s="5">
        <v>0</v>
      </c>
      <c r="P187" s="5">
        <v>0</v>
      </c>
      <c r="Q187" s="5">
        <f>O187+P187</f>
        <v>0</v>
      </c>
      <c r="R187" s="5">
        <v>0</v>
      </c>
      <c r="S187" s="5">
        <v>0</v>
      </c>
      <c r="T187" s="5">
        <f>R187+S187</f>
        <v>0</v>
      </c>
      <c r="U187" s="5">
        <v>0</v>
      </c>
      <c r="V187" s="5">
        <v>0</v>
      </c>
      <c r="W187" s="5">
        <f>U187+V187</f>
        <v>0</v>
      </c>
      <c r="X187" s="5">
        <v>100564284</v>
      </c>
      <c r="Y187" s="5">
        <v>53474527</v>
      </c>
      <c r="Z187" s="8">
        <f>X187+Y187</f>
        <v>154038811</v>
      </c>
      <c r="AA187" s="5">
        <v>0</v>
      </c>
      <c r="AB187" s="5">
        <v>0</v>
      </c>
      <c r="AC187" s="8">
        <f>AA187+AB187</f>
        <v>0</v>
      </c>
      <c r="AD187" s="5">
        <v>0</v>
      </c>
      <c r="AE187" s="5">
        <v>0</v>
      </c>
      <c r="AF187" s="6">
        <f>AD187+AE187</f>
        <v>0</v>
      </c>
    </row>
    <row r="188" spans="1:32" ht="19.5" customHeight="1">
      <c r="A188" s="44"/>
      <c r="B188" s="17" t="s">
        <v>59</v>
      </c>
      <c r="C188" s="5">
        <f t="shared" si="72"/>
        <v>0</v>
      </c>
      <c r="D188" s="5">
        <f t="shared" si="72"/>
        <v>0</v>
      </c>
      <c r="E188" s="6">
        <f t="shared" si="72"/>
        <v>0</v>
      </c>
      <c r="F188" s="5">
        <v>0</v>
      </c>
      <c r="G188" s="5">
        <v>0</v>
      </c>
      <c r="H188" s="5">
        <f>F188+G188</f>
        <v>0</v>
      </c>
      <c r="I188" s="5">
        <v>0</v>
      </c>
      <c r="J188" s="5">
        <v>0</v>
      </c>
      <c r="K188" s="5">
        <f>I188+J188</f>
        <v>0</v>
      </c>
      <c r="L188" s="5">
        <v>0</v>
      </c>
      <c r="M188" s="5">
        <v>0</v>
      </c>
      <c r="N188" s="5">
        <f>L188+M188</f>
        <v>0</v>
      </c>
      <c r="O188" s="5">
        <v>0</v>
      </c>
      <c r="P188" s="5">
        <v>0</v>
      </c>
      <c r="Q188" s="5">
        <f>O188+P188</f>
        <v>0</v>
      </c>
      <c r="R188" s="5">
        <v>0</v>
      </c>
      <c r="S188" s="5">
        <v>0</v>
      </c>
      <c r="T188" s="5">
        <f>R188+S188</f>
        <v>0</v>
      </c>
      <c r="U188" s="5">
        <v>0</v>
      </c>
      <c r="V188" s="5">
        <v>0</v>
      </c>
      <c r="W188" s="5">
        <f>U188+V188</f>
        <v>0</v>
      </c>
      <c r="X188" s="5">
        <v>0</v>
      </c>
      <c r="Y188" s="5">
        <v>0</v>
      </c>
      <c r="Z188" s="8">
        <f>X188+Y188</f>
        <v>0</v>
      </c>
      <c r="AA188" s="5">
        <v>0</v>
      </c>
      <c r="AB188" s="5">
        <v>0</v>
      </c>
      <c r="AC188" s="8">
        <f>AA188+AB188</f>
        <v>0</v>
      </c>
      <c r="AD188" s="5">
        <v>0</v>
      </c>
      <c r="AE188" s="5">
        <v>0</v>
      </c>
      <c r="AF188" s="6">
        <f>AD188+AE188</f>
        <v>0</v>
      </c>
    </row>
    <row r="189" spans="1:32" ht="19.5" customHeight="1">
      <c r="A189" s="45"/>
      <c r="B189" s="17" t="s">
        <v>4</v>
      </c>
      <c r="C189" s="5">
        <f t="shared" si="72"/>
        <v>468842651</v>
      </c>
      <c r="D189" s="5">
        <f t="shared" si="72"/>
        <v>309563008</v>
      </c>
      <c r="E189" s="6">
        <f t="shared" si="72"/>
        <v>778405659</v>
      </c>
      <c r="F189" s="5">
        <v>2687455</v>
      </c>
      <c r="G189" s="5">
        <v>78355</v>
      </c>
      <c r="H189" s="5">
        <f>F189+G189</f>
        <v>2765810</v>
      </c>
      <c r="I189" s="5">
        <v>0</v>
      </c>
      <c r="J189" s="5">
        <v>0</v>
      </c>
      <c r="K189" s="5">
        <f>I189+J189</f>
        <v>0</v>
      </c>
      <c r="L189" s="5">
        <v>0</v>
      </c>
      <c r="M189" s="5">
        <v>0</v>
      </c>
      <c r="N189" s="5">
        <f>L189+M189</f>
        <v>0</v>
      </c>
      <c r="O189" s="5">
        <v>0</v>
      </c>
      <c r="P189" s="5">
        <v>0</v>
      </c>
      <c r="Q189" s="5">
        <f>O189+P189</f>
        <v>0</v>
      </c>
      <c r="R189" s="5">
        <v>0</v>
      </c>
      <c r="S189" s="5">
        <v>0</v>
      </c>
      <c r="T189" s="5">
        <f>R189+S189</f>
        <v>0</v>
      </c>
      <c r="U189" s="5">
        <v>0</v>
      </c>
      <c r="V189" s="5">
        <v>0</v>
      </c>
      <c r="W189" s="5">
        <f>U189+V189</f>
        <v>0</v>
      </c>
      <c r="X189" s="5">
        <v>466155196</v>
      </c>
      <c r="Y189" s="5">
        <v>309484653</v>
      </c>
      <c r="Z189" s="8">
        <f>X189+Y189</f>
        <v>775639849</v>
      </c>
      <c r="AA189" s="5">
        <v>0</v>
      </c>
      <c r="AB189" s="5">
        <v>0</v>
      </c>
      <c r="AC189" s="8">
        <f>AA189+AB189</f>
        <v>0</v>
      </c>
      <c r="AD189" s="5">
        <v>0</v>
      </c>
      <c r="AE189" s="5">
        <v>0</v>
      </c>
      <c r="AF189" s="6">
        <f>AD189+AE189</f>
        <v>0</v>
      </c>
    </row>
    <row r="190" spans="1:32" ht="19.5" customHeight="1" thickBot="1">
      <c r="A190" s="22" t="s">
        <v>5</v>
      </c>
      <c r="B190" s="21"/>
      <c r="C190" s="9">
        <f t="shared" ref="C190:AF190" si="73">SUM(C186:C189)</f>
        <v>587068340</v>
      </c>
      <c r="D190" s="9">
        <f t="shared" si="73"/>
        <v>363393338</v>
      </c>
      <c r="E190" s="9">
        <f t="shared" si="73"/>
        <v>950461678</v>
      </c>
      <c r="F190" s="9">
        <f t="shared" si="73"/>
        <v>2687455</v>
      </c>
      <c r="G190" s="9">
        <f t="shared" si="73"/>
        <v>78355</v>
      </c>
      <c r="H190" s="9">
        <f t="shared" si="73"/>
        <v>2765810</v>
      </c>
      <c r="I190" s="9">
        <f t="shared" si="73"/>
        <v>0</v>
      </c>
      <c r="J190" s="9">
        <f t="shared" si="73"/>
        <v>0</v>
      </c>
      <c r="K190" s="9">
        <f t="shared" si="73"/>
        <v>0</v>
      </c>
      <c r="L190" s="9">
        <f t="shared" si="73"/>
        <v>0</v>
      </c>
      <c r="M190" s="9">
        <f t="shared" si="73"/>
        <v>0</v>
      </c>
      <c r="N190" s="9">
        <f t="shared" si="73"/>
        <v>0</v>
      </c>
      <c r="O190" s="9">
        <f t="shared" si="73"/>
        <v>0</v>
      </c>
      <c r="P190" s="9">
        <f t="shared" si="73"/>
        <v>0</v>
      </c>
      <c r="Q190" s="9">
        <f t="shared" si="73"/>
        <v>0</v>
      </c>
      <c r="R190" s="9">
        <f t="shared" si="73"/>
        <v>0</v>
      </c>
      <c r="S190" s="9">
        <f t="shared" si="73"/>
        <v>0</v>
      </c>
      <c r="T190" s="9">
        <f t="shared" si="73"/>
        <v>0</v>
      </c>
      <c r="U190" s="9">
        <f t="shared" si="73"/>
        <v>0</v>
      </c>
      <c r="V190" s="9">
        <f t="shared" si="73"/>
        <v>0</v>
      </c>
      <c r="W190" s="9">
        <f t="shared" si="73"/>
        <v>0</v>
      </c>
      <c r="X190" s="9">
        <f t="shared" si="73"/>
        <v>584380885</v>
      </c>
      <c r="Y190" s="9">
        <f t="shared" si="73"/>
        <v>363314983</v>
      </c>
      <c r="Z190" s="9">
        <f t="shared" si="73"/>
        <v>947695868</v>
      </c>
      <c r="AA190" s="9">
        <f t="shared" si="73"/>
        <v>0</v>
      </c>
      <c r="AB190" s="9">
        <f t="shared" si="73"/>
        <v>0</v>
      </c>
      <c r="AC190" s="9">
        <f t="shared" si="73"/>
        <v>0</v>
      </c>
      <c r="AD190" s="9">
        <f t="shared" si="73"/>
        <v>0</v>
      </c>
      <c r="AE190" s="9">
        <f t="shared" si="73"/>
        <v>0</v>
      </c>
      <c r="AF190" s="9">
        <f t="shared" si="73"/>
        <v>0</v>
      </c>
    </row>
    <row r="191" spans="1:32" ht="21.75" customHeight="1" thickBot="1">
      <c r="A191" s="20" t="s">
        <v>66</v>
      </c>
      <c r="B191" s="19"/>
      <c r="C191" s="10">
        <f>C10+C15+C20+C25+C30+C35+C40+C45+C50+C55+C60+C65+C70+C75+C80+C85+C90+C95+C100+C105+C110+C115+C120+C125+C130+C135+C140+C145+C150+C155+C160+C165+C170+C175+C180+C185+C190</f>
        <v>393307245263</v>
      </c>
      <c r="D191" s="10">
        <f t="shared" ref="D191:AF191" si="74">D10+D15+D20+D25+D30+D35+D40+D45+D50+D55+D60+D65+D70+D75+D80+D85+D90+D95+D100+D105+D110+D115+D120+D125+D130+D135+D140+D145+D150+D155+D160+D165+D170+D175+D180+D185+D190</f>
        <v>371225616630</v>
      </c>
      <c r="E191" s="10">
        <f t="shared" si="74"/>
        <v>764532861893</v>
      </c>
      <c r="F191" s="10">
        <f t="shared" si="74"/>
        <v>229077740390</v>
      </c>
      <c r="G191" s="10">
        <f t="shared" si="74"/>
        <v>198306047565</v>
      </c>
      <c r="H191" s="10">
        <f t="shared" si="74"/>
        <v>427383787955</v>
      </c>
      <c r="I191" s="10">
        <f t="shared" si="74"/>
        <v>93238930642</v>
      </c>
      <c r="J191" s="10">
        <f t="shared" si="74"/>
        <v>111904610363</v>
      </c>
      <c r="K191" s="10">
        <f t="shared" si="74"/>
        <v>205143541005</v>
      </c>
      <c r="L191" s="10">
        <f t="shared" si="74"/>
        <v>282533600</v>
      </c>
      <c r="M191" s="10">
        <f t="shared" si="74"/>
        <v>208074286</v>
      </c>
      <c r="N191" s="10">
        <f t="shared" si="74"/>
        <v>490607886</v>
      </c>
      <c r="O191" s="10">
        <f t="shared" si="74"/>
        <v>2678199657</v>
      </c>
      <c r="P191" s="10">
        <f t="shared" si="74"/>
        <v>3379972382</v>
      </c>
      <c r="Q191" s="10">
        <f t="shared" si="74"/>
        <v>6058172039</v>
      </c>
      <c r="R191" s="10">
        <f t="shared" si="74"/>
        <v>303740481</v>
      </c>
      <c r="S191" s="10">
        <f t="shared" si="74"/>
        <v>260679397</v>
      </c>
      <c r="T191" s="10">
        <f t="shared" si="74"/>
        <v>564419878</v>
      </c>
      <c r="U191" s="10">
        <f t="shared" si="74"/>
        <v>844417160</v>
      </c>
      <c r="V191" s="10">
        <f t="shared" si="74"/>
        <v>486177884</v>
      </c>
      <c r="W191" s="10">
        <f t="shared" si="74"/>
        <v>1330595044</v>
      </c>
      <c r="X191" s="10">
        <f t="shared" si="74"/>
        <v>49990175027</v>
      </c>
      <c r="Y191" s="10">
        <f t="shared" si="74"/>
        <v>41493129381</v>
      </c>
      <c r="Z191" s="10">
        <f t="shared" si="74"/>
        <v>91483304408</v>
      </c>
      <c r="AA191" s="10">
        <f t="shared" si="74"/>
        <v>16606027407</v>
      </c>
      <c r="AB191" s="10">
        <f t="shared" si="74"/>
        <v>14491105091</v>
      </c>
      <c r="AC191" s="10">
        <f t="shared" si="74"/>
        <v>31097132498</v>
      </c>
      <c r="AD191" s="10">
        <f t="shared" si="74"/>
        <v>285480899</v>
      </c>
      <c r="AE191" s="10">
        <f t="shared" si="74"/>
        <v>695820281</v>
      </c>
      <c r="AF191" s="10">
        <f t="shared" si="74"/>
        <v>981301180</v>
      </c>
    </row>
    <row r="192" spans="1:32" ht="21" customHeight="1">
      <c r="A192" s="46" t="s">
        <v>5</v>
      </c>
      <c r="B192" s="18" t="s">
        <v>2</v>
      </c>
      <c r="C192" s="5">
        <f t="shared" ref="C192:AF195" si="75">C6+C11+C16+C21+C26+C31+C36+C41+C46+C51+C56+C61+C66+C71+C76+C81+C86+C91+C96+C101+C106+C111+C116+C121+C126+C131+C136+C141+C146+C151+C156+C161+C166+C171+C176+C181+C186</f>
        <v>140348928204</v>
      </c>
      <c r="D192" s="5">
        <f t="shared" si="75"/>
        <v>120651305855</v>
      </c>
      <c r="E192" s="6">
        <f t="shared" si="75"/>
        <v>261000234059</v>
      </c>
      <c r="F192" s="5">
        <f t="shared" si="75"/>
        <v>107815478111</v>
      </c>
      <c r="G192" s="5">
        <f t="shared" si="75"/>
        <v>95946092491</v>
      </c>
      <c r="H192" s="7">
        <f t="shared" si="75"/>
        <v>203761570602</v>
      </c>
      <c r="I192" s="5">
        <f t="shared" si="75"/>
        <v>26653625312</v>
      </c>
      <c r="J192" s="5">
        <f t="shared" si="75"/>
        <v>19622471662</v>
      </c>
      <c r="K192" s="7">
        <f t="shared" si="75"/>
        <v>46276096974</v>
      </c>
      <c r="L192" s="5">
        <f t="shared" si="75"/>
        <v>100793167</v>
      </c>
      <c r="M192" s="5">
        <f t="shared" si="75"/>
        <v>95342811</v>
      </c>
      <c r="N192" s="7">
        <f t="shared" si="75"/>
        <v>196135978</v>
      </c>
      <c r="O192" s="5">
        <f t="shared" si="75"/>
        <v>2030407406</v>
      </c>
      <c r="P192" s="5">
        <f t="shared" si="75"/>
        <v>2467339743</v>
      </c>
      <c r="Q192" s="7">
        <f t="shared" si="75"/>
        <v>4497747149</v>
      </c>
      <c r="R192" s="5">
        <f t="shared" si="75"/>
        <v>219393687</v>
      </c>
      <c r="S192" s="5">
        <f t="shared" si="75"/>
        <v>203835916</v>
      </c>
      <c r="T192" s="7">
        <f t="shared" si="75"/>
        <v>423229603</v>
      </c>
      <c r="U192" s="5">
        <f t="shared" si="75"/>
        <v>66793920</v>
      </c>
      <c r="V192" s="5">
        <f t="shared" si="75"/>
        <v>78463836</v>
      </c>
      <c r="W192" s="7">
        <f t="shared" si="75"/>
        <v>145257756</v>
      </c>
      <c r="X192" s="5">
        <f t="shared" si="75"/>
        <v>3276564750</v>
      </c>
      <c r="Y192" s="5">
        <f t="shared" si="75"/>
        <v>1628389324</v>
      </c>
      <c r="Z192" s="8">
        <f t="shared" si="75"/>
        <v>4904954074</v>
      </c>
      <c r="AA192" s="5">
        <f t="shared" si="75"/>
        <v>52919765</v>
      </c>
      <c r="AB192" s="5">
        <f t="shared" si="75"/>
        <v>258663810</v>
      </c>
      <c r="AC192" s="8">
        <f t="shared" si="75"/>
        <v>311583575</v>
      </c>
      <c r="AD192" s="5">
        <f t="shared" si="75"/>
        <v>132952086</v>
      </c>
      <c r="AE192" s="5">
        <f t="shared" si="75"/>
        <v>350706262</v>
      </c>
      <c r="AF192" s="6">
        <f t="shared" si="75"/>
        <v>483658348</v>
      </c>
    </row>
    <row r="193" spans="1:32" ht="20" customHeight="1">
      <c r="A193" s="44"/>
      <c r="B193" s="17" t="s">
        <v>3</v>
      </c>
      <c r="C193" s="5">
        <f t="shared" si="75"/>
        <v>61382807055</v>
      </c>
      <c r="D193" s="5">
        <f t="shared" si="75"/>
        <v>54164537658</v>
      </c>
      <c r="E193" s="6">
        <f t="shared" si="75"/>
        <v>115547344713</v>
      </c>
      <c r="F193" s="5">
        <f t="shared" si="75"/>
        <v>23447566559</v>
      </c>
      <c r="G193" s="5">
        <f t="shared" si="75"/>
        <v>22409648922</v>
      </c>
      <c r="H193" s="7">
        <f t="shared" si="75"/>
        <v>45857215481</v>
      </c>
      <c r="I193" s="5">
        <f t="shared" si="75"/>
        <v>17233988558</v>
      </c>
      <c r="J193" s="5">
        <f t="shared" si="75"/>
        <v>15279778558</v>
      </c>
      <c r="K193" s="7">
        <f t="shared" si="75"/>
        <v>32513767116</v>
      </c>
      <c r="L193" s="5">
        <f t="shared" si="75"/>
        <v>4409248</v>
      </c>
      <c r="M193" s="5">
        <f t="shared" si="75"/>
        <v>5786797</v>
      </c>
      <c r="N193" s="7">
        <f t="shared" si="75"/>
        <v>10196045</v>
      </c>
      <c r="O193" s="5">
        <f t="shared" si="75"/>
        <v>218211141</v>
      </c>
      <c r="P193" s="5">
        <f t="shared" si="75"/>
        <v>396189852</v>
      </c>
      <c r="Q193" s="7">
        <f t="shared" si="75"/>
        <v>614400993</v>
      </c>
      <c r="R193" s="5">
        <f t="shared" si="75"/>
        <v>83225375</v>
      </c>
      <c r="S193" s="5">
        <f t="shared" si="75"/>
        <v>56839519</v>
      </c>
      <c r="T193" s="7">
        <f t="shared" si="75"/>
        <v>140064894</v>
      </c>
      <c r="U193" s="5">
        <f t="shared" si="75"/>
        <v>31649892</v>
      </c>
      <c r="V193" s="5">
        <f t="shared" si="75"/>
        <v>1113390</v>
      </c>
      <c r="W193" s="7">
        <f t="shared" si="75"/>
        <v>32763282</v>
      </c>
      <c r="X193" s="5">
        <f t="shared" si="75"/>
        <v>5381325675</v>
      </c>
      <c r="Y193" s="5">
        <f t="shared" si="75"/>
        <v>2683094984</v>
      </c>
      <c r="Z193" s="8">
        <f t="shared" si="75"/>
        <v>8064420659</v>
      </c>
      <c r="AA193" s="5">
        <f t="shared" si="75"/>
        <v>14829901794</v>
      </c>
      <c r="AB193" s="5">
        <f t="shared" si="75"/>
        <v>12986973408</v>
      </c>
      <c r="AC193" s="8">
        <f t="shared" si="75"/>
        <v>27816875202</v>
      </c>
      <c r="AD193" s="5">
        <f t="shared" si="75"/>
        <v>152528813</v>
      </c>
      <c r="AE193" s="5">
        <f t="shared" si="75"/>
        <v>345112228</v>
      </c>
      <c r="AF193" s="6">
        <f t="shared" si="75"/>
        <v>497641041</v>
      </c>
    </row>
    <row r="194" spans="1:32" ht="20" customHeight="1">
      <c r="A194" s="44"/>
      <c r="B194" s="17" t="s">
        <v>59</v>
      </c>
      <c r="C194" s="5">
        <f t="shared" si="75"/>
        <v>4842801181</v>
      </c>
      <c r="D194" s="5">
        <f t="shared" si="75"/>
        <v>3284627496</v>
      </c>
      <c r="E194" s="6">
        <f t="shared" si="75"/>
        <v>8127428677</v>
      </c>
      <c r="F194" s="5">
        <f t="shared" si="75"/>
        <v>1467586098</v>
      </c>
      <c r="G194" s="5">
        <f t="shared" si="75"/>
        <v>1555093183</v>
      </c>
      <c r="H194" s="7">
        <f t="shared" si="75"/>
        <v>3022679281</v>
      </c>
      <c r="I194" s="5">
        <f t="shared" si="75"/>
        <v>406704417</v>
      </c>
      <c r="J194" s="5">
        <f t="shared" si="75"/>
        <v>298589078</v>
      </c>
      <c r="K194" s="7">
        <f t="shared" si="75"/>
        <v>705293495</v>
      </c>
      <c r="L194" s="5">
        <f t="shared" si="75"/>
        <v>37787775</v>
      </c>
      <c r="M194" s="5">
        <f t="shared" si="75"/>
        <v>0</v>
      </c>
      <c r="N194" s="7">
        <f t="shared" si="75"/>
        <v>37787775</v>
      </c>
      <c r="O194" s="5">
        <f t="shared" si="75"/>
        <v>16477176</v>
      </c>
      <c r="P194" s="5">
        <f t="shared" si="75"/>
        <v>469428</v>
      </c>
      <c r="Q194" s="7">
        <f t="shared" si="75"/>
        <v>16946604</v>
      </c>
      <c r="R194" s="5">
        <f t="shared" si="75"/>
        <v>0</v>
      </c>
      <c r="S194" s="5">
        <f t="shared" si="75"/>
        <v>0</v>
      </c>
      <c r="T194" s="7">
        <f t="shared" si="75"/>
        <v>0</v>
      </c>
      <c r="U194" s="5">
        <f t="shared" si="75"/>
        <v>1634495</v>
      </c>
      <c r="V194" s="5">
        <f t="shared" si="75"/>
        <v>0</v>
      </c>
      <c r="W194" s="7">
        <f t="shared" si="75"/>
        <v>1634495</v>
      </c>
      <c r="X194" s="5">
        <f t="shared" si="75"/>
        <v>1192669522</v>
      </c>
      <c r="Y194" s="5">
        <f t="shared" si="75"/>
        <v>185007934</v>
      </c>
      <c r="Z194" s="8">
        <f t="shared" si="75"/>
        <v>1377677456</v>
      </c>
      <c r="AA194" s="5">
        <f t="shared" si="75"/>
        <v>1719941698</v>
      </c>
      <c r="AB194" s="5">
        <f t="shared" si="75"/>
        <v>1245467873</v>
      </c>
      <c r="AC194" s="8">
        <f t="shared" si="75"/>
        <v>2965409571</v>
      </c>
      <c r="AD194" s="5">
        <f t="shared" si="75"/>
        <v>0</v>
      </c>
      <c r="AE194" s="5">
        <f t="shared" si="75"/>
        <v>0</v>
      </c>
      <c r="AF194" s="6">
        <f t="shared" si="75"/>
        <v>0</v>
      </c>
    </row>
    <row r="195" spans="1:32" ht="21.75" customHeight="1" thickBot="1">
      <c r="A195" s="45"/>
      <c r="B195" s="17" t="s">
        <v>4</v>
      </c>
      <c r="C195" s="5">
        <f t="shared" si="75"/>
        <v>186732708823</v>
      </c>
      <c r="D195" s="5">
        <f t="shared" si="75"/>
        <v>193125145621</v>
      </c>
      <c r="E195" s="6">
        <f t="shared" si="75"/>
        <v>379857854444</v>
      </c>
      <c r="F195" s="5">
        <f t="shared" si="75"/>
        <v>96347109622</v>
      </c>
      <c r="G195" s="5">
        <f t="shared" si="75"/>
        <v>78395212969</v>
      </c>
      <c r="H195" s="7">
        <f t="shared" si="75"/>
        <v>174742322591</v>
      </c>
      <c r="I195" s="5">
        <f t="shared" si="75"/>
        <v>48944612355</v>
      </c>
      <c r="J195" s="5">
        <f t="shared" si="75"/>
        <v>76703771065</v>
      </c>
      <c r="K195" s="7">
        <f t="shared" si="75"/>
        <v>125648383420</v>
      </c>
      <c r="L195" s="5">
        <f t="shared" si="75"/>
        <v>139543410</v>
      </c>
      <c r="M195" s="5">
        <f t="shared" si="75"/>
        <v>106944678</v>
      </c>
      <c r="N195" s="7">
        <f t="shared" si="75"/>
        <v>246488088</v>
      </c>
      <c r="O195" s="5">
        <f t="shared" si="75"/>
        <v>413103934</v>
      </c>
      <c r="P195" s="5">
        <f t="shared" si="75"/>
        <v>515973359</v>
      </c>
      <c r="Q195" s="7">
        <f t="shared" si="75"/>
        <v>929077293</v>
      </c>
      <c r="R195" s="5">
        <f t="shared" si="75"/>
        <v>1121419</v>
      </c>
      <c r="S195" s="5">
        <f t="shared" si="75"/>
        <v>3962</v>
      </c>
      <c r="T195" s="7">
        <f t="shared" si="75"/>
        <v>1125381</v>
      </c>
      <c r="U195" s="5">
        <f t="shared" si="75"/>
        <v>744338853</v>
      </c>
      <c r="V195" s="5">
        <f t="shared" si="75"/>
        <v>406600658</v>
      </c>
      <c r="W195" s="7">
        <f t="shared" si="75"/>
        <v>1150939511</v>
      </c>
      <c r="X195" s="5">
        <f t="shared" si="75"/>
        <v>40139615080</v>
      </c>
      <c r="Y195" s="5">
        <f t="shared" si="75"/>
        <v>36996637139</v>
      </c>
      <c r="Z195" s="8">
        <f t="shared" si="75"/>
        <v>77136252219</v>
      </c>
      <c r="AA195" s="5">
        <f t="shared" si="75"/>
        <v>3264150</v>
      </c>
      <c r="AB195" s="5">
        <f t="shared" si="75"/>
        <v>0</v>
      </c>
      <c r="AC195" s="8">
        <f t="shared" si="75"/>
        <v>3264150</v>
      </c>
      <c r="AD195" s="5">
        <f t="shared" si="75"/>
        <v>0</v>
      </c>
      <c r="AE195" s="5">
        <f t="shared" si="75"/>
        <v>1791</v>
      </c>
      <c r="AF195" s="6">
        <f t="shared" si="75"/>
        <v>1791</v>
      </c>
    </row>
    <row r="196" spans="1:32" ht="21.75" customHeight="1" thickBot="1">
      <c r="A196" s="53" t="s">
        <v>61</v>
      </c>
      <c r="B196" s="54"/>
      <c r="C196" s="37">
        <v>3814187382</v>
      </c>
      <c r="D196" s="37">
        <v>3878390736</v>
      </c>
      <c r="E196" s="39">
        <f>C196+D196</f>
        <v>7692578118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C191-C196</f>
        <v>389493057881</v>
      </c>
      <c r="D197" s="27">
        <f t="shared" ref="D197" si="76">D191-D196</f>
        <v>367347225894</v>
      </c>
      <c r="E197" s="27">
        <f>E191-E196</f>
        <v>756840283775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76</v>
      </c>
      <c r="B199" s="13" t="s">
        <v>2</v>
      </c>
      <c r="C199" s="14">
        <v>5858700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28194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459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5860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</f>
        <v>5892754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40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s="31" customFormat="1" ht="23" customHeight="1">
      <c r="A205" s="50"/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/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9:A203"/>
    <mergeCell ref="A196:B196"/>
    <mergeCell ref="A197:B197"/>
    <mergeCell ref="A205:H205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74277-4A35-4AD5-A581-8A82827BDBF9}">
  <dimension ref="A1:AF216"/>
  <sheetViews>
    <sheetView tabSelected="1" topLeftCell="A190" workbookViewId="0">
      <selection activeCell="E196" sqref="E196:E197"/>
    </sheetView>
  </sheetViews>
  <sheetFormatPr defaultColWidth="17.81640625" defaultRowHeight="17"/>
  <cols>
    <col min="1" max="1" width="17.81640625" style="2"/>
    <col min="2" max="2" width="17.81640625" style="3"/>
    <col min="3" max="3" width="21.26953125" style="4" customWidth="1"/>
    <col min="4" max="4" width="20" style="4" customWidth="1"/>
    <col min="5" max="5" width="20.36328125" style="4" customWidth="1"/>
    <col min="6" max="8" width="20.453125" style="4" customWidth="1"/>
    <col min="9" max="9" width="20.90625" style="4" customWidth="1"/>
    <col min="10" max="10" width="19.90625" style="4" bestFit="1" customWidth="1"/>
    <col min="11" max="11" width="20.26953125" style="4" customWidth="1"/>
    <col min="12" max="25" width="17.81640625" style="4"/>
    <col min="26" max="26" width="19.90625" style="4" customWidth="1"/>
    <col min="27" max="27" width="18.54296875" style="4" bestFit="1" customWidth="1"/>
    <col min="28" max="28" width="17.90625" style="4" bestFit="1" customWidth="1"/>
    <col min="29" max="29" width="18.54296875" style="4" bestFit="1" customWidth="1"/>
    <col min="30" max="32" width="17.81640625" style="4"/>
    <col min="33" max="16384" width="17.81640625" style="1"/>
  </cols>
  <sheetData>
    <row r="1" spans="1:32" ht="37.5" customHeight="1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26.2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3" customFormat="1" ht="20.75" customHeight="1">
      <c r="A3" s="60" t="s">
        <v>22</v>
      </c>
      <c r="B3" s="60" t="s">
        <v>1</v>
      </c>
      <c r="C3" s="61" t="s">
        <v>80</v>
      </c>
      <c r="D3" s="62"/>
      <c r="E3" s="62"/>
      <c r="F3" s="63" t="s">
        <v>9</v>
      </c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 t="s">
        <v>10</v>
      </c>
      <c r="Y3" s="64"/>
      <c r="Z3" s="64"/>
      <c r="AA3" s="64"/>
      <c r="AB3" s="64"/>
      <c r="AC3" s="64"/>
      <c r="AD3" s="65" t="s">
        <v>11</v>
      </c>
      <c r="AE3" s="66"/>
      <c r="AF3" s="66"/>
    </row>
    <row r="4" spans="1:32" s="23" customFormat="1" ht="20" customHeight="1">
      <c r="A4" s="60"/>
      <c r="B4" s="60" t="s">
        <v>1</v>
      </c>
      <c r="C4" s="62"/>
      <c r="D4" s="62"/>
      <c r="E4" s="62"/>
      <c r="F4" s="67" t="s">
        <v>12</v>
      </c>
      <c r="G4" s="67"/>
      <c r="H4" s="67"/>
      <c r="I4" s="67" t="s">
        <v>13</v>
      </c>
      <c r="J4" s="67"/>
      <c r="K4" s="67"/>
      <c r="L4" s="67" t="s">
        <v>14</v>
      </c>
      <c r="M4" s="67"/>
      <c r="N4" s="67"/>
      <c r="O4" s="67" t="s">
        <v>15</v>
      </c>
      <c r="P4" s="67"/>
      <c r="Q4" s="67"/>
      <c r="R4" s="67" t="s">
        <v>60</v>
      </c>
      <c r="S4" s="67"/>
      <c r="T4" s="67"/>
      <c r="U4" s="67" t="s">
        <v>16</v>
      </c>
      <c r="V4" s="67"/>
      <c r="W4" s="67"/>
      <c r="X4" s="57" t="s">
        <v>17</v>
      </c>
      <c r="Y4" s="57"/>
      <c r="Z4" s="57"/>
      <c r="AA4" s="57" t="s">
        <v>18</v>
      </c>
      <c r="AB4" s="57"/>
      <c r="AC4" s="57"/>
      <c r="AD4" s="66"/>
      <c r="AE4" s="66"/>
      <c r="AF4" s="66"/>
    </row>
    <row r="5" spans="1:32" s="23" customFormat="1" ht="20" customHeight="1">
      <c r="A5" s="60"/>
      <c r="B5" s="60"/>
      <c r="C5" s="24" t="s">
        <v>19</v>
      </c>
      <c r="D5" s="24" t="s">
        <v>20</v>
      </c>
      <c r="E5" s="24" t="s">
        <v>21</v>
      </c>
      <c r="F5" s="26" t="s">
        <v>19</v>
      </c>
      <c r="G5" s="26" t="s">
        <v>20</v>
      </c>
      <c r="H5" s="26" t="s">
        <v>21</v>
      </c>
      <c r="I5" s="26" t="s">
        <v>19</v>
      </c>
      <c r="J5" s="26" t="s">
        <v>20</v>
      </c>
      <c r="K5" s="26" t="s">
        <v>21</v>
      </c>
      <c r="L5" s="26" t="s">
        <v>19</v>
      </c>
      <c r="M5" s="26" t="s">
        <v>20</v>
      </c>
      <c r="N5" s="26" t="s">
        <v>21</v>
      </c>
      <c r="O5" s="26" t="s">
        <v>19</v>
      </c>
      <c r="P5" s="26" t="s">
        <v>20</v>
      </c>
      <c r="Q5" s="26" t="s">
        <v>21</v>
      </c>
      <c r="R5" s="26" t="s">
        <v>19</v>
      </c>
      <c r="S5" s="26" t="s">
        <v>20</v>
      </c>
      <c r="T5" s="26" t="s">
        <v>21</v>
      </c>
      <c r="U5" s="26" t="s">
        <v>19</v>
      </c>
      <c r="V5" s="26" t="s">
        <v>20</v>
      </c>
      <c r="W5" s="26" t="s">
        <v>21</v>
      </c>
      <c r="X5" s="25" t="s">
        <v>19</v>
      </c>
      <c r="Y5" s="25" t="s">
        <v>20</v>
      </c>
      <c r="Z5" s="25" t="s">
        <v>21</v>
      </c>
      <c r="AA5" s="25" t="s">
        <v>19</v>
      </c>
      <c r="AB5" s="25" t="s">
        <v>20</v>
      </c>
      <c r="AC5" s="25" t="s">
        <v>21</v>
      </c>
      <c r="AD5" s="24" t="s">
        <v>19</v>
      </c>
      <c r="AE5" s="24" t="s">
        <v>20</v>
      </c>
      <c r="AF5" s="24" t="s">
        <v>21</v>
      </c>
    </row>
    <row r="6" spans="1:32" ht="19.5" customHeight="1">
      <c r="A6" s="43" t="s">
        <v>23</v>
      </c>
      <c r="B6" s="18" t="s">
        <v>2</v>
      </c>
      <c r="C6" s="5">
        <f>'11301'!C6+'11302'!C6+'11303'!C6+'11304'!C6+'11305'!C6+'11306'!C6+'11307'!C6+'11308'!C6+'11309'!C6+'11310'!C6+'11311'!C6+'11312'!C6</f>
        <v>1078920581823</v>
      </c>
      <c r="D6" s="5">
        <f>'11301'!D6+'11302'!D6+'11303'!D6+'11304'!D6+'11305'!D6+'11306'!D6+'11307'!D6+'11308'!D6+'11309'!D6+'11310'!D6+'11311'!D6+'11312'!D6</f>
        <v>973862434289</v>
      </c>
      <c r="E6" s="6">
        <f>'11301'!E6+'11302'!E6+'11303'!E6+'11304'!E6+'11305'!E6+'11306'!E6+'11307'!E6+'11308'!E6+'11309'!E6+'11310'!E6+'11311'!E6+'11312'!E6</f>
        <v>2052783016112</v>
      </c>
      <c r="F6" s="5">
        <f>'11301'!F6+'11302'!F6+'11303'!F6+'11304'!F6+'11305'!F6+'11306'!F6+'11307'!F6+'11308'!F6+'11309'!F6+'11310'!F6+'11311'!F6+'11312'!F6</f>
        <v>748479145984</v>
      </c>
      <c r="G6" s="5">
        <f>'11301'!G6+'11302'!G6+'11303'!G6+'11304'!G6+'11305'!G6+'11306'!G6+'11307'!G6+'11308'!G6+'11309'!G6+'11310'!G6+'11311'!G6+'11312'!G6</f>
        <v>701755622543</v>
      </c>
      <c r="H6" s="5">
        <f>'11301'!H6+'11302'!H6+'11303'!H6+'11304'!H6+'11305'!H6+'11306'!H6+'11307'!H6+'11308'!H6+'11309'!H6+'11310'!H6+'11311'!H6+'11312'!H6</f>
        <v>1450234768527</v>
      </c>
      <c r="I6" s="5">
        <f>'11301'!I6+'11302'!I6+'11303'!I6+'11304'!I6+'11305'!I6+'11306'!I6+'11307'!I6+'11308'!I6+'11309'!I6+'11310'!I6+'11311'!I6+'11312'!I6</f>
        <v>285520154241</v>
      </c>
      <c r="J6" s="5">
        <f>'11301'!J6+'11302'!J6+'11303'!J6+'11304'!J6+'11305'!J6+'11306'!J6+'11307'!J6+'11308'!J6+'11309'!J6+'11310'!J6+'11311'!J6+'11312'!J6</f>
        <v>243484915842</v>
      </c>
      <c r="K6" s="5">
        <f>'11301'!K6+'11302'!K6+'11303'!K6+'11304'!K6+'11305'!K6+'11306'!K6+'11307'!K6+'11308'!K6+'11309'!K6+'11310'!K6+'11311'!K6+'11312'!K6</f>
        <v>529005070083</v>
      </c>
      <c r="L6" s="5">
        <f>'11301'!L6+'11302'!L6+'11303'!L6+'11304'!L6+'11305'!L6+'11306'!L6+'11307'!L6+'11308'!L6+'11309'!L6+'11310'!L6+'11311'!L6+'11312'!L6</f>
        <v>47566270</v>
      </c>
      <c r="M6" s="5">
        <f>'11301'!M6+'11302'!M6+'11303'!M6+'11304'!M6+'11305'!M6+'11306'!M6+'11307'!M6+'11308'!M6+'11309'!M6+'11310'!M6+'11311'!M6+'11312'!M6</f>
        <v>61796074</v>
      </c>
      <c r="N6" s="5">
        <f>'11301'!N6+'11302'!N6+'11303'!N6+'11304'!N6+'11305'!N6+'11306'!N6+'11307'!N6+'11308'!N6+'11309'!N6+'11310'!N6+'11311'!N6+'11312'!N6</f>
        <v>109362344</v>
      </c>
      <c r="O6" s="5">
        <f>'11301'!O6+'11302'!O6+'11303'!O6+'11304'!O6+'11305'!O6+'11306'!O6+'11307'!O6+'11308'!O6+'11309'!O6+'11310'!O6+'11311'!O6+'11312'!O6</f>
        <v>21918789977</v>
      </c>
      <c r="P6" s="5">
        <f>'11301'!P6+'11302'!P6+'11303'!P6+'11304'!P6+'11305'!P6+'11306'!P6+'11307'!P6+'11308'!P6+'11309'!P6+'11310'!P6+'11311'!P6+'11312'!P6</f>
        <v>22258686559</v>
      </c>
      <c r="Q6" s="5">
        <f>'11301'!Q6+'11302'!Q6+'11303'!Q6+'11304'!Q6+'11305'!Q6+'11306'!Q6+'11307'!Q6+'11308'!Q6+'11309'!Q6+'11310'!Q6+'11311'!Q6+'11312'!Q6</f>
        <v>44177476536</v>
      </c>
      <c r="R6" s="5">
        <f>'11301'!R6+'11302'!R6+'11303'!R6+'11304'!R6+'11305'!R6+'11306'!R6+'11307'!R6+'11308'!R6+'11309'!R6+'11310'!R6+'11311'!R6+'11312'!R6</f>
        <v>920333418</v>
      </c>
      <c r="S6" s="5">
        <f>'11301'!S6+'11302'!S6+'11303'!S6+'11304'!S6+'11305'!S6+'11306'!S6+'11307'!S6+'11308'!S6+'11309'!S6+'11310'!S6+'11311'!S6+'11312'!S6</f>
        <v>783384892</v>
      </c>
      <c r="T6" s="5">
        <f>'11301'!T6+'11302'!T6+'11303'!T6+'11304'!T6+'11305'!T6+'11306'!T6+'11307'!T6+'11308'!T6+'11309'!T6+'11310'!T6+'11311'!T6+'11312'!T6</f>
        <v>1703718310</v>
      </c>
      <c r="U6" s="5">
        <f>'11301'!U6+'11302'!U6+'11303'!U6+'11304'!U6+'11305'!U6+'11306'!U6+'11307'!U6+'11308'!U6+'11309'!U6+'11310'!U6+'11311'!U6+'11312'!U6</f>
        <v>545392797</v>
      </c>
      <c r="V6" s="5">
        <f>'11301'!V6+'11302'!V6+'11303'!V6+'11304'!V6+'11305'!V6+'11306'!V6+'11307'!V6+'11308'!V6+'11309'!V6+'11310'!V6+'11311'!V6+'11312'!V6</f>
        <v>675463387</v>
      </c>
      <c r="W6" s="5">
        <f>'11301'!W6+'11302'!W6+'11303'!W6+'11304'!W6+'11305'!W6+'11306'!W6+'11307'!W6+'11308'!W6+'11309'!W6+'11310'!W6+'11311'!W6+'11312'!W6</f>
        <v>1220856184</v>
      </c>
      <c r="X6" s="5">
        <f>'11301'!X6+'11302'!X6+'11303'!X6+'11304'!X6+'11305'!X6+'11306'!X6+'11307'!X6+'11308'!X6+'11309'!X6+'11310'!X6+'11311'!X6+'11312'!X6</f>
        <v>21113739552</v>
      </c>
      <c r="Y6" s="5">
        <f>'11301'!Y6+'11302'!Y6+'11303'!Y6+'11304'!Y6+'11305'!Y6+'11306'!Y6+'11307'!Y6+'11308'!Y6+'11309'!Y6+'11310'!Y6+'11311'!Y6+'11312'!Y6</f>
        <v>4318559741</v>
      </c>
      <c r="Z6" s="8">
        <f>'11301'!Z6+'11302'!Z6+'11303'!Z6+'11304'!Z6+'11305'!Z6+'11306'!Z6+'11307'!Z6+'11308'!Z6+'11309'!Z6+'11310'!Z6+'11311'!Z6+'11312'!Z6</f>
        <v>25432299293</v>
      </c>
      <c r="AA6" s="5">
        <f>'11301'!AA6+'11302'!AA6+'11303'!AA6+'11304'!AA6+'11305'!AA6+'11306'!AA6+'11307'!AA6+'11308'!AA6+'11309'!AA6+'11310'!AA6+'11311'!AA6+'11312'!AA6</f>
        <v>31700215</v>
      </c>
      <c r="AB6" s="5">
        <f>'11301'!AB6+'11302'!AB6+'11303'!AB6+'11304'!AB6+'11305'!AB6+'11306'!AB6+'11307'!AB6+'11308'!AB6+'11309'!AB6+'11310'!AB6+'11311'!AB6+'11312'!AB6</f>
        <v>269431150</v>
      </c>
      <c r="AC6" s="8">
        <f>'11301'!AC6+'11302'!AC6+'11303'!AC6+'11304'!AC6+'11305'!AC6+'11306'!AC6+'11307'!AC6+'11308'!AC6+'11309'!AC6+'11310'!AC6+'11311'!AC6+'11312'!AC6</f>
        <v>301131365</v>
      </c>
      <c r="AD6" s="5">
        <f>'11301'!AD6+'11302'!AD6+'11303'!AD6+'11304'!AD6+'11305'!AD6+'11306'!AD6+'11307'!AD6+'11308'!AD6+'11309'!AD6+'11310'!AD6+'11311'!AD6+'11312'!AD6</f>
        <v>343759369</v>
      </c>
      <c r="AE6" s="5">
        <f>'11301'!AE6+'11302'!AE6+'11303'!AE6+'11304'!AE6+'11305'!AE6+'11306'!AE6+'11307'!AE6+'11308'!AE6+'11309'!AE6+'11310'!AE6+'11311'!AE6+'11312'!AE6</f>
        <v>254574101</v>
      </c>
      <c r="AF6" s="6">
        <f>'11301'!AF6+'11302'!AF6+'11303'!AF6+'11304'!AF6+'11305'!AF6+'11306'!AF6+'11307'!AF6+'11308'!AF6+'11309'!AF6+'11310'!AF6+'11311'!AF6+'11312'!AF6</f>
        <v>598333470</v>
      </c>
    </row>
    <row r="7" spans="1:32" ht="19.5" customHeight="1">
      <c r="A7" s="44"/>
      <c r="B7" s="17" t="s">
        <v>3</v>
      </c>
      <c r="C7" s="5">
        <f>'11301'!C7+'11302'!C7+'11303'!C7+'11304'!C7+'11305'!C7+'11306'!C7+'11307'!C7+'11308'!C7+'11309'!C7+'11310'!C7+'11311'!C7+'11312'!C7</f>
        <v>381508057949</v>
      </c>
      <c r="D7" s="5">
        <f>'11301'!D7+'11302'!D7+'11303'!D7+'11304'!D7+'11305'!D7+'11306'!D7+'11307'!D7+'11308'!D7+'11309'!D7+'11310'!D7+'11311'!D7+'11312'!D7</f>
        <v>367723743795</v>
      </c>
      <c r="E7" s="6">
        <f>'11301'!E7+'11302'!E7+'11303'!E7+'11304'!E7+'11305'!E7+'11306'!E7+'11307'!E7+'11308'!E7+'11309'!E7+'11310'!E7+'11311'!E7+'11312'!E7</f>
        <v>749231801744</v>
      </c>
      <c r="F7" s="5">
        <f>'11301'!F7+'11302'!F7+'11303'!F7+'11304'!F7+'11305'!F7+'11306'!F7+'11307'!F7+'11308'!F7+'11309'!F7+'11310'!F7+'11311'!F7+'11312'!F7</f>
        <v>169613894118</v>
      </c>
      <c r="G7" s="5">
        <f>'11301'!G7+'11302'!G7+'11303'!G7+'11304'!G7+'11305'!G7+'11306'!G7+'11307'!G7+'11308'!G7+'11309'!G7+'11310'!G7+'11311'!G7+'11312'!G7</f>
        <v>182884583132</v>
      </c>
      <c r="H7" s="5">
        <f>'11301'!H7+'11302'!H7+'11303'!H7+'11304'!H7+'11305'!H7+'11306'!H7+'11307'!H7+'11308'!H7+'11309'!H7+'11310'!H7+'11311'!H7+'11312'!H7</f>
        <v>352498477250</v>
      </c>
      <c r="I7" s="5">
        <f>'11301'!I7+'11302'!I7+'11303'!I7+'11304'!I7+'11305'!I7+'11306'!I7+'11307'!I7+'11308'!I7+'11309'!I7+'11310'!I7+'11311'!I7+'11312'!I7</f>
        <v>174299729633</v>
      </c>
      <c r="J7" s="5">
        <f>'11301'!J7+'11302'!J7+'11303'!J7+'11304'!J7+'11305'!J7+'11306'!J7+'11307'!J7+'11308'!J7+'11309'!J7+'11310'!J7+'11311'!J7+'11312'!J7</f>
        <v>167411164603</v>
      </c>
      <c r="K7" s="5">
        <f>'11301'!K7+'11302'!K7+'11303'!K7+'11304'!K7+'11305'!K7+'11306'!K7+'11307'!K7+'11308'!K7+'11309'!K7+'11310'!K7+'11311'!K7+'11312'!K7</f>
        <v>341710894236</v>
      </c>
      <c r="L7" s="5">
        <f>'11301'!L7+'11302'!L7+'11303'!L7+'11304'!L7+'11305'!L7+'11306'!L7+'11307'!L7+'11308'!L7+'11309'!L7+'11310'!L7+'11311'!L7+'11312'!L7</f>
        <v>1580887</v>
      </c>
      <c r="M7" s="5">
        <f>'11301'!M7+'11302'!M7+'11303'!M7+'11304'!M7+'11305'!M7+'11306'!M7+'11307'!M7+'11308'!M7+'11309'!M7+'11310'!M7+'11311'!M7+'11312'!M7</f>
        <v>2581081</v>
      </c>
      <c r="N7" s="5">
        <f>'11301'!N7+'11302'!N7+'11303'!N7+'11304'!N7+'11305'!N7+'11306'!N7+'11307'!N7+'11308'!N7+'11309'!N7+'11310'!N7+'11311'!N7+'11312'!N7</f>
        <v>4161968</v>
      </c>
      <c r="O7" s="5">
        <f>'11301'!O7+'11302'!O7+'11303'!O7+'11304'!O7+'11305'!O7+'11306'!O7+'11307'!O7+'11308'!O7+'11309'!O7+'11310'!O7+'11311'!O7+'11312'!O7</f>
        <v>4458370454</v>
      </c>
      <c r="P7" s="5">
        <f>'11301'!P7+'11302'!P7+'11303'!P7+'11304'!P7+'11305'!P7+'11306'!P7+'11307'!P7+'11308'!P7+'11309'!P7+'11310'!P7+'11311'!P7+'11312'!P7</f>
        <v>4862049844</v>
      </c>
      <c r="Q7" s="5">
        <f>'11301'!Q7+'11302'!Q7+'11303'!Q7+'11304'!Q7+'11305'!Q7+'11306'!Q7+'11307'!Q7+'11308'!Q7+'11309'!Q7+'11310'!Q7+'11311'!Q7+'11312'!Q7</f>
        <v>9320420298</v>
      </c>
      <c r="R7" s="5">
        <f>'11301'!R7+'11302'!R7+'11303'!R7+'11304'!R7+'11305'!R7+'11306'!R7+'11307'!R7+'11308'!R7+'11309'!R7+'11310'!R7+'11311'!R7+'11312'!R7</f>
        <v>297122824</v>
      </c>
      <c r="S7" s="5">
        <f>'11301'!S7+'11302'!S7+'11303'!S7+'11304'!S7+'11305'!S7+'11306'!S7+'11307'!S7+'11308'!S7+'11309'!S7+'11310'!S7+'11311'!S7+'11312'!S7</f>
        <v>260873359</v>
      </c>
      <c r="T7" s="5">
        <f>'11301'!T7+'11302'!T7+'11303'!T7+'11304'!T7+'11305'!T7+'11306'!T7+'11307'!T7+'11308'!T7+'11309'!T7+'11310'!T7+'11311'!T7+'11312'!T7</f>
        <v>557996183</v>
      </c>
      <c r="U7" s="5">
        <f>'11301'!U7+'11302'!U7+'11303'!U7+'11304'!U7+'11305'!U7+'11306'!U7+'11307'!U7+'11308'!U7+'11309'!U7+'11310'!U7+'11311'!U7+'11312'!U7</f>
        <v>60462634</v>
      </c>
      <c r="V7" s="5">
        <f>'11301'!V7+'11302'!V7+'11303'!V7+'11304'!V7+'11305'!V7+'11306'!V7+'11307'!V7+'11308'!V7+'11309'!V7+'11310'!V7+'11311'!V7+'11312'!V7</f>
        <v>84282650</v>
      </c>
      <c r="W7" s="5">
        <f>'11301'!W7+'11302'!W7+'11303'!W7+'11304'!W7+'11305'!W7+'11306'!W7+'11307'!W7+'11308'!W7+'11309'!W7+'11310'!W7+'11311'!W7+'11312'!W7</f>
        <v>144745284</v>
      </c>
      <c r="X7" s="5">
        <f>'11301'!X7+'11302'!X7+'11303'!X7+'11304'!X7+'11305'!X7+'11306'!X7+'11307'!X7+'11308'!X7+'11309'!X7+'11310'!X7+'11311'!X7+'11312'!X7</f>
        <v>19171726306</v>
      </c>
      <c r="Y7" s="5">
        <f>'11301'!Y7+'11302'!Y7+'11303'!Y7+'11304'!Y7+'11305'!Y7+'11306'!Y7+'11307'!Y7+'11308'!Y7+'11309'!Y7+'11310'!Y7+'11311'!Y7+'11312'!Y7</f>
        <v>3932971921</v>
      </c>
      <c r="Z7" s="8">
        <f>'11301'!Z7+'11302'!Z7+'11303'!Z7+'11304'!Z7+'11305'!Z7+'11306'!Z7+'11307'!Z7+'11308'!Z7+'11309'!Z7+'11310'!Z7+'11311'!Z7+'11312'!Z7</f>
        <v>23104698227</v>
      </c>
      <c r="AA7" s="5">
        <f>'11301'!AA7+'11302'!AA7+'11303'!AA7+'11304'!AA7+'11305'!AA7+'11306'!AA7+'11307'!AA7+'11308'!AA7+'11309'!AA7+'11310'!AA7+'11311'!AA7+'11312'!AA7</f>
        <v>12986250669</v>
      </c>
      <c r="AB7" s="5">
        <f>'11301'!AB7+'11302'!AB7+'11303'!AB7+'11304'!AB7+'11305'!AB7+'11306'!AB7+'11307'!AB7+'11308'!AB7+'11309'!AB7+'11310'!AB7+'11311'!AB7+'11312'!AB7</f>
        <v>8181582535</v>
      </c>
      <c r="AC7" s="8">
        <f>'11301'!AC7+'11302'!AC7+'11303'!AC7+'11304'!AC7+'11305'!AC7+'11306'!AC7+'11307'!AC7+'11308'!AC7+'11309'!AC7+'11310'!AC7+'11311'!AC7+'11312'!AC7</f>
        <v>21167833204</v>
      </c>
      <c r="AD7" s="5">
        <f>'11301'!AD7+'11302'!AD7+'11303'!AD7+'11304'!AD7+'11305'!AD7+'11306'!AD7+'11307'!AD7+'11308'!AD7+'11309'!AD7+'11310'!AD7+'11311'!AD7+'11312'!AD7</f>
        <v>618920424</v>
      </c>
      <c r="AE7" s="5">
        <f>'11301'!AE7+'11302'!AE7+'11303'!AE7+'11304'!AE7+'11305'!AE7+'11306'!AE7+'11307'!AE7+'11308'!AE7+'11309'!AE7+'11310'!AE7+'11311'!AE7+'11312'!AE7</f>
        <v>103654670</v>
      </c>
      <c r="AF7" s="6">
        <f>'11301'!AF7+'11302'!AF7+'11303'!AF7+'11304'!AF7+'11305'!AF7+'11306'!AF7+'11307'!AF7+'11308'!AF7+'11309'!AF7+'11310'!AF7+'11311'!AF7+'11312'!AF7</f>
        <v>722575094</v>
      </c>
    </row>
    <row r="8" spans="1:32" ht="19.5" customHeight="1">
      <c r="A8" s="44"/>
      <c r="B8" s="17" t="s">
        <v>59</v>
      </c>
      <c r="C8" s="5">
        <f>'11301'!C8+'11302'!C8+'11303'!C8+'11304'!C8+'11305'!C8+'11306'!C8+'11307'!C8+'11308'!C8+'11309'!C8+'11310'!C8+'11311'!C8+'11312'!C8</f>
        <v>32969764562</v>
      </c>
      <c r="D8" s="5">
        <f>'11301'!D8+'11302'!D8+'11303'!D8+'11304'!D8+'11305'!D8+'11306'!D8+'11307'!D8+'11308'!D8+'11309'!D8+'11310'!D8+'11311'!D8+'11312'!D8</f>
        <v>35309288897</v>
      </c>
      <c r="E8" s="6">
        <f>'11301'!E8+'11302'!E8+'11303'!E8+'11304'!E8+'11305'!E8+'11306'!E8+'11307'!E8+'11308'!E8+'11309'!E8+'11310'!E8+'11311'!E8+'11312'!E8</f>
        <v>68279053459</v>
      </c>
      <c r="F8" s="5">
        <f>'11301'!F8+'11302'!F8+'11303'!F8+'11304'!F8+'11305'!F8+'11306'!F8+'11307'!F8+'11308'!F8+'11309'!F8+'11310'!F8+'11311'!F8+'11312'!F8</f>
        <v>22303614312</v>
      </c>
      <c r="G8" s="5">
        <f>'11301'!G8+'11302'!G8+'11303'!G8+'11304'!G8+'11305'!G8+'11306'!G8+'11307'!G8+'11308'!G8+'11309'!G8+'11310'!G8+'11311'!G8+'11312'!G8</f>
        <v>25352423731</v>
      </c>
      <c r="H8" s="5">
        <f>'11301'!H8+'11302'!H8+'11303'!H8+'11304'!H8+'11305'!H8+'11306'!H8+'11307'!H8+'11308'!H8+'11309'!H8+'11310'!H8+'11311'!H8+'11312'!H8</f>
        <v>47656038043</v>
      </c>
      <c r="I8" s="5">
        <f>'11301'!I8+'11302'!I8+'11303'!I8+'11304'!I8+'11305'!I8+'11306'!I8+'11307'!I8+'11308'!I8+'11309'!I8+'11310'!I8+'11311'!I8+'11312'!I8</f>
        <v>7748258736</v>
      </c>
      <c r="J8" s="5">
        <f>'11301'!J8+'11302'!J8+'11303'!J8+'11304'!J8+'11305'!J8+'11306'!J8+'11307'!J8+'11308'!J8+'11309'!J8+'11310'!J8+'11311'!J8+'11312'!J8</f>
        <v>7207810708</v>
      </c>
      <c r="K8" s="5">
        <f>'11301'!K8+'11302'!K8+'11303'!K8+'11304'!K8+'11305'!K8+'11306'!K8+'11307'!K8+'11308'!K8+'11309'!K8+'11310'!K8+'11311'!K8+'11312'!K8</f>
        <v>14956069444</v>
      </c>
      <c r="L8" s="5">
        <f>'11301'!L8+'11302'!L8+'11303'!L8+'11304'!L8+'11305'!L8+'11306'!L8+'11307'!L8+'11308'!L8+'11309'!L8+'11310'!L8+'11311'!L8+'11312'!L8</f>
        <v>0</v>
      </c>
      <c r="M8" s="5">
        <f>'11301'!M8+'11302'!M8+'11303'!M8+'11304'!M8+'11305'!M8+'11306'!M8+'11307'!M8+'11308'!M8+'11309'!M8+'11310'!M8+'11311'!M8+'11312'!M8</f>
        <v>0</v>
      </c>
      <c r="N8" s="5">
        <f>'11301'!N8+'11302'!N8+'11303'!N8+'11304'!N8+'11305'!N8+'11306'!N8+'11307'!N8+'11308'!N8+'11309'!N8+'11310'!N8+'11311'!N8+'11312'!N8</f>
        <v>0</v>
      </c>
      <c r="O8" s="5">
        <f>'11301'!O8+'11302'!O8+'11303'!O8+'11304'!O8+'11305'!O8+'11306'!O8+'11307'!O8+'11308'!O8+'11309'!O8+'11310'!O8+'11311'!O8+'11312'!O8</f>
        <v>287808516</v>
      </c>
      <c r="P8" s="5">
        <f>'11301'!P8+'11302'!P8+'11303'!P8+'11304'!P8+'11305'!P8+'11306'!P8+'11307'!P8+'11308'!P8+'11309'!P8+'11310'!P8+'11311'!P8+'11312'!P8</f>
        <v>920321866</v>
      </c>
      <c r="Q8" s="5">
        <f>'11301'!Q8+'11302'!Q8+'11303'!Q8+'11304'!Q8+'11305'!Q8+'11306'!Q8+'11307'!Q8+'11308'!Q8+'11309'!Q8+'11310'!Q8+'11311'!Q8+'11312'!Q8</f>
        <v>1208130382</v>
      </c>
      <c r="R8" s="5">
        <f>'11301'!R8+'11302'!R8+'11303'!R8+'11304'!R8+'11305'!R8+'11306'!R8+'11307'!R8+'11308'!R8+'11309'!R8+'11310'!R8+'11311'!R8+'11312'!R8</f>
        <v>0</v>
      </c>
      <c r="S8" s="5">
        <f>'11301'!S8+'11302'!S8+'11303'!S8+'11304'!S8+'11305'!S8+'11306'!S8+'11307'!S8+'11308'!S8+'11309'!S8+'11310'!S8+'11311'!S8+'11312'!S8</f>
        <v>0</v>
      </c>
      <c r="T8" s="5">
        <f>'11301'!T8+'11302'!T8+'11303'!T8+'11304'!T8+'11305'!T8+'11306'!T8+'11307'!T8+'11308'!T8+'11309'!T8+'11310'!T8+'11311'!T8+'11312'!T8</f>
        <v>0</v>
      </c>
      <c r="U8" s="5">
        <f>'11301'!U8+'11302'!U8+'11303'!U8+'11304'!U8+'11305'!U8+'11306'!U8+'11307'!U8+'11308'!U8+'11309'!U8+'11310'!U8+'11311'!U8+'11312'!U8</f>
        <v>298081</v>
      </c>
      <c r="V8" s="5">
        <f>'11301'!V8+'11302'!V8+'11303'!V8+'11304'!V8+'11305'!V8+'11306'!V8+'11307'!V8+'11308'!V8+'11309'!V8+'11310'!V8+'11311'!V8+'11312'!V8</f>
        <v>0</v>
      </c>
      <c r="W8" s="5">
        <f>'11301'!W8+'11302'!W8+'11303'!W8+'11304'!W8+'11305'!W8+'11306'!W8+'11307'!W8+'11308'!W8+'11309'!W8+'11310'!W8+'11311'!W8+'11312'!W8</f>
        <v>298081</v>
      </c>
      <c r="X8" s="5">
        <f>'11301'!X8+'11302'!X8+'11303'!X8+'11304'!X8+'11305'!X8+'11306'!X8+'11307'!X8+'11308'!X8+'11309'!X8+'11310'!X8+'11311'!X8+'11312'!X8</f>
        <v>105227171</v>
      </c>
      <c r="Y8" s="5">
        <f>'11301'!Y8+'11302'!Y8+'11303'!Y8+'11304'!Y8+'11305'!Y8+'11306'!Y8+'11307'!Y8+'11308'!Y8+'11309'!Y8+'11310'!Y8+'11311'!Y8+'11312'!Y8</f>
        <v>16060914</v>
      </c>
      <c r="Z8" s="8">
        <f>'11301'!Z8+'11302'!Z8+'11303'!Z8+'11304'!Z8+'11305'!Z8+'11306'!Z8+'11307'!Z8+'11308'!Z8+'11309'!Z8+'11310'!Z8+'11311'!Z8+'11312'!Z8</f>
        <v>121288085</v>
      </c>
      <c r="AA8" s="5">
        <f>'11301'!AA8+'11302'!AA8+'11303'!AA8+'11304'!AA8+'11305'!AA8+'11306'!AA8+'11307'!AA8+'11308'!AA8+'11309'!AA8+'11310'!AA8+'11311'!AA8+'11312'!AA8</f>
        <v>2524557746</v>
      </c>
      <c r="AB8" s="5">
        <f>'11301'!AB8+'11302'!AB8+'11303'!AB8+'11304'!AB8+'11305'!AB8+'11306'!AB8+'11307'!AB8+'11308'!AB8+'11309'!AB8+'11310'!AB8+'11311'!AB8+'11312'!AB8</f>
        <v>1812671678</v>
      </c>
      <c r="AC8" s="8">
        <f>'11301'!AC8+'11302'!AC8+'11303'!AC8+'11304'!AC8+'11305'!AC8+'11306'!AC8+'11307'!AC8+'11308'!AC8+'11309'!AC8+'11310'!AC8+'11311'!AC8+'11312'!AC8</f>
        <v>4337229424</v>
      </c>
      <c r="AD8" s="5">
        <f>'11301'!AD8+'11302'!AD8+'11303'!AD8+'11304'!AD8+'11305'!AD8+'11306'!AD8+'11307'!AD8+'11308'!AD8+'11309'!AD8+'11310'!AD8+'11311'!AD8+'11312'!AD8</f>
        <v>0</v>
      </c>
      <c r="AE8" s="5">
        <f>'11301'!AE8+'11302'!AE8+'11303'!AE8+'11304'!AE8+'11305'!AE8+'11306'!AE8+'11307'!AE8+'11308'!AE8+'11309'!AE8+'11310'!AE8+'11311'!AE8+'11312'!AE8</f>
        <v>0</v>
      </c>
      <c r="AF8" s="6">
        <f>'11301'!AF8+'11302'!AF8+'11303'!AF8+'11304'!AF8+'11305'!AF8+'11306'!AF8+'11307'!AF8+'11308'!AF8+'11309'!AF8+'11310'!AF8+'11311'!AF8+'11312'!AF8</f>
        <v>0</v>
      </c>
    </row>
    <row r="9" spans="1:32" ht="19.5" customHeight="1">
      <c r="A9" s="45"/>
      <c r="B9" s="17" t="s">
        <v>4</v>
      </c>
      <c r="C9" s="5">
        <f>'11301'!C9+'11302'!C9+'11303'!C9+'11304'!C9+'11305'!C9+'11306'!C9+'11307'!C9+'11308'!C9+'11309'!C9+'11310'!C9+'11311'!C9+'11312'!C9</f>
        <v>1729289612170</v>
      </c>
      <c r="D9" s="5">
        <f>'11301'!D9+'11302'!D9+'11303'!D9+'11304'!D9+'11305'!D9+'11306'!D9+'11307'!D9+'11308'!D9+'11309'!D9+'11310'!D9+'11311'!D9+'11312'!D9</f>
        <v>1427185095738</v>
      </c>
      <c r="E9" s="6">
        <f>'11301'!E9+'11302'!E9+'11303'!E9+'11304'!E9+'11305'!E9+'11306'!E9+'11307'!E9+'11308'!E9+'11309'!E9+'11310'!E9+'11311'!E9+'11312'!E9</f>
        <v>3156474707908</v>
      </c>
      <c r="F9" s="5">
        <f>'11301'!F9+'11302'!F9+'11303'!F9+'11304'!F9+'11305'!F9+'11306'!F9+'11307'!F9+'11308'!F9+'11309'!F9+'11310'!F9+'11311'!F9+'11312'!F9</f>
        <v>762251495221</v>
      </c>
      <c r="G9" s="5">
        <f>'11301'!G9+'11302'!G9+'11303'!G9+'11304'!G9+'11305'!G9+'11306'!G9+'11307'!G9+'11308'!G9+'11309'!G9+'11310'!G9+'11311'!G9+'11312'!G9</f>
        <v>681938750147</v>
      </c>
      <c r="H9" s="5">
        <f>'11301'!H9+'11302'!H9+'11303'!H9+'11304'!H9+'11305'!H9+'11306'!H9+'11307'!H9+'11308'!H9+'11309'!H9+'11310'!H9+'11311'!H9+'11312'!H9</f>
        <v>1444190245368</v>
      </c>
      <c r="I9" s="5">
        <f>'11301'!I9+'11302'!I9+'11303'!I9+'11304'!I9+'11305'!I9+'11306'!I9+'11307'!I9+'11308'!I9+'11309'!I9+'11310'!I9+'11311'!I9+'11312'!I9</f>
        <v>707433677875</v>
      </c>
      <c r="J9" s="5">
        <f>'11301'!J9+'11302'!J9+'11303'!J9+'11304'!J9+'11305'!J9+'11306'!J9+'11307'!J9+'11308'!J9+'11309'!J9+'11310'!J9+'11311'!J9+'11312'!J9</f>
        <v>672111526300</v>
      </c>
      <c r="K9" s="5">
        <f>'11301'!K9+'11302'!K9+'11303'!K9+'11304'!K9+'11305'!K9+'11306'!K9+'11307'!K9+'11308'!K9+'11309'!K9+'11310'!K9+'11311'!K9+'11312'!K9</f>
        <v>1379545204175</v>
      </c>
      <c r="L9" s="5">
        <f>'11301'!L9+'11302'!L9+'11303'!L9+'11304'!L9+'11305'!L9+'11306'!L9+'11307'!L9+'11308'!L9+'11309'!L9+'11310'!L9+'11311'!L9+'11312'!L9</f>
        <v>0</v>
      </c>
      <c r="M9" s="5">
        <f>'11301'!M9+'11302'!M9+'11303'!M9+'11304'!M9+'11305'!M9+'11306'!M9+'11307'!M9+'11308'!M9+'11309'!M9+'11310'!M9+'11311'!M9+'11312'!M9</f>
        <v>3816215</v>
      </c>
      <c r="N9" s="5">
        <f>'11301'!N9+'11302'!N9+'11303'!N9+'11304'!N9+'11305'!N9+'11306'!N9+'11307'!N9+'11308'!N9+'11309'!N9+'11310'!N9+'11311'!N9+'11312'!N9</f>
        <v>3816215</v>
      </c>
      <c r="O9" s="5">
        <f>'11301'!O9+'11302'!O9+'11303'!O9+'11304'!O9+'11305'!O9+'11306'!O9+'11307'!O9+'11308'!O9+'11309'!O9+'11310'!O9+'11311'!O9+'11312'!O9</f>
        <v>7233056716</v>
      </c>
      <c r="P9" s="5">
        <f>'11301'!P9+'11302'!P9+'11303'!P9+'11304'!P9+'11305'!P9+'11306'!P9+'11307'!P9+'11308'!P9+'11309'!P9+'11310'!P9+'11311'!P9+'11312'!P9</f>
        <v>7952428912</v>
      </c>
      <c r="Q9" s="5">
        <f>'11301'!Q9+'11302'!Q9+'11303'!Q9+'11304'!Q9+'11305'!Q9+'11306'!Q9+'11307'!Q9+'11308'!Q9+'11309'!Q9+'11310'!Q9+'11311'!Q9+'11312'!Q9</f>
        <v>15185485628</v>
      </c>
      <c r="R9" s="5">
        <f>'11301'!R9+'11302'!R9+'11303'!R9+'11304'!R9+'11305'!R9+'11306'!R9+'11307'!R9+'11308'!R9+'11309'!R9+'11310'!R9+'11311'!R9+'11312'!R9</f>
        <v>1425829</v>
      </c>
      <c r="S9" s="5">
        <f>'11301'!S9+'11302'!S9+'11303'!S9+'11304'!S9+'11305'!S9+'11306'!S9+'11307'!S9+'11308'!S9+'11309'!S9+'11310'!S9+'11311'!S9+'11312'!S9</f>
        <v>89917</v>
      </c>
      <c r="T9" s="5">
        <f>'11301'!T9+'11302'!T9+'11303'!T9+'11304'!T9+'11305'!T9+'11306'!T9+'11307'!T9+'11308'!T9+'11309'!T9+'11310'!T9+'11311'!T9+'11312'!T9</f>
        <v>1515746</v>
      </c>
      <c r="U9" s="5">
        <f>'11301'!U9+'11302'!U9+'11303'!U9+'11304'!U9+'11305'!U9+'11306'!U9+'11307'!U9+'11308'!U9+'11309'!U9+'11310'!U9+'11311'!U9+'11312'!U9</f>
        <v>5423336510</v>
      </c>
      <c r="V9" s="5">
        <f>'11301'!V9+'11302'!V9+'11303'!V9+'11304'!V9+'11305'!V9+'11306'!V9+'11307'!V9+'11308'!V9+'11309'!V9+'11310'!V9+'11311'!V9+'11312'!V9</f>
        <v>3979573498</v>
      </c>
      <c r="W9" s="5">
        <f>'11301'!W9+'11302'!W9+'11303'!W9+'11304'!W9+'11305'!W9+'11306'!W9+'11307'!W9+'11308'!W9+'11309'!W9+'11310'!W9+'11311'!W9+'11312'!W9</f>
        <v>9402910008</v>
      </c>
      <c r="X9" s="5">
        <f>'11301'!X9+'11302'!X9+'11303'!X9+'11304'!X9+'11305'!X9+'11306'!X9+'11307'!X9+'11308'!X9+'11309'!X9+'11310'!X9+'11311'!X9+'11312'!X9</f>
        <v>246946620019</v>
      </c>
      <c r="Y9" s="5">
        <f>'11301'!Y9+'11302'!Y9+'11303'!Y9+'11304'!Y9+'11305'!Y9+'11306'!Y9+'11307'!Y9+'11308'!Y9+'11309'!Y9+'11310'!Y9+'11311'!Y9+'11312'!Y9</f>
        <v>61198910749</v>
      </c>
      <c r="Z9" s="8">
        <f>'11301'!Z9+'11302'!Z9+'11303'!Z9+'11304'!Z9+'11305'!Z9+'11306'!Z9+'11307'!Z9+'11308'!Z9+'11309'!Z9+'11310'!Z9+'11311'!Z9+'11312'!Z9</f>
        <v>308145530768</v>
      </c>
      <c r="AA9" s="5">
        <f>'11301'!AA9+'11302'!AA9+'11303'!AA9+'11304'!AA9+'11305'!AA9+'11306'!AA9+'11307'!AA9+'11308'!AA9+'11309'!AA9+'11310'!AA9+'11311'!AA9+'11312'!AA9</f>
        <v>0</v>
      </c>
      <c r="AB9" s="5">
        <f>'11301'!AB9+'11302'!AB9+'11303'!AB9+'11304'!AB9+'11305'!AB9+'11306'!AB9+'11307'!AB9+'11308'!AB9+'11309'!AB9+'11310'!AB9+'11311'!AB9+'11312'!AB9</f>
        <v>0</v>
      </c>
      <c r="AC9" s="8">
        <f>'11301'!AC9+'11302'!AC9+'11303'!AC9+'11304'!AC9+'11305'!AC9+'11306'!AC9+'11307'!AC9+'11308'!AC9+'11309'!AC9+'11310'!AC9+'11311'!AC9+'11312'!AC9</f>
        <v>0</v>
      </c>
      <c r="AD9" s="5">
        <f>'11301'!AD9+'11302'!AD9+'11303'!AD9+'11304'!AD9+'11305'!AD9+'11306'!AD9+'11307'!AD9+'11308'!AD9+'11309'!AD9+'11310'!AD9+'11311'!AD9+'11312'!AD9</f>
        <v>0</v>
      </c>
      <c r="AE9" s="5">
        <f>'11301'!AE9+'11302'!AE9+'11303'!AE9+'11304'!AE9+'11305'!AE9+'11306'!AE9+'11307'!AE9+'11308'!AE9+'11309'!AE9+'11310'!AE9+'11311'!AE9+'11312'!AE9</f>
        <v>0</v>
      </c>
      <c r="AF9" s="6">
        <f>'11301'!AF9+'11302'!AF9+'11303'!AF9+'11304'!AF9+'11305'!AF9+'11306'!AF9+'11307'!AF9+'11308'!AF9+'11309'!AF9+'11310'!AF9+'11311'!AF9+'11312'!AF9</f>
        <v>0</v>
      </c>
    </row>
    <row r="10" spans="1:32" ht="19.5" customHeight="1" thickBot="1">
      <c r="A10" s="22" t="s">
        <v>5</v>
      </c>
      <c r="B10" s="21"/>
      <c r="C10" s="9">
        <f>'11301'!C10+'11302'!C10+'11303'!C10+'11304'!C10+'11305'!C10+'11306'!C10+'11307'!C10+'11308'!C10+'11309'!C10+'11310'!C10+'11311'!C10+'11312'!C10</f>
        <v>3222688016504</v>
      </c>
      <c r="D10" s="9">
        <f>'11301'!D10+'11302'!D10+'11303'!D10+'11304'!D10+'11305'!D10+'11306'!D10+'11307'!D10+'11308'!D10+'11309'!D10+'11310'!D10+'11311'!D10+'11312'!D10</f>
        <v>2804080562719</v>
      </c>
      <c r="E10" s="9">
        <f>'11301'!E10+'11302'!E10+'11303'!E10+'11304'!E10+'11305'!E10+'11306'!E10+'11307'!E10+'11308'!E10+'11309'!E10+'11310'!E10+'11311'!E10+'11312'!E10</f>
        <v>6026768579223</v>
      </c>
      <c r="F10" s="9">
        <f>'11301'!F10+'11302'!F10+'11303'!F10+'11304'!F10+'11305'!F10+'11306'!F10+'11307'!F10+'11308'!F10+'11309'!F10+'11310'!F10+'11311'!F10+'11312'!F10</f>
        <v>1702648149635</v>
      </c>
      <c r="G10" s="9">
        <f>'11301'!G10+'11302'!G10+'11303'!G10+'11304'!G10+'11305'!G10+'11306'!G10+'11307'!G10+'11308'!G10+'11309'!G10+'11310'!G10+'11311'!G10+'11312'!G10</f>
        <v>1591931379553</v>
      </c>
      <c r="H10" s="9">
        <f>'11301'!H10+'11302'!H10+'11303'!H10+'11304'!H10+'11305'!H10+'11306'!H10+'11307'!H10+'11308'!H10+'11309'!H10+'11310'!H10+'11311'!H10+'11312'!H10</f>
        <v>3294579529188</v>
      </c>
      <c r="I10" s="9">
        <f>'11301'!I10+'11302'!I10+'11303'!I10+'11304'!I10+'11305'!I10+'11306'!I10+'11307'!I10+'11308'!I10+'11309'!I10+'11310'!I10+'11311'!I10+'11312'!I10</f>
        <v>1175001820485</v>
      </c>
      <c r="J10" s="9">
        <f>'11301'!J10+'11302'!J10+'11303'!J10+'11304'!J10+'11305'!J10+'11306'!J10+'11307'!J10+'11308'!J10+'11309'!J10+'11310'!J10+'11311'!J10+'11312'!J10</f>
        <v>1090215417453</v>
      </c>
      <c r="K10" s="9">
        <f>'11301'!K10+'11302'!K10+'11303'!K10+'11304'!K10+'11305'!K10+'11306'!K10+'11307'!K10+'11308'!K10+'11309'!K10+'11310'!K10+'11311'!K10+'11312'!K10</f>
        <v>2265217237938</v>
      </c>
      <c r="L10" s="9">
        <f>'11301'!L10+'11302'!L10+'11303'!L10+'11304'!L10+'11305'!L10+'11306'!L10+'11307'!L10+'11308'!L10+'11309'!L10+'11310'!L10+'11311'!L10+'11312'!L10</f>
        <v>49147157</v>
      </c>
      <c r="M10" s="9">
        <f>'11301'!M10+'11302'!M10+'11303'!M10+'11304'!M10+'11305'!M10+'11306'!M10+'11307'!M10+'11308'!M10+'11309'!M10+'11310'!M10+'11311'!M10+'11312'!M10</f>
        <v>68193370</v>
      </c>
      <c r="N10" s="9">
        <f>'11301'!N10+'11302'!N10+'11303'!N10+'11304'!N10+'11305'!N10+'11306'!N10+'11307'!N10+'11308'!N10+'11309'!N10+'11310'!N10+'11311'!N10+'11312'!N10</f>
        <v>117340527</v>
      </c>
      <c r="O10" s="9">
        <f>'11301'!O10+'11302'!O10+'11303'!O10+'11304'!O10+'11305'!O10+'11306'!O10+'11307'!O10+'11308'!O10+'11309'!O10+'11310'!O10+'11311'!O10+'11312'!O10</f>
        <v>33898025663</v>
      </c>
      <c r="P10" s="9">
        <f>'11301'!P10+'11302'!P10+'11303'!P10+'11304'!P10+'11305'!P10+'11306'!P10+'11307'!P10+'11308'!P10+'11309'!P10+'11310'!P10+'11311'!P10+'11312'!P10</f>
        <v>35993487181</v>
      </c>
      <c r="Q10" s="9">
        <f>'11301'!Q10+'11302'!Q10+'11303'!Q10+'11304'!Q10+'11305'!Q10+'11306'!Q10+'11307'!Q10+'11308'!Q10+'11309'!Q10+'11310'!Q10+'11311'!Q10+'11312'!Q10</f>
        <v>69891512844</v>
      </c>
      <c r="R10" s="9">
        <f>'11301'!R10+'11302'!R10+'11303'!R10+'11304'!R10+'11305'!R10+'11306'!R10+'11307'!R10+'11308'!R10+'11309'!R10+'11310'!R10+'11311'!R10+'11312'!R10</f>
        <v>1218882071</v>
      </c>
      <c r="S10" s="9">
        <f>'11301'!S10+'11302'!S10+'11303'!S10+'11304'!S10+'11305'!S10+'11306'!S10+'11307'!S10+'11308'!S10+'11309'!S10+'11310'!S10+'11311'!S10+'11312'!S10</f>
        <v>1044348168</v>
      </c>
      <c r="T10" s="9">
        <f>'11301'!T10+'11302'!T10+'11303'!T10+'11304'!T10+'11305'!T10+'11306'!T10+'11307'!T10+'11308'!T10+'11309'!T10+'11310'!T10+'11311'!T10+'11312'!T10</f>
        <v>2263230239</v>
      </c>
      <c r="U10" s="9">
        <f>'11301'!U10+'11302'!U10+'11303'!U10+'11304'!U10+'11305'!U10+'11306'!U10+'11307'!U10+'11308'!U10+'11309'!U10+'11310'!U10+'11311'!U10+'11312'!U10</f>
        <v>6029490022</v>
      </c>
      <c r="V10" s="9">
        <f>'11301'!V10+'11302'!V10+'11303'!V10+'11304'!V10+'11305'!V10+'11306'!V10+'11307'!V10+'11308'!V10+'11309'!V10+'11310'!V10+'11311'!V10+'11312'!V10</f>
        <v>4739319535</v>
      </c>
      <c r="W10" s="9">
        <f>'11301'!W10+'11302'!W10+'11303'!W10+'11304'!W10+'11305'!W10+'11306'!W10+'11307'!W10+'11308'!W10+'11309'!W10+'11310'!W10+'11311'!W10+'11312'!W10</f>
        <v>10768809557</v>
      </c>
      <c r="X10" s="9">
        <f>'11301'!X10+'11302'!X10+'11303'!X10+'11304'!X10+'11305'!X10+'11306'!X10+'11307'!X10+'11308'!X10+'11309'!X10+'11310'!X10+'11311'!X10+'11312'!X10</f>
        <v>287337313048</v>
      </c>
      <c r="Y10" s="9">
        <f>'11301'!Y10+'11302'!Y10+'11303'!Y10+'11304'!Y10+'11305'!Y10+'11306'!Y10+'11307'!Y10+'11308'!Y10+'11309'!Y10+'11310'!Y10+'11311'!Y10+'11312'!Y10</f>
        <v>69466503325</v>
      </c>
      <c r="Z10" s="9">
        <f>'11301'!Z10+'11302'!Z10+'11303'!Z10+'11304'!Z10+'11305'!Z10+'11306'!Z10+'11307'!Z10+'11308'!Z10+'11309'!Z10+'11310'!Z10+'11311'!Z10+'11312'!Z10</f>
        <v>356803816373</v>
      </c>
      <c r="AA10" s="9">
        <f>'11301'!AA10+'11302'!AA10+'11303'!AA10+'11304'!AA10+'11305'!AA10+'11306'!AA10+'11307'!AA10+'11308'!AA10+'11309'!AA10+'11310'!AA10+'11311'!AA10+'11312'!AA10</f>
        <v>15542508630</v>
      </c>
      <c r="AB10" s="9">
        <f>'11301'!AB10+'11302'!AB10+'11303'!AB10+'11304'!AB10+'11305'!AB10+'11306'!AB10+'11307'!AB10+'11308'!AB10+'11309'!AB10+'11310'!AB10+'11311'!AB10+'11312'!AB10</f>
        <v>10263685363</v>
      </c>
      <c r="AC10" s="9">
        <f>'11301'!AC10+'11302'!AC10+'11303'!AC10+'11304'!AC10+'11305'!AC10+'11306'!AC10+'11307'!AC10+'11308'!AC10+'11309'!AC10+'11310'!AC10+'11311'!AC10+'11312'!AC10</f>
        <v>25806193993</v>
      </c>
      <c r="AD10" s="9">
        <f>'11301'!AD10+'11302'!AD10+'11303'!AD10+'11304'!AD10+'11305'!AD10+'11306'!AD10+'11307'!AD10+'11308'!AD10+'11309'!AD10+'11310'!AD10+'11311'!AD10+'11312'!AD10</f>
        <v>962679793</v>
      </c>
      <c r="AE10" s="9">
        <f>'11301'!AE10+'11302'!AE10+'11303'!AE10+'11304'!AE10+'11305'!AE10+'11306'!AE10+'11307'!AE10+'11308'!AE10+'11309'!AE10+'11310'!AE10+'11311'!AE10+'11312'!AE10</f>
        <v>358228771</v>
      </c>
      <c r="AF10" s="9">
        <f>'11301'!AF10+'11302'!AF10+'11303'!AF10+'11304'!AF10+'11305'!AF10+'11306'!AF10+'11307'!AF10+'11308'!AF10+'11309'!AF10+'11310'!AF10+'11311'!AF10+'11312'!AF10</f>
        <v>1320908564</v>
      </c>
    </row>
    <row r="11" spans="1:32" ht="19.5" customHeight="1">
      <c r="A11" s="43" t="s">
        <v>24</v>
      </c>
      <c r="B11" s="18" t="s">
        <v>2</v>
      </c>
      <c r="C11" s="5">
        <f>'11301'!C11+'11302'!C11+'11303'!C11+'11304'!C11+'11305'!C11+'11306'!C11+'11307'!C11+'11308'!C11+'11309'!C11+'11310'!C11+'11311'!C11+'11312'!C11</f>
        <v>608116562</v>
      </c>
      <c r="D11" s="5">
        <f>'11301'!D11+'11302'!D11+'11303'!D11+'11304'!D11+'11305'!D11+'11306'!D11+'11307'!D11+'11308'!D11+'11309'!D11+'11310'!D11+'11311'!D11+'11312'!D11</f>
        <v>46334172</v>
      </c>
      <c r="E11" s="6">
        <f>'11301'!E11+'11302'!E11+'11303'!E11+'11304'!E11+'11305'!E11+'11306'!E11+'11307'!E11+'11308'!E11+'11309'!E11+'11310'!E11+'11311'!E11+'11312'!E11</f>
        <v>654450734</v>
      </c>
      <c r="F11" s="5">
        <f>'11301'!F11+'11302'!F11+'11303'!F11+'11304'!F11+'11305'!F11+'11306'!F11+'11307'!F11+'11308'!F11+'11309'!F11+'11310'!F11+'11311'!F11+'11312'!F11</f>
        <v>1989348</v>
      </c>
      <c r="G11" s="5">
        <f>'11301'!G11+'11302'!G11+'11303'!G11+'11304'!G11+'11305'!G11+'11306'!G11+'11307'!G11+'11308'!G11+'11309'!G11+'11310'!G11+'11311'!G11+'11312'!G11</f>
        <v>6821449</v>
      </c>
      <c r="H11" s="5">
        <f>'11301'!H11+'11302'!H11+'11303'!H11+'11304'!H11+'11305'!H11+'11306'!H11+'11307'!H11+'11308'!H11+'11309'!H11+'11310'!H11+'11311'!H11+'11312'!H11</f>
        <v>8810797</v>
      </c>
      <c r="I11" s="5">
        <f>'11301'!I11+'11302'!I11+'11303'!I11+'11304'!I11+'11305'!I11+'11306'!I11+'11307'!I11+'11308'!I11+'11309'!I11+'11310'!I11+'11311'!I11+'11312'!I11</f>
        <v>0</v>
      </c>
      <c r="J11" s="5">
        <f>'11301'!J11+'11302'!J11+'11303'!J11+'11304'!J11+'11305'!J11+'11306'!J11+'11307'!J11+'11308'!J11+'11309'!J11+'11310'!J11+'11311'!J11+'11312'!J11</f>
        <v>0</v>
      </c>
      <c r="K11" s="5">
        <f>'11301'!K11+'11302'!K11+'11303'!K11+'11304'!K11+'11305'!K11+'11306'!K11+'11307'!K11+'11308'!K11+'11309'!K11+'11310'!K11+'11311'!K11+'11312'!K11</f>
        <v>0</v>
      </c>
      <c r="L11" s="5">
        <f>'11301'!L11+'11302'!L11+'11303'!L11+'11304'!L11+'11305'!L11+'11306'!L11+'11307'!L11+'11308'!L11+'11309'!L11+'11310'!L11+'11311'!L11+'11312'!L11</f>
        <v>0</v>
      </c>
      <c r="M11" s="5">
        <f>'11301'!M11+'11302'!M11+'11303'!M11+'11304'!M11+'11305'!M11+'11306'!M11+'11307'!M11+'11308'!M11+'11309'!M11+'11310'!M11+'11311'!M11+'11312'!M11</f>
        <v>0</v>
      </c>
      <c r="N11" s="5">
        <f>'11301'!N11+'11302'!N11+'11303'!N11+'11304'!N11+'11305'!N11+'11306'!N11+'11307'!N11+'11308'!N11+'11309'!N11+'11310'!N11+'11311'!N11+'11312'!N11</f>
        <v>0</v>
      </c>
      <c r="O11" s="5">
        <f>'11301'!O11+'11302'!O11+'11303'!O11+'11304'!O11+'11305'!O11+'11306'!O11+'11307'!O11+'11308'!O11+'11309'!O11+'11310'!O11+'11311'!O11+'11312'!O11</f>
        <v>0</v>
      </c>
      <c r="P11" s="5">
        <f>'11301'!P11+'11302'!P11+'11303'!P11+'11304'!P11+'11305'!P11+'11306'!P11+'11307'!P11+'11308'!P11+'11309'!P11+'11310'!P11+'11311'!P11+'11312'!P11</f>
        <v>0</v>
      </c>
      <c r="Q11" s="5">
        <f>'11301'!Q11+'11302'!Q11+'11303'!Q11+'11304'!Q11+'11305'!Q11+'11306'!Q11+'11307'!Q11+'11308'!Q11+'11309'!Q11+'11310'!Q11+'11311'!Q11+'11312'!Q11</f>
        <v>0</v>
      </c>
      <c r="R11" s="5">
        <f>'11301'!R11+'11302'!R11+'11303'!R11+'11304'!R11+'11305'!R11+'11306'!R11+'11307'!R11+'11308'!R11+'11309'!R11+'11310'!R11+'11311'!R11+'11312'!R11</f>
        <v>0</v>
      </c>
      <c r="S11" s="5">
        <f>'11301'!S11+'11302'!S11+'11303'!S11+'11304'!S11+'11305'!S11+'11306'!S11+'11307'!S11+'11308'!S11+'11309'!S11+'11310'!S11+'11311'!S11+'11312'!S11</f>
        <v>0</v>
      </c>
      <c r="T11" s="5">
        <f>'11301'!T11+'11302'!T11+'11303'!T11+'11304'!T11+'11305'!T11+'11306'!T11+'11307'!T11+'11308'!T11+'11309'!T11+'11310'!T11+'11311'!T11+'11312'!T11</f>
        <v>0</v>
      </c>
      <c r="U11" s="5">
        <f>'11301'!U11+'11302'!U11+'11303'!U11+'11304'!U11+'11305'!U11+'11306'!U11+'11307'!U11+'11308'!U11+'11309'!U11+'11310'!U11+'11311'!U11+'11312'!U11</f>
        <v>0</v>
      </c>
      <c r="V11" s="5">
        <f>'11301'!V11+'11302'!V11+'11303'!V11+'11304'!V11+'11305'!V11+'11306'!V11+'11307'!V11+'11308'!V11+'11309'!V11+'11310'!V11+'11311'!V11+'11312'!V11</f>
        <v>90250</v>
      </c>
      <c r="W11" s="5">
        <f>'11301'!W11+'11302'!W11+'11303'!W11+'11304'!W11+'11305'!W11+'11306'!W11+'11307'!W11+'11308'!W11+'11309'!W11+'11310'!W11+'11311'!W11+'11312'!W11</f>
        <v>90250</v>
      </c>
      <c r="X11" s="5">
        <f>'11301'!X11+'11302'!X11+'11303'!X11+'11304'!X11+'11305'!X11+'11306'!X11+'11307'!X11+'11308'!X11+'11309'!X11+'11310'!X11+'11311'!X11+'11312'!X11</f>
        <v>606127214</v>
      </c>
      <c r="Y11" s="5">
        <f>'11301'!Y11+'11302'!Y11+'11303'!Y11+'11304'!Y11+'11305'!Y11+'11306'!Y11+'11307'!Y11+'11308'!Y11+'11309'!Y11+'11310'!Y11+'11311'!Y11+'11312'!Y11</f>
        <v>39422473</v>
      </c>
      <c r="Z11" s="8">
        <f>'11301'!Z11+'11302'!Z11+'11303'!Z11+'11304'!Z11+'11305'!Z11+'11306'!Z11+'11307'!Z11+'11308'!Z11+'11309'!Z11+'11310'!Z11+'11311'!Z11+'11312'!Z11</f>
        <v>645549687</v>
      </c>
      <c r="AA11" s="5">
        <f>'11301'!AA11+'11302'!AA11+'11303'!AA11+'11304'!AA11+'11305'!AA11+'11306'!AA11+'11307'!AA11+'11308'!AA11+'11309'!AA11+'11310'!AA11+'11311'!AA11+'11312'!AA11</f>
        <v>0</v>
      </c>
      <c r="AB11" s="5">
        <f>'11301'!AB11+'11302'!AB11+'11303'!AB11+'11304'!AB11+'11305'!AB11+'11306'!AB11+'11307'!AB11+'11308'!AB11+'11309'!AB11+'11310'!AB11+'11311'!AB11+'11312'!AB11</f>
        <v>0</v>
      </c>
      <c r="AC11" s="8">
        <f>'11301'!AC11+'11302'!AC11+'11303'!AC11+'11304'!AC11+'11305'!AC11+'11306'!AC11+'11307'!AC11+'11308'!AC11+'11309'!AC11+'11310'!AC11+'11311'!AC11+'11312'!AC11</f>
        <v>0</v>
      </c>
      <c r="AD11" s="5">
        <f>'11301'!AD11+'11302'!AD11+'11303'!AD11+'11304'!AD11+'11305'!AD11+'11306'!AD11+'11307'!AD11+'11308'!AD11+'11309'!AD11+'11310'!AD11+'11311'!AD11+'11312'!AD11</f>
        <v>0</v>
      </c>
      <c r="AE11" s="5">
        <f>'11301'!AE11+'11302'!AE11+'11303'!AE11+'11304'!AE11+'11305'!AE11+'11306'!AE11+'11307'!AE11+'11308'!AE11+'11309'!AE11+'11310'!AE11+'11311'!AE11+'11312'!AE11</f>
        <v>0</v>
      </c>
      <c r="AF11" s="6">
        <f>'11301'!AF11+'11302'!AF11+'11303'!AF11+'11304'!AF11+'11305'!AF11+'11306'!AF11+'11307'!AF11+'11308'!AF11+'11309'!AF11+'11310'!AF11+'11311'!AF11+'11312'!AF11</f>
        <v>0</v>
      </c>
    </row>
    <row r="12" spans="1:32" ht="19.5" customHeight="1">
      <c r="A12" s="44"/>
      <c r="B12" s="17" t="s">
        <v>3</v>
      </c>
      <c r="C12" s="5">
        <f>'11301'!C12+'11302'!C12+'11303'!C12+'11304'!C12+'11305'!C12+'11306'!C12+'11307'!C12+'11308'!C12+'11309'!C12+'11310'!C12+'11311'!C12+'11312'!C12</f>
        <v>422906355</v>
      </c>
      <c r="D12" s="5">
        <f>'11301'!D12+'11302'!D12+'11303'!D12+'11304'!D12+'11305'!D12+'11306'!D12+'11307'!D12+'11308'!D12+'11309'!D12+'11310'!D12+'11311'!D12+'11312'!D12</f>
        <v>94475625</v>
      </c>
      <c r="E12" s="6">
        <f>'11301'!E12+'11302'!E12+'11303'!E12+'11304'!E12+'11305'!E12+'11306'!E12+'11307'!E12+'11308'!E12+'11309'!E12+'11310'!E12+'11311'!E12+'11312'!E12</f>
        <v>517381980</v>
      </c>
      <c r="F12" s="5">
        <f>'11301'!F12+'11302'!F12+'11303'!F12+'11304'!F12+'11305'!F12+'11306'!F12+'11307'!F12+'11308'!F12+'11309'!F12+'11310'!F12+'11311'!F12+'11312'!F12</f>
        <v>0</v>
      </c>
      <c r="G12" s="5">
        <f>'11301'!G12+'11302'!G12+'11303'!G12+'11304'!G12+'11305'!G12+'11306'!G12+'11307'!G12+'11308'!G12+'11309'!G12+'11310'!G12+'11311'!G12+'11312'!G12</f>
        <v>0</v>
      </c>
      <c r="H12" s="5">
        <f>'11301'!H12+'11302'!H12+'11303'!H12+'11304'!H12+'11305'!H12+'11306'!H12+'11307'!H12+'11308'!H12+'11309'!H12+'11310'!H12+'11311'!H12+'11312'!H12</f>
        <v>0</v>
      </c>
      <c r="I12" s="5">
        <f>'11301'!I12+'11302'!I12+'11303'!I12+'11304'!I12+'11305'!I12+'11306'!I12+'11307'!I12+'11308'!I12+'11309'!I12+'11310'!I12+'11311'!I12+'11312'!I12</f>
        <v>0</v>
      </c>
      <c r="J12" s="5">
        <f>'11301'!J12+'11302'!J12+'11303'!J12+'11304'!J12+'11305'!J12+'11306'!J12+'11307'!J12+'11308'!J12+'11309'!J12+'11310'!J12+'11311'!J12+'11312'!J12</f>
        <v>0</v>
      </c>
      <c r="K12" s="5">
        <f>'11301'!K12+'11302'!K12+'11303'!K12+'11304'!K12+'11305'!K12+'11306'!K12+'11307'!K12+'11308'!K12+'11309'!K12+'11310'!K12+'11311'!K12+'11312'!K12</f>
        <v>0</v>
      </c>
      <c r="L12" s="5">
        <f>'11301'!L12+'11302'!L12+'11303'!L12+'11304'!L12+'11305'!L12+'11306'!L12+'11307'!L12+'11308'!L12+'11309'!L12+'11310'!L12+'11311'!L12+'11312'!L12</f>
        <v>0</v>
      </c>
      <c r="M12" s="5">
        <f>'11301'!M12+'11302'!M12+'11303'!M12+'11304'!M12+'11305'!M12+'11306'!M12+'11307'!M12+'11308'!M12+'11309'!M12+'11310'!M12+'11311'!M12+'11312'!M12</f>
        <v>0</v>
      </c>
      <c r="N12" s="5">
        <f>'11301'!N12+'11302'!N12+'11303'!N12+'11304'!N12+'11305'!N12+'11306'!N12+'11307'!N12+'11308'!N12+'11309'!N12+'11310'!N12+'11311'!N12+'11312'!N12</f>
        <v>0</v>
      </c>
      <c r="O12" s="5">
        <f>'11301'!O12+'11302'!O12+'11303'!O12+'11304'!O12+'11305'!O12+'11306'!O12+'11307'!O12+'11308'!O12+'11309'!O12+'11310'!O12+'11311'!O12+'11312'!O12</f>
        <v>0</v>
      </c>
      <c r="P12" s="5">
        <f>'11301'!P12+'11302'!P12+'11303'!P12+'11304'!P12+'11305'!P12+'11306'!P12+'11307'!P12+'11308'!P12+'11309'!P12+'11310'!P12+'11311'!P12+'11312'!P12</f>
        <v>0</v>
      </c>
      <c r="Q12" s="5">
        <f>'11301'!Q12+'11302'!Q12+'11303'!Q12+'11304'!Q12+'11305'!Q12+'11306'!Q12+'11307'!Q12+'11308'!Q12+'11309'!Q12+'11310'!Q12+'11311'!Q12+'11312'!Q12</f>
        <v>0</v>
      </c>
      <c r="R12" s="5">
        <f>'11301'!R12+'11302'!R12+'11303'!R12+'11304'!R12+'11305'!R12+'11306'!R12+'11307'!R12+'11308'!R12+'11309'!R12+'11310'!R12+'11311'!R12+'11312'!R12</f>
        <v>0</v>
      </c>
      <c r="S12" s="5">
        <f>'11301'!S12+'11302'!S12+'11303'!S12+'11304'!S12+'11305'!S12+'11306'!S12+'11307'!S12+'11308'!S12+'11309'!S12+'11310'!S12+'11311'!S12+'11312'!S12</f>
        <v>0</v>
      </c>
      <c r="T12" s="5">
        <f>'11301'!T12+'11302'!T12+'11303'!T12+'11304'!T12+'11305'!T12+'11306'!T12+'11307'!T12+'11308'!T12+'11309'!T12+'11310'!T12+'11311'!T12+'11312'!T12</f>
        <v>0</v>
      </c>
      <c r="U12" s="5">
        <f>'11301'!U12+'11302'!U12+'11303'!U12+'11304'!U12+'11305'!U12+'11306'!U12+'11307'!U12+'11308'!U12+'11309'!U12+'11310'!U12+'11311'!U12+'11312'!U12</f>
        <v>0</v>
      </c>
      <c r="V12" s="5">
        <f>'11301'!V12+'11302'!V12+'11303'!V12+'11304'!V12+'11305'!V12+'11306'!V12+'11307'!V12+'11308'!V12+'11309'!V12+'11310'!V12+'11311'!V12+'11312'!V12</f>
        <v>0</v>
      </c>
      <c r="W12" s="5">
        <f>'11301'!W12+'11302'!W12+'11303'!W12+'11304'!W12+'11305'!W12+'11306'!W12+'11307'!W12+'11308'!W12+'11309'!W12+'11310'!W12+'11311'!W12+'11312'!W12</f>
        <v>0</v>
      </c>
      <c r="X12" s="5">
        <f>'11301'!X12+'11302'!X12+'11303'!X12+'11304'!X12+'11305'!X12+'11306'!X12+'11307'!X12+'11308'!X12+'11309'!X12+'11310'!X12+'11311'!X12+'11312'!X12</f>
        <v>422906355</v>
      </c>
      <c r="Y12" s="5">
        <f>'11301'!Y12+'11302'!Y12+'11303'!Y12+'11304'!Y12+'11305'!Y12+'11306'!Y12+'11307'!Y12+'11308'!Y12+'11309'!Y12+'11310'!Y12+'11311'!Y12+'11312'!Y12</f>
        <v>94475625</v>
      </c>
      <c r="Z12" s="8">
        <f>'11301'!Z12+'11302'!Z12+'11303'!Z12+'11304'!Z12+'11305'!Z12+'11306'!Z12+'11307'!Z12+'11308'!Z12+'11309'!Z12+'11310'!Z12+'11311'!Z12+'11312'!Z12</f>
        <v>517381980</v>
      </c>
      <c r="AA12" s="5">
        <f>'11301'!AA12+'11302'!AA12+'11303'!AA12+'11304'!AA12+'11305'!AA12+'11306'!AA12+'11307'!AA12+'11308'!AA12+'11309'!AA12+'11310'!AA12+'11311'!AA12+'11312'!AA12</f>
        <v>0</v>
      </c>
      <c r="AB12" s="5">
        <f>'11301'!AB12+'11302'!AB12+'11303'!AB12+'11304'!AB12+'11305'!AB12+'11306'!AB12+'11307'!AB12+'11308'!AB12+'11309'!AB12+'11310'!AB12+'11311'!AB12+'11312'!AB12</f>
        <v>0</v>
      </c>
      <c r="AC12" s="8">
        <f>'11301'!AC12+'11302'!AC12+'11303'!AC12+'11304'!AC12+'11305'!AC12+'11306'!AC12+'11307'!AC12+'11308'!AC12+'11309'!AC12+'11310'!AC12+'11311'!AC12+'11312'!AC12</f>
        <v>0</v>
      </c>
      <c r="AD12" s="5">
        <f>'11301'!AD12+'11302'!AD12+'11303'!AD12+'11304'!AD12+'11305'!AD12+'11306'!AD12+'11307'!AD12+'11308'!AD12+'11309'!AD12+'11310'!AD12+'11311'!AD12+'11312'!AD12</f>
        <v>0</v>
      </c>
      <c r="AE12" s="5">
        <f>'11301'!AE12+'11302'!AE12+'11303'!AE12+'11304'!AE12+'11305'!AE12+'11306'!AE12+'11307'!AE12+'11308'!AE12+'11309'!AE12+'11310'!AE12+'11311'!AE12+'11312'!AE12</f>
        <v>0</v>
      </c>
      <c r="AF12" s="6">
        <f>'11301'!AF12+'11302'!AF12+'11303'!AF12+'11304'!AF12+'11305'!AF12+'11306'!AF12+'11307'!AF12+'11308'!AF12+'11309'!AF12+'11310'!AF12+'11311'!AF12+'11312'!AF12</f>
        <v>0</v>
      </c>
    </row>
    <row r="13" spans="1:32" ht="19.5" customHeight="1">
      <c r="A13" s="44"/>
      <c r="B13" s="17" t="s">
        <v>59</v>
      </c>
      <c r="C13" s="5">
        <f>'11301'!C13+'11302'!C13+'11303'!C13+'11304'!C13+'11305'!C13+'11306'!C13+'11307'!C13+'11308'!C13+'11309'!C13+'11310'!C13+'11311'!C13+'11312'!C13</f>
        <v>496498235</v>
      </c>
      <c r="D13" s="5">
        <f>'11301'!D13+'11302'!D13+'11303'!D13+'11304'!D13+'11305'!D13+'11306'!D13+'11307'!D13+'11308'!D13+'11309'!D13+'11310'!D13+'11311'!D13+'11312'!D13</f>
        <v>0</v>
      </c>
      <c r="E13" s="6">
        <f>'11301'!E13+'11302'!E13+'11303'!E13+'11304'!E13+'11305'!E13+'11306'!E13+'11307'!E13+'11308'!E13+'11309'!E13+'11310'!E13+'11311'!E13+'11312'!E13</f>
        <v>496498235</v>
      </c>
      <c r="F13" s="5">
        <f>'11301'!F13+'11302'!F13+'11303'!F13+'11304'!F13+'11305'!F13+'11306'!F13+'11307'!F13+'11308'!F13+'11309'!F13+'11310'!F13+'11311'!F13+'11312'!F13</f>
        <v>0</v>
      </c>
      <c r="G13" s="5">
        <f>'11301'!G13+'11302'!G13+'11303'!G13+'11304'!G13+'11305'!G13+'11306'!G13+'11307'!G13+'11308'!G13+'11309'!G13+'11310'!G13+'11311'!G13+'11312'!G13</f>
        <v>0</v>
      </c>
      <c r="H13" s="5">
        <f>'11301'!H13+'11302'!H13+'11303'!H13+'11304'!H13+'11305'!H13+'11306'!H13+'11307'!H13+'11308'!H13+'11309'!H13+'11310'!H13+'11311'!H13+'11312'!H13</f>
        <v>0</v>
      </c>
      <c r="I13" s="5">
        <f>'11301'!I13+'11302'!I13+'11303'!I13+'11304'!I13+'11305'!I13+'11306'!I13+'11307'!I13+'11308'!I13+'11309'!I13+'11310'!I13+'11311'!I13+'11312'!I13</f>
        <v>0</v>
      </c>
      <c r="J13" s="5">
        <f>'11301'!J13+'11302'!J13+'11303'!J13+'11304'!J13+'11305'!J13+'11306'!J13+'11307'!J13+'11308'!J13+'11309'!J13+'11310'!J13+'11311'!J13+'11312'!J13</f>
        <v>0</v>
      </c>
      <c r="K13" s="5">
        <f>'11301'!K13+'11302'!K13+'11303'!K13+'11304'!K13+'11305'!K13+'11306'!K13+'11307'!K13+'11308'!K13+'11309'!K13+'11310'!K13+'11311'!K13+'11312'!K13</f>
        <v>0</v>
      </c>
      <c r="L13" s="5">
        <f>'11301'!L13+'11302'!L13+'11303'!L13+'11304'!L13+'11305'!L13+'11306'!L13+'11307'!L13+'11308'!L13+'11309'!L13+'11310'!L13+'11311'!L13+'11312'!L13</f>
        <v>0</v>
      </c>
      <c r="M13" s="5">
        <f>'11301'!M13+'11302'!M13+'11303'!M13+'11304'!M13+'11305'!M13+'11306'!M13+'11307'!M13+'11308'!M13+'11309'!M13+'11310'!M13+'11311'!M13+'11312'!M13</f>
        <v>0</v>
      </c>
      <c r="N13" s="5">
        <f>'11301'!N13+'11302'!N13+'11303'!N13+'11304'!N13+'11305'!N13+'11306'!N13+'11307'!N13+'11308'!N13+'11309'!N13+'11310'!N13+'11311'!N13+'11312'!N13</f>
        <v>0</v>
      </c>
      <c r="O13" s="5">
        <f>'11301'!O13+'11302'!O13+'11303'!O13+'11304'!O13+'11305'!O13+'11306'!O13+'11307'!O13+'11308'!O13+'11309'!O13+'11310'!O13+'11311'!O13+'11312'!O13</f>
        <v>0</v>
      </c>
      <c r="P13" s="5">
        <f>'11301'!P13+'11302'!P13+'11303'!P13+'11304'!P13+'11305'!P13+'11306'!P13+'11307'!P13+'11308'!P13+'11309'!P13+'11310'!P13+'11311'!P13+'11312'!P13</f>
        <v>0</v>
      </c>
      <c r="Q13" s="5">
        <f>'11301'!Q13+'11302'!Q13+'11303'!Q13+'11304'!Q13+'11305'!Q13+'11306'!Q13+'11307'!Q13+'11308'!Q13+'11309'!Q13+'11310'!Q13+'11311'!Q13+'11312'!Q13</f>
        <v>0</v>
      </c>
      <c r="R13" s="5">
        <f>'11301'!R13+'11302'!R13+'11303'!R13+'11304'!R13+'11305'!R13+'11306'!R13+'11307'!R13+'11308'!R13+'11309'!R13+'11310'!R13+'11311'!R13+'11312'!R13</f>
        <v>0</v>
      </c>
      <c r="S13" s="5">
        <f>'11301'!S13+'11302'!S13+'11303'!S13+'11304'!S13+'11305'!S13+'11306'!S13+'11307'!S13+'11308'!S13+'11309'!S13+'11310'!S13+'11311'!S13+'11312'!S13</f>
        <v>0</v>
      </c>
      <c r="T13" s="5">
        <f>'11301'!T13+'11302'!T13+'11303'!T13+'11304'!T13+'11305'!T13+'11306'!T13+'11307'!T13+'11308'!T13+'11309'!T13+'11310'!T13+'11311'!T13+'11312'!T13</f>
        <v>0</v>
      </c>
      <c r="U13" s="5">
        <f>'11301'!U13+'11302'!U13+'11303'!U13+'11304'!U13+'11305'!U13+'11306'!U13+'11307'!U13+'11308'!U13+'11309'!U13+'11310'!U13+'11311'!U13+'11312'!U13</f>
        <v>0</v>
      </c>
      <c r="V13" s="5">
        <f>'11301'!V13+'11302'!V13+'11303'!V13+'11304'!V13+'11305'!V13+'11306'!V13+'11307'!V13+'11308'!V13+'11309'!V13+'11310'!V13+'11311'!V13+'11312'!V13</f>
        <v>0</v>
      </c>
      <c r="W13" s="5">
        <f>'11301'!W13+'11302'!W13+'11303'!W13+'11304'!W13+'11305'!W13+'11306'!W13+'11307'!W13+'11308'!W13+'11309'!W13+'11310'!W13+'11311'!W13+'11312'!W13</f>
        <v>0</v>
      </c>
      <c r="X13" s="5">
        <f>'11301'!X13+'11302'!X13+'11303'!X13+'11304'!X13+'11305'!X13+'11306'!X13+'11307'!X13+'11308'!X13+'11309'!X13+'11310'!X13+'11311'!X13+'11312'!X13</f>
        <v>496498235</v>
      </c>
      <c r="Y13" s="5">
        <f>'11301'!Y13+'11302'!Y13+'11303'!Y13+'11304'!Y13+'11305'!Y13+'11306'!Y13+'11307'!Y13+'11308'!Y13+'11309'!Y13+'11310'!Y13+'11311'!Y13+'11312'!Y13</f>
        <v>0</v>
      </c>
      <c r="Z13" s="8">
        <f>'11301'!Z13+'11302'!Z13+'11303'!Z13+'11304'!Z13+'11305'!Z13+'11306'!Z13+'11307'!Z13+'11308'!Z13+'11309'!Z13+'11310'!Z13+'11311'!Z13+'11312'!Z13</f>
        <v>496498235</v>
      </c>
      <c r="AA13" s="5">
        <f>'11301'!AA13+'11302'!AA13+'11303'!AA13+'11304'!AA13+'11305'!AA13+'11306'!AA13+'11307'!AA13+'11308'!AA13+'11309'!AA13+'11310'!AA13+'11311'!AA13+'11312'!AA13</f>
        <v>0</v>
      </c>
      <c r="AB13" s="5">
        <f>'11301'!AB13+'11302'!AB13+'11303'!AB13+'11304'!AB13+'11305'!AB13+'11306'!AB13+'11307'!AB13+'11308'!AB13+'11309'!AB13+'11310'!AB13+'11311'!AB13+'11312'!AB13</f>
        <v>0</v>
      </c>
      <c r="AC13" s="8">
        <f>'11301'!AC13+'11302'!AC13+'11303'!AC13+'11304'!AC13+'11305'!AC13+'11306'!AC13+'11307'!AC13+'11308'!AC13+'11309'!AC13+'11310'!AC13+'11311'!AC13+'11312'!AC13</f>
        <v>0</v>
      </c>
      <c r="AD13" s="5">
        <f>'11301'!AD13+'11302'!AD13+'11303'!AD13+'11304'!AD13+'11305'!AD13+'11306'!AD13+'11307'!AD13+'11308'!AD13+'11309'!AD13+'11310'!AD13+'11311'!AD13+'11312'!AD13</f>
        <v>0</v>
      </c>
      <c r="AE13" s="5">
        <f>'11301'!AE13+'11302'!AE13+'11303'!AE13+'11304'!AE13+'11305'!AE13+'11306'!AE13+'11307'!AE13+'11308'!AE13+'11309'!AE13+'11310'!AE13+'11311'!AE13+'11312'!AE13</f>
        <v>0</v>
      </c>
      <c r="AF13" s="6">
        <f>'11301'!AF13+'11302'!AF13+'11303'!AF13+'11304'!AF13+'11305'!AF13+'11306'!AF13+'11307'!AF13+'11308'!AF13+'11309'!AF13+'11310'!AF13+'11311'!AF13+'11312'!AF13</f>
        <v>0</v>
      </c>
    </row>
    <row r="14" spans="1:32" ht="19.5" customHeight="1">
      <c r="A14" s="45"/>
      <c r="B14" s="17" t="s">
        <v>4</v>
      </c>
      <c r="C14" s="5">
        <f>'11301'!C14+'11302'!C14+'11303'!C14+'11304'!C14+'11305'!C14+'11306'!C14+'11307'!C14+'11308'!C14+'11309'!C14+'11310'!C14+'11311'!C14+'11312'!C14</f>
        <v>20966840145</v>
      </c>
      <c r="D14" s="5">
        <f>'11301'!D14+'11302'!D14+'11303'!D14+'11304'!D14+'11305'!D14+'11306'!D14+'11307'!D14+'11308'!D14+'11309'!D14+'11310'!D14+'11311'!D14+'11312'!D14</f>
        <v>10522056806</v>
      </c>
      <c r="E14" s="6">
        <f>'11301'!E14+'11302'!E14+'11303'!E14+'11304'!E14+'11305'!E14+'11306'!E14+'11307'!E14+'11308'!E14+'11309'!E14+'11310'!E14+'11311'!E14+'11312'!E14</f>
        <v>31488896951</v>
      </c>
      <c r="F14" s="5">
        <f>'11301'!F14+'11302'!F14+'11303'!F14+'11304'!F14+'11305'!F14+'11306'!F14+'11307'!F14+'11308'!F14+'11309'!F14+'11310'!F14+'11311'!F14+'11312'!F14</f>
        <v>2717101953</v>
      </c>
      <c r="G14" s="5">
        <f>'11301'!G14+'11302'!G14+'11303'!G14+'11304'!G14+'11305'!G14+'11306'!G14+'11307'!G14+'11308'!G14+'11309'!G14+'11310'!G14+'11311'!G14+'11312'!G14</f>
        <v>2419507361</v>
      </c>
      <c r="H14" s="5">
        <f>'11301'!H14+'11302'!H14+'11303'!H14+'11304'!H14+'11305'!H14+'11306'!H14+'11307'!H14+'11308'!H14+'11309'!H14+'11310'!H14+'11311'!H14+'11312'!H14</f>
        <v>5136609314</v>
      </c>
      <c r="I14" s="5">
        <f>'11301'!I14+'11302'!I14+'11303'!I14+'11304'!I14+'11305'!I14+'11306'!I14+'11307'!I14+'11308'!I14+'11309'!I14+'11310'!I14+'11311'!I14+'11312'!I14</f>
        <v>0</v>
      </c>
      <c r="J14" s="5">
        <f>'11301'!J14+'11302'!J14+'11303'!J14+'11304'!J14+'11305'!J14+'11306'!J14+'11307'!J14+'11308'!J14+'11309'!J14+'11310'!J14+'11311'!J14+'11312'!J14</f>
        <v>12326045</v>
      </c>
      <c r="K14" s="5">
        <f>'11301'!K14+'11302'!K14+'11303'!K14+'11304'!K14+'11305'!K14+'11306'!K14+'11307'!K14+'11308'!K14+'11309'!K14+'11310'!K14+'11311'!K14+'11312'!K14</f>
        <v>12326045</v>
      </c>
      <c r="L14" s="5">
        <f>'11301'!L14+'11302'!L14+'11303'!L14+'11304'!L14+'11305'!L14+'11306'!L14+'11307'!L14+'11308'!L14+'11309'!L14+'11310'!L14+'11311'!L14+'11312'!L14</f>
        <v>0</v>
      </c>
      <c r="M14" s="5">
        <f>'11301'!M14+'11302'!M14+'11303'!M14+'11304'!M14+'11305'!M14+'11306'!M14+'11307'!M14+'11308'!M14+'11309'!M14+'11310'!M14+'11311'!M14+'11312'!M14</f>
        <v>0</v>
      </c>
      <c r="N14" s="5">
        <f>'11301'!N14+'11302'!N14+'11303'!N14+'11304'!N14+'11305'!N14+'11306'!N14+'11307'!N14+'11308'!N14+'11309'!N14+'11310'!N14+'11311'!N14+'11312'!N14</f>
        <v>0</v>
      </c>
      <c r="O14" s="5">
        <f>'11301'!O14+'11302'!O14+'11303'!O14+'11304'!O14+'11305'!O14+'11306'!O14+'11307'!O14+'11308'!O14+'11309'!O14+'11310'!O14+'11311'!O14+'11312'!O14</f>
        <v>0</v>
      </c>
      <c r="P14" s="5">
        <f>'11301'!P14+'11302'!P14+'11303'!P14+'11304'!P14+'11305'!P14+'11306'!P14+'11307'!P14+'11308'!P14+'11309'!P14+'11310'!P14+'11311'!P14+'11312'!P14</f>
        <v>0</v>
      </c>
      <c r="Q14" s="5">
        <f>'11301'!Q14+'11302'!Q14+'11303'!Q14+'11304'!Q14+'11305'!Q14+'11306'!Q14+'11307'!Q14+'11308'!Q14+'11309'!Q14+'11310'!Q14+'11311'!Q14+'11312'!Q14</f>
        <v>0</v>
      </c>
      <c r="R14" s="5">
        <f>'11301'!R14+'11302'!R14+'11303'!R14+'11304'!R14+'11305'!R14+'11306'!R14+'11307'!R14+'11308'!R14+'11309'!R14+'11310'!R14+'11311'!R14+'11312'!R14</f>
        <v>0</v>
      </c>
      <c r="S14" s="5">
        <f>'11301'!S14+'11302'!S14+'11303'!S14+'11304'!S14+'11305'!S14+'11306'!S14+'11307'!S14+'11308'!S14+'11309'!S14+'11310'!S14+'11311'!S14+'11312'!S14</f>
        <v>0</v>
      </c>
      <c r="T14" s="5">
        <f>'11301'!T14+'11302'!T14+'11303'!T14+'11304'!T14+'11305'!T14+'11306'!T14+'11307'!T14+'11308'!T14+'11309'!T14+'11310'!T14+'11311'!T14+'11312'!T14</f>
        <v>0</v>
      </c>
      <c r="U14" s="5">
        <f>'11301'!U14+'11302'!U14+'11303'!U14+'11304'!U14+'11305'!U14+'11306'!U14+'11307'!U14+'11308'!U14+'11309'!U14+'11310'!U14+'11311'!U14+'11312'!U14</f>
        <v>7618664</v>
      </c>
      <c r="V14" s="5">
        <f>'11301'!V14+'11302'!V14+'11303'!V14+'11304'!V14+'11305'!V14+'11306'!V14+'11307'!V14+'11308'!V14+'11309'!V14+'11310'!V14+'11311'!V14+'11312'!V14</f>
        <v>5054896</v>
      </c>
      <c r="W14" s="5">
        <f>'11301'!W14+'11302'!W14+'11303'!W14+'11304'!W14+'11305'!W14+'11306'!W14+'11307'!W14+'11308'!W14+'11309'!W14+'11310'!W14+'11311'!W14+'11312'!W14</f>
        <v>12673560</v>
      </c>
      <c r="X14" s="5">
        <f>'11301'!X14+'11302'!X14+'11303'!X14+'11304'!X14+'11305'!X14+'11306'!X14+'11307'!X14+'11308'!X14+'11309'!X14+'11310'!X14+'11311'!X14+'11312'!X14</f>
        <v>18242119528</v>
      </c>
      <c r="Y14" s="5">
        <f>'11301'!Y14+'11302'!Y14+'11303'!Y14+'11304'!Y14+'11305'!Y14+'11306'!Y14+'11307'!Y14+'11308'!Y14+'11309'!Y14+'11310'!Y14+'11311'!Y14+'11312'!Y14</f>
        <v>8085168504</v>
      </c>
      <c r="Z14" s="8">
        <f>'11301'!Z14+'11302'!Z14+'11303'!Z14+'11304'!Z14+'11305'!Z14+'11306'!Z14+'11307'!Z14+'11308'!Z14+'11309'!Z14+'11310'!Z14+'11311'!Z14+'11312'!Z14</f>
        <v>26327288032</v>
      </c>
      <c r="AA14" s="5">
        <f>'11301'!AA14+'11302'!AA14+'11303'!AA14+'11304'!AA14+'11305'!AA14+'11306'!AA14+'11307'!AA14+'11308'!AA14+'11309'!AA14+'11310'!AA14+'11311'!AA14+'11312'!AA14</f>
        <v>0</v>
      </c>
      <c r="AB14" s="5">
        <f>'11301'!AB14+'11302'!AB14+'11303'!AB14+'11304'!AB14+'11305'!AB14+'11306'!AB14+'11307'!AB14+'11308'!AB14+'11309'!AB14+'11310'!AB14+'11311'!AB14+'11312'!AB14</f>
        <v>0</v>
      </c>
      <c r="AC14" s="8">
        <f>'11301'!AC14+'11302'!AC14+'11303'!AC14+'11304'!AC14+'11305'!AC14+'11306'!AC14+'11307'!AC14+'11308'!AC14+'11309'!AC14+'11310'!AC14+'11311'!AC14+'11312'!AC14</f>
        <v>0</v>
      </c>
      <c r="AD14" s="5">
        <f>'11301'!AD14+'11302'!AD14+'11303'!AD14+'11304'!AD14+'11305'!AD14+'11306'!AD14+'11307'!AD14+'11308'!AD14+'11309'!AD14+'11310'!AD14+'11311'!AD14+'11312'!AD14</f>
        <v>0</v>
      </c>
      <c r="AE14" s="5">
        <f>'11301'!AE14+'11302'!AE14+'11303'!AE14+'11304'!AE14+'11305'!AE14+'11306'!AE14+'11307'!AE14+'11308'!AE14+'11309'!AE14+'11310'!AE14+'11311'!AE14+'11312'!AE14</f>
        <v>0</v>
      </c>
      <c r="AF14" s="6">
        <f>'11301'!AF14+'11302'!AF14+'11303'!AF14+'11304'!AF14+'11305'!AF14+'11306'!AF14+'11307'!AF14+'11308'!AF14+'11309'!AF14+'11310'!AF14+'11311'!AF14+'11312'!AF14</f>
        <v>0</v>
      </c>
    </row>
    <row r="15" spans="1:32" ht="19.5" customHeight="1" thickBot="1">
      <c r="A15" s="22" t="s">
        <v>5</v>
      </c>
      <c r="B15" s="21"/>
      <c r="C15" s="9">
        <f>'11301'!C15+'11302'!C15+'11303'!C15+'11304'!C15+'11305'!C15+'11306'!C15+'11307'!C15+'11308'!C15+'11309'!C15+'11310'!C15+'11311'!C15+'11312'!C15</f>
        <v>22494361297</v>
      </c>
      <c r="D15" s="9">
        <f>'11301'!D15+'11302'!D15+'11303'!D15+'11304'!D15+'11305'!D15+'11306'!D15+'11307'!D15+'11308'!D15+'11309'!D15+'11310'!D15+'11311'!D15+'11312'!D15</f>
        <v>10662866603</v>
      </c>
      <c r="E15" s="9">
        <f>'11301'!E15+'11302'!E15+'11303'!E15+'11304'!E15+'11305'!E15+'11306'!E15+'11307'!E15+'11308'!E15+'11309'!E15+'11310'!E15+'11311'!E15+'11312'!E15</f>
        <v>33157227900</v>
      </c>
      <c r="F15" s="9">
        <f>'11301'!F15+'11302'!F15+'11303'!F15+'11304'!F15+'11305'!F15+'11306'!F15+'11307'!F15+'11308'!F15+'11309'!F15+'11310'!F15+'11311'!F15+'11312'!F15</f>
        <v>2719091301</v>
      </c>
      <c r="G15" s="9">
        <f>'11301'!G15+'11302'!G15+'11303'!G15+'11304'!G15+'11305'!G15+'11306'!G15+'11307'!G15+'11308'!G15+'11309'!G15+'11310'!G15+'11311'!G15+'11312'!G15</f>
        <v>2426328810</v>
      </c>
      <c r="H15" s="9">
        <f>'11301'!H15+'11302'!H15+'11303'!H15+'11304'!H15+'11305'!H15+'11306'!H15+'11307'!H15+'11308'!H15+'11309'!H15+'11310'!H15+'11311'!H15+'11312'!H15</f>
        <v>5145420111</v>
      </c>
      <c r="I15" s="9">
        <f>'11301'!I15+'11302'!I15+'11303'!I15+'11304'!I15+'11305'!I15+'11306'!I15+'11307'!I15+'11308'!I15+'11309'!I15+'11310'!I15+'11311'!I15+'11312'!I15</f>
        <v>0</v>
      </c>
      <c r="J15" s="9">
        <f>'11301'!J15+'11302'!J15+'11303'!J15+'11304'!J15+'11305'!J15+'11306'!J15+'11307'!J15+'11308'!J15+'11309'!J15+'11310'!J15+'11311'!J15+'11312'!J15</f>
        <v>12326045</v>
      </c>
      <c r="K15" s="9">
        <f>'11301'!K15+'11302'!K15+'11303'!K15+'11304'!K15+'11305'!K15+'11306'!K15+'11307'!K15+'11308'!K15+'11309'!K15+'11310'!K15+'11311'!K15+'11312'!K15</f>
        <v>12326045</v>
      </c>
      <c r="L15" s="9">
        <f>'11301'!L15+'11302'!L15+'11303'!L15+'11304'!L15+'11305'!L15+'11306'!L15+'11307'!L15+'11308'!L15+'11309'!L15+'11310'!L15+'11311'!L15+'11312'!L15</f>
        <v>0</v>
      </c>
      <c r="M15" s="9">
        <f>'11301'!M15+'11302'!M15+'11303'!M15+'11304'!M15+'11305'!M15+'11306'!M15+'11307'!M15+'11308'!M15+'11309'!M15+'11310'!M15+'11311'!M15+'11312'!M15</f>
        <v>0</v>
      </c>
      <c r="N15" s="9">
        <f>'11301'!N15+'11302'!N15+'11303'!N15+'11304'!N15+'11305'!N15+'11306'!N15+'11307'!N15+'11308'!N15+'11309'!N15+'11310'!N15+'11311'!N15+'11312'!N15</f>
        <v>0</v>
      </c>
      <c r="O15" s="9">
        <f>'11301'!O15+'11302'!O15+'11303'!O15+'11304'!O15+'11305'!O15+'11306'!O15+'11307'!O15+'11308'!O15+'11309'!O15+'11310'!O15+'11311'!O15+'11312'!O15</f>
        <v>0</v>
      </c>
      <c r="P15" s="9">
        <f>'11301'!P15+'11302'!P15+'11303'!P15+'11304'!P15+'11305'!P15+'11306'!P15+'11307'!P15+'11308'!P15+'11309'!P15+'11310'!P15+'11311'!P15+'11312'!P15</f>
        <v>0</v>
      </c>
      <c r="Q15" s="9">
        <f>'11301'!Q15+'11302'!Q15+'11303'!Q15+'11304'!Q15+'11305'!Q15+'11306'!Q15+'11307'!Q15+'11308'!Q15+'11309'!Q15+'11310'!Q15+'11311'!Q15+'11312'!Q15</f>
        <v>0</v>
      </c>
      <c r="R15" s="9">
        <f>'11301'!R15+'11302'!R15+'11303'!R15+'11304'!R15+'11305'!R15+'11306'!R15+'11307'!R15+'11308'!R15+'11309'!R15+'11310'!R15+'11311'!R15+'11312'!R15</f>
        <v>0</v>
      </c>
      <c r="S15" s="9">
        <f>'11301'!S15+'11302'!S15+'11303'!S15+'11304'!S15+'11305'!S15+'11306'!S15+'11307'!S15+'11308'!S15+'11309'!S15+'11310'!S15+'11311'!S15+'11312'!S15</f>
        <v>0</v>
      </c>
      <c r="T15" s="9">
        <f>'11301'!T15+'11302'!T15+'11303'!T15+'11304'!T15+'11305'!T15+'11306'!T15+'11307'!T15+'11308'!T15+'11309'!T15+'11310'!T15+'11311'!T15+'11312'!T15</f>
        <v>0</v>
      </c>
      <c r="U15" s="9">
        <f>'11301'!U15+'11302'!U15+'11303'!U15+'11304'!U15+'11305'!U15+'11306'!U15+'11307'!U15+'11308'!U15+'11309'!U15+'11310'!U15+'11311'!U15+'11312'!U15</f>
        <v>7618664</v>
      </c>
      <c r="V15" s="9">
        <f>'11301'!V15+'11302'!V15+'11303'!V15+'11304'!V15+'11305'!V15+'11306'!V15+'11307'!V15+'11308'!V15+'11309'!V15+'11310'!V15+'11311'!V15+'11312'!V15</f>
        <v>5145146</v>
      </c>
      <c r="W15" s="9">
        <f>'11301'!W15+'11302'!W15+'11303'!W15+'11304'!W15+'11305'!W15+'11306'!W15+'11307'!W15+'11308'!W15+'11309'!W15+'11310'!W15+'11311'!W15+'11312'!W15</f>
        <v>12763810</v>
      </c>
      <c r="X15" s="9">
        <f>'11301'!X15+'11302'!X15+'11303'!X15+'11304'!X15+'11305'!X15+'11306'!X15+'11307'!X15+'11308'!X15+'11309'!X15+'11310'!X15+'11311'!X15+'11312'!X15</f>
        <v>19767651332</v>
      </c>
      <c r="Y15" s="9">
        <f>'11301'!Y15+'11302'!Y15+'11303'!Y15+'11304'!Y15+'11305'!Y15+'11306'!Y15+'11307'!Y15+'11308'!Y15+'11309'!Y15+'11310'!Y15+'11311'!Y15+'11312'!Y15</f>
        <v>8219066602</v>
      </c>
      <c r="Z15" s="9">
        <f>'11301'!Z15+'11302'!Z15+'11303'!Z15+'11304'!Z15+'11305'!Z15+'11306'!Z15+'11307'!Z15+'11308'!Z15+'11309'!Z15+'11310'!Z15+'11311'!Z15+'11312'!Z15</f>
        <v>27986717934</v>
      </c>
      <c r="AA15" s="9">
        <f>'11301'!AA15+'11302'!AA15+'11303'!AA15+'11304'!AA15+'11305'!AA15+'11306'!AA15+'11307'!AA15+'11308'!AA15+'11309'!AA15+'11310'!AA15+'11311'!AA15+'11312'!AA15</f>
        <v>0</v>
      </c>
      <c r="AB15" s="9">
        <f>'11301'!AB15+'11302'!AB15+'11303'!AB15+'11304'!AB15+'11305'!AB15+'11306'!AB15+'11307'!AB15+'11308'!AB15+'11309'!AB15+'11310'!AB15+'11311'!AB15+'11312'!AB15</f>
        <v>0</v>
      </c>
      <c r="AC15" s="9">
        <f>'11301'!AC15+'11302'!AC15+'11303'!AC15+'11304'!AC15+'11305'!AC15+'11306'!AC15+'11307'!AC15+'11308'!AC15+'11309'!AC15+'11310'!AC15+'11311'!AC15+'11312'!AC15</f>
        <v>0</v>
      </c>
      <c r="AD15" s="9">
        <f>'11301'!AD15+'11302'!AD15+'11303'!AD15+'11304'!AD15+'11305'!AD15+'11306'!AD15+'11307'!AD15+'11308'!AD15+'11309'!AD15+'11310'!AD15+'11311'!AD15+'11312'!AD15</f>
        <v>0</v>
      </c>
      <c r="AE15" s="9">
        <f>'11301'!AE15+'11302'!AE15+'11303'!AE15+'11304'!AE15+'11305'!AE15+'11306'!AE15+'11307'!AE15+'11308'!AE15+'11309'!AE15+'11310'!AE15+'11311'!AE15+'11312'!AE15</f>
        <v>0</v>
      </c>
      <c r="AF15" s="9">
        <f>'11301'!AF15+'11302'!AF15+'11303'!AF15+'11304'!AF15+'11305'!AF15+'11306'!AF15+'11307'!AF15+'11308'!AF15+'11309'!AF15+'11310'!AF15+'11311'!AF15+'11312'!AF15</f>
        <v>0</v>
      </c>
    </row>
    <row r="16" spans="1:32" ht="19.5" customHeight="1">
      <c r="A16" s="43" t="s">
        <v>7</v>
      </c>
      <c r="B16" s="18" t="s">
        <v>2</v>
      </c>
      <c r="C16" s="5">
        <f>'11301'!C16+'11302'!C16+'11303'!C16+'11304'!C16+'11305'!C16+'11306'!C16+'11307'!C16+'11308'!C16+'11309'!C16+'11310'!C16+'11311'!C16+'11312'!C16</f>
        <v>3275270451</v>
      </c>
      <c r="D16" s="5">
        <f>'11301'!D16+'11302'!D16+'11303'!D16+'11304'!D16+'11305'!D16+'11306'!D16+'11307'!D16+'11308'!D16+'11309'!D16+'11310'!D16+'11311'!D16+'11312'!D16</f>
        <v>3017613183</v>
      </c>
      <c r="E16" s="6">
        <f>'11301'!E16+'11302'!E16+'11303'!E16+'11304'!E16+'11305'!E16+'11306'!E16+'11307'!E16+'11308'!E16+'11309'!E16+'11310'!E16+'11311'!E16+'11312'!E16</f>
        <v>6292883634</v>
      </c>
      <c r="F16" s="5">
        <f>'11301'!F16+'11302'!F16+'11303'!F16+'11304'!F16+'11305'!F16+'11306'!F16+'11307'!F16+'11308'!F16+'11309'!F16+'11310'!F16+'11311'!F16+'11312'!F16</f>
        <v>0</v>
      </c>
      <c r="G16" s="5">
        <f>'11301'!G16+'11302'!G16+'11303'!G16+'11304'!G16+'11305'!G16+'11306'!G16+'11307'!G16+'11308'!G16+'11309'!G16+'11310'!G16+'11311'!G16+'11312'!G16</f>
        <v>0</v>
      </c>
      <c r="H16" s="5">
        <f>'11301'!H16+'11302'!H16+'11303'!H16+'11304'!H16+'11305'!H16+'11306'!H16+'11307'!H16+'11308'!H16+'11309'!H16+'11310'!H16+'11311'!H16+'11312'!H16</f>
        <v>0</v>
      </c>
      <c r="I16" s="5">
        <f>'11301'!I16+'11302'!I16+'11303'!I16+'11304'!I16+'11305'!I16+'11306'!I16+'11307'!I16+'11308'!I16+'11309'!I16+'11310'!I16+'11311'!I16+'11312'!I16</f>
        <v>0</v>
      </c>
      <c r="J16" s="5">
        <f>'11301'!J16+'11302'!J16+'11303'!J16+'11304'!J16+'11305'!J16+'11306'!J16+'11307'!J16+'11308'!J16+'11309'!J16+'11310'!J16+'11311'!J16+'11312'!J16</f>
        <v>0</v>
      </c>
      <c r="K16" s="5">
        <f>'11301'!K16+'11302'!K16+'11303'!K16+'11304'!K16+'11305'!K16+'11306'!K16+'11307'!K16+'11308'!K16+'11309'!K16+'11310'!K16+'11311'!K16+'11312'!K16</f>
        <v>0</v>
      </c>
      <c r="L16" s="5">
        <f>'11301'!L16+'11302'!L16+'11303'!L16+'11304'!L16+'11305'!L16+'11306'!L16+'11307'!L16+'11308'!L16+'11309'!L16+'11310'!L16+'11311'!L16+'11312'!L16</f>
        <v>0</v>
      </c>
      <c r="M16" s="5">
        <f>'11301'!M16+'11302'!M16+'11303'!M16+'11304'!M16+'11305'!M16+'11306'!M16+'11307'!M16+'11308'!M16+'11309'!M16+'11310'!M16+'11311'!M16+'11312'!M16</f>
        <v>0</v>
      </c>
      <c r="N16" s="5">
        <f>'11301'!N16+'11302'!N16+'11303'!N16+'11304'!N16+'11305'!N16+'11306'!N16+'11307'!N16+'11308'!N16+'11309'!N16+'11310'!N16+'11311'!N16+'11312'!N16</f>
        <v>0</v>
      </c>
      <c r="O16" s="5">
        <f>'11301'!O16+'11302'!O16+'11303'!O16+'11304'!O16+'11305'!O16+'11306'!O16+'11307'!O16+'11308'!O16+'11309'!O16+'11310'!O16+'11311'!O16+'11312'!O16</f>
        <v>0</v>
      </c>
      <c r="P16" s="5">
        <f>'11301'!P16+'11302'!P16+'11303'!P16+'11304'!P16+'11305'!P16+'11306'!P16+'11307'!P16+'11308'!P16+'11309'!P16+'11310'!P16+'11311'!P16+'11312'!P16</f>
        <v>0</v>
      </c>
      <c r="Q16" s="5">
        <f>'11301'!Q16+'11302'!Q16+'11303'!Q16+'11304'!Q16+'11305'!Q16+'11306'!Q16+'11307'!Q16+'11308'!Q16+'11309'!Q16+'11310'!Q16+'11311'!Q16+'11312'!Q16</f>
        <v>0</v>
      </c>
      <c r="R16" s="5">
        <f>'11301'!R16+'11302'!R16+'11303'!R16+'11304'!R16+'11305'!R16+'11306'!R16+'11307'!R16+'11308'!R16+'11309'!R16+'11310'!R16+'11311'!R16+'11312'!R16</f>
        <v>0</v>
      </c>
      <c r="S16" s="5">
        <f>'11301'!S16+'11302'!S16+'11303'!S16+'11304'!S16+'11305'!S16+'11306'!S16+'11307'!S16+'11308'!S16+'11309'!S16+'11310'!S16+'11311'!S16+'11312'!S16</f>
        <v>0</v>
      </c>
      <c r="T16" s="5">
        <f>'11301'!T16+'11302'!T16+'11303'!T16+'11304'!T16+'11305'!T16+'11306'!T16+'11307'!T16+'11308'!T16+'11309'!T16+'11310'!T16+'11311'!T16+'11312'!T16</f>
        <v>0</v>
      </c>
      <c r="U16" s="5">
        <f>'11301'!U16+'11302'!U16+'11303'!U16+'11304'!U16+'11305'!U16+'11306'!U16+'11307'!U16+'11308'!U16+'11309'!U16+'11310'!U16+'11311'!U16+'11312'!U16</f>
        <v>0</v>
      </c>
      <c r="V16" s="5">
        <f>'11301'!V16+'11302'!V16+'11303'!V16+'11304'!V16+'11305'!V16+'11306'!V16+'11307'!V16+'11308'!V16+'11309'!V16+'11310'!V16+'11311'!V16+'11312'!V16</f>
        <v>0</v>
      </c>
      <c r="W16" s="5">
        <f>'11301'!W16+'11302'!W16+'11303'!W16+'11304'!W16+'11305'!W16+'11306'!W16+'11307'!W16+'11308'!W16+'11309'!W16+'11310'!W16+'11311'!W16+'11312'!W16</f>
        <v>0</v>
      </c>
      <c r="X16" s="5">
        <f>'11301'!X16+'11302'!X16+'11303'!X16+'11304'!X16+'11305'!X16+'11306'!X16+'11307'!X16+'11308'!X16+'11309'!X16+'11310'!X16+'11311'!X16+'11312'!X16</f>
        <v>156402271</v>
      </c>
      <c r="Y16" s="5">
        <f>'11301'!Y16+'11302'!Y16+'11303'!Y16+'11304'!Y16+'11305'!Y16+'11306'!Y16+'11307'!Y16+'11308'!Y16+'11309'!Y16+'11310'!Y16+'11311'!Y16+'11312'!Y16</f>
        <v>45451880</v>
      </c>
      <c r="Z16" s="8">
        <f>'11301'!Z16+'11302'!Z16+'11303'!Z16+'11304'!Z16+'11305'!Z16+'11306'!Z16+'11307'!Z16+'11308'!Z16+'11309'!Z16+'11310'!Z16+'11311'!Z16+'11312'!Z16</f>
        <v>201854151</v>
      </c>
      <c r="AA16" s="5">
        <f>'11301'!AA16+'11302'!AA16+'11303'!AA16+'11304'!AA16+'11305'!AA16+'11306'!AA16+'11307'!AA16+'11308'!AA16+'11309'!AA16+'11310'!AA16+'11311'!AA16+'11312'!AA16</f>
        <v>13488550</v>
      </c>
      <c r="AB16" s="5">
        <f>'11301'!AB16+'11302'!AB16+'11303'!AB16+'11304'!AB16+'11305'!AB16+'11306'!AB16+'11307'!AB16+'11308'!AB16+'11309'!AB16+'11310'!AB16+'11311'!AB16+'11312'!AB16</f>
        <v>9372827</v>
      </c>
      <c r="AC16" s="8">
        <f>'11301'!AC16+'11302'!AC16+'11303'!AC16+'11304'!AC16+'11305'!AC16+'11306'!AC16+'11307'!AC16+'11308'!AC16+'11309'!AC16+'11310'!AC16+'11311'!AC16+'11312'!AC16</f>
        <v>22861377</v>
      </c>
      <c r="AD16" s="5">
        <f>'11301'!AD16+'11302'!AD16+'11303'!AD16+'11304'!AD16+'11305'!AD16+'11306'!AD16+'11307'!AD16+'11308'!AD16+'11309'!AD16+'11310'!AD16+'11311'!AD16+'11312'!AD16</f>
        <v>3105379630</v>
      </c>
      <c r="AE16" s="5">
        <f>'11301'!AE16+'11302'!AE16+'11303'!AE16+'11304'!AE16+'11305'!AE16+'11306'!AE16+'11307'!AE16+'11308'!AE16+'11309'!AE16+'11310'!AE16+'11311'!AE16+'11312'!AE16</f>
        <v>2962788476</v>
      </c>
      <c r="AF16" s="6">
        <f>'11301'!AF16+'11302'!AF16+'11303'!AF16+'11304'!AF16+'11305'!AF16+'11306'!AF16+'11307'!AF16+'11308'!AF16+'11309'!AF16+'11310'!AF16+'11311'!AF16+'11312'!AF16</f>
        <v>6068168106</v>
      </c>
    </row>
    <row r="17" spans="1:32" ht="19.5" customHeight="1">
      <c r="A17" s="44"/>
      <c r="B17" s="17" t="s">
        <v>3</v>
      </c>
      <c r="C17" s="5">
        <f>'11301'!C17+'11302'!C17+'11303'!C17+'11304'!C17+'11305'!C17+'11306'!C17+'11307'!C17+'11308'!C17+'11309'!C17+'11310'!C17+'11311'!C17+'11312'!C17</f>
        <v>13808529826</v>
      </c>
      <c r="D17" s="5">
        <f>'11301'!D17+'11302'!D17+'11303'!D17+'11304'!D17+'11305'!D17+'11306'!D17+'11307'!D17+'11308'!D17+'11309'!D17+'11310'!D17+'11311'!D17+'11312'!D17</f>
        <v>5406262698</v>
      </c>
      <c r="E17" s="6">
        <f>'11301'!E17+'11302'!E17+'11303'!E17+'11304'!E17+'11305'!E17+'11306'!E17+'11307'!E17+'11308'!E17+'11309'!E17+'11310'!E17+'11311'!E17+'11312'!E17</f>
        <v>19214792524</v>
      </c>
      <c r="F17" s="5">
        <f>'11301'!F17+'11302'!F17+'11303'!F17+'11304'!F17+'11305'!F17+'11306'!F17+'11307'!F17+'11308'!F17+'11309'!F17+'11310'!F17+'11311'!F17+'11312'!F17</f>
        <v>0</v>
      </c>
      <c r="G17" s="5">
        <f>'11301'!G17+'11302'!G17+'11303'!G17+'11304'!G17+'11305'!G17+'11306'!G17+'11307'!G17+'11308'!G17+'11309'!G17+'11310'!G17+'11311'!G17+'11312'!G17</f>
        <v>0</v>
      </c>
      <c r="H17" s="5">
        <f>'11301'!H17+'11302'!H17+'11303'!H17+'11304'!H17+'11305'!H17+'11306'!H17+'11307'!H17+'11308'!H17+'11309'!H17+'11310'!H17+'11311'!H17+'11312'!H17</f>
        <v>0</v>
      </c>
      <c r="I17" s="5">
        <f>'11301'!I17+'11302'!I17+'11303'!I17+'11304'!I17+'11305'!I17+'11306'!I17+'11307'!I17+'11308'!I17+'11309'!I17+'11310'!I17+'11311'!I17+'11312'!I17</f>
        <v>0</v>
      </c>
      <c r="J17" s="5">
        <f>'11301'!J17+'11302'!J17+'11303'!J17+'11304'!J17+'11305'!J17+'11306'!J17+'11307'!J17+'11308'!J17+'11309'!J17+'11310'!J17+'11311'!J17+'11312'!J17</f>
        <v>0</v>
      </c>
      <c r="K17" s="5">
        <f>'11301'!K17+'11302'!K17+'11303'!K17+'11304'!K17+'11305'!K17+'11306'!K17+'11307'!K17+'11308'!K17+'11309'!K17+'11310'!K17+'11311'!K17+'11312'!K17</f>
        <v>0</v>
      </c>
      <c r="L17" s="5">
        <f>'11301'!L17+'11302'!L17+'11303'!L17+'11304'!L17+'11305'!L17+'11306'!L17+'11307'!L17+'11308'!L17+'11309'!L17+'11310'!L17+'11311'!L17+'11312'!L17</f>
        <v>0</v>
      </c>
      <c r="M17" s="5">
        <f>'11301'!M17+'11302'!M17+'11303'!M17+'11304'!M17+'11305'!M17+'11306'!M17+'11307'!M17+'11308'!M17+'11309'!M17+'11310'!M17+'11311'!M17+'11312'!M17</f>
        <v>0</v>
      </c>
      <c r="N17" s="5">
        <f>'11301'!N17+'11302'!N17+'11303'!N17+'11304'!N17+'11305'!N17+'11306'!N17+'11307'!N17+'11308'!N17+'11309'!N17+'11310'!N17+'11311'!N17+'11312'!N17</f>
        <v>0</v>
      </c>
      <c r="O17" s="5">
        <f>'11301'!O17+'11302'!O17+'11303'!O17+'11304'!O17+'11305'!O17+'11306'!O17+'11307'!O17+'11308'!O17+'11309'!O17+'11310'!O17+'11311'!O17+'11312'!O17</f>
        <v>0</v>
      </c>
      <c r="P17" s="5">
        <f>'11301'!P17+'11302'!P17+'11303'!P17+'11304'!P17+'11305'!P17+'11306'!P17+'11307'!P17+'11308'!P17+'11309'!P17+'11310'!P17+'11311'!P17+'11312'!P17</f>
        <v>0</v>
      </c>
      <c r="Q17" s="5">
        <f>'11301'!Q17+'11302'!Q17+'11303'!Q17+'11304'!Q17+'11305'!Q17+'11306'!Q17+'11307'!Q17+'11308'!Q17+'11309'!Q17+'11310'!Q17+'11311'!Q17+'11312'!Q17</f>
        <v>0</v>
      </c>
      <c r="R17" s="5">
        <f>'11301'!R17+'11302'!R17+'11303'!R17+'11304'!R17+'11305'!R17+'11306'!R17+'11307'!R17+'11308'!R17+'11309'!R17+'11310'!R17+'11311'!R17+'11312'!R17</f>
        <v>0</v>
      </c>
      <c r="S17" s="5">
        <f>'11301'!S17+'11302'!S17+'11303'!S17+'11304'!S17+'11305'!S17+'11306'!S17+'11307'!S17+'11308'!S17+'11309'!S17+'11310'!S17+'11311'!S17+'11312'!S17</f>
        <v>0</v>
      </c>
      <c r="T17" s="5">
        <f>'11301'!T17+'11302'!T17+'11303'!T17+'11304'!T17+'11305'!T17+'11306'!T17+'11307'!T17+'11308'!T17+'11309'!T17+'11310'!T17+'11311'!T17+'11312'!T17</f>
        <v>0</v>
      </c>
      <c r="U17" s="5">
        <f>'11301'!U17+'11302'!U17+'11303'!U17+'11304'!U17+'11305'!U17+'11306'!U17+'11307'!U17+'11308'!U17+'11309'!U17+'11310'!U17+'11311'!U17+'11312'!U17</f>
        <v>0</v>
      </c>
      <c r="V17" s="5">
        <f>'11301'!V17+'11302'!V17+'11303'!V17+'11304'!V17+'11305'!V17+'11306'!V17+'11307'!V17+'11308'!V17+'11309'!V17+'11310'!V17+'11311'!V17+'11312'!V17</f>
        <v>0</v>
      </c>
      <c r="W17" s="5">
        <f>'11301'!W17+'11302'!W17+'11303'!W17+'11304'!W17+'11305'!W17+'11306'!W17+'11307'!W17+'11308'!W17+'11309'!W17+'11310'!W17+'11311'!W17+'11312'!W17</f>
        <v>0</v>
      </c>
      <c r="X17" s="5">
        <f>'11301'!X17+'11302'!X17+'11303'!X17+'11304'!X17+'11305'!X17+'11306'!X17+'11307'!X17+'11308'!X17+'11309'!X17+'11310'!X17+'11311'!X17+'11312'!X17</f>
        <v>147748691</v>
      </c>
      <c r="Y17" s="5">
        <f>'11301'!Y17+'11302'!Y17+'11303'!Y17+'11304'!Y17+'11305'!Y17+'11306'!Y17+'11307'!Y17+'11308'!Y17+'11309'!Y17+'11310'!Y17+'11311'!Y17+'11312'!Y17</f>
        <v>152468007</v>
      </c>
      <c r="Z17" s="8">
        <f>'11301'!Z17+'11302'!Z17+'11303'!Z17+'11304'!Z17+'11305'!Z17+'11306'!Z17+'11307'!Z17+'11308'!Z17+'11309'!Z17+'11310'!Z17+'11311'!Z17+'11312'!Z17</f>
        <v>300216698</v>
      </c>
      <c r="AA17" s="5">
        <f>'11301'!AA17+'11302'!AA17+'11303'!AA17+'11304'!AA17+'11305'!AA17+'11306'!AA17+'11307'!AA17+'11308'!AA17+'11309'!AA17+'11310'!AA17+'11311'!AA17+'11312'!AA17</f>
        <v>4974725377</v>
      </c>
      <c r="AB17" s="5">
        <f>'11301'!AB17+'11302'!AB17+'11303'!AB17+'11304'!AB17+'11305'!AB17+'11306'!AB17+'11307'!AB17+'11308'!AB17+'11309'!AB17+'11310'!AB17+'11311'!AB17+'11312'!AB17</f>
        <v>2776677962</v>
      </c>
      <c r="AC17" s="8">
        <f>'11301'!AC17+'11302'!AC17+'11303'!AC17+'11304'!AC17+'11305'!AC17+'11306'!AC17+'11307'!AC17+'11308'!AC17+'11309'!AC17+'11310'!AC17+'11311'!AC17+'11312'!AC17</f>
        <v>7751403339</v>
      </c>
      <c r="AD17" s="5">
        <f>'11301'!AD17+'11302'!AD17+'11303'!AD17+'11304'!AD17+'11305'!AD17+'11306'!AD17+'11307'!AD17+'11308'!AD17+'11309'!AD17+'11310'!AD17+'11311'!AD17+'11312'!AD17</f>
        <v>8686055758</v>
      </c>
      <c r="AE17" s="5">
        <f>'11301'!AE17+'11302'!AE17+'11303'!AE17+'11304'!AE17+'11305'!AE17+'11306'!AE17+'11307'!AE17+'11308'!AE17+'11309'!AE17+'11310'!AE17+'11311'!AE17+'11312'!AE17</f>
        <v>2477116729</v>
      </c>
      <c r="AF17" s="6">
        <f>'11301'!AF17+'11302'!AF17+'11303'!AF17+'11304'!AF17+'11305'!AF17+'11306'!AF17+'11307'!AF17+'11308'!AF17+'11309'!AF17+'11310'!AF17+'11311'!AF17+'11312'!AF17</f>
        <v>11163172487</v>
      </c>
    </row>
    <row r="18" spans="1:32" ht="19.5" customHeight="1">
      <c r="A18" s="44"/>
      <c r="B18" s="17" t="s">
        <v>59</v>
      </c>
      <c r="C18" s="5">
        <f>'11301'!C18+'11302'!C18+'11303'!C18+'11304'!C18+'11305'!C18+'11306'!C18+'11307'!C18+'11308'!C18+'11309'!C18+'11310'!C18+'11311'!C18+'11312'!C18</f>
        <v>115441292</v>
      </c>
      <c r="D18" s="5">
        <f>'11301'!D18+'11302'!D18+'11303'!D18+'11304'!D18+'11305'!D18+'11306'!D18+'11307'!D18+'11308'!D18+'11309'!D18+'11310'!D18+'11311'!D18+'11312'!D18</f>
        <v>39120534</v>
      </c>
      <c r="E18" s="6">
        <f>'11301'!E18+'11302'!E18+'11303'!E18+'11304'!E18+'11305'!E18+'11306'!E18+'11307'!E18+'11308'!E18+'11309'!E18+'11310'!E18+'11311'!E18+'11312'!E18</f>
        <v>154561826</v>
      </c>
      <c r="F18" s="5">
        <f>'11301'!F18+'11302'!F18+'11303'!F18+'11304'!F18+'11305'!F18+'11306'!F18+'11307'!F18+'11308'!F18+'11309'!F18+'11310'!F18+'11311'!F18+'11312'!F18</f>
        <v>0</v>
      </c>
      <c r="G18" s="5">
        <f>'11301'!G18+'11302'!G18+'11303'!G18+'11304'!G18+'11305'!G18+'11306'!G18+'11307'!G18+'11308'!G18+'11309'!G18+'11310'!G18+'11311'!G18+'11312'!G18</f>
        <v>0</v>
      </c>
      <c r="H18" s="5">
        <f>'11301'!H18+'11302'!H18+'11303'!H18+'11304'!H18+'11305'!H18+'11306'!H18+'11307'!H18+'11308'!H18+'11309'!H18+'11310'!H18+'11311'!H18+'11312'!H18</f>
        <v>0</v>
      </c>
      <c r="I18" s="5">
        <f>'11301'!I18+'11302'!I18+'11303'!I18+'11304'!I18+'11305'!I18+'11306'!I18+'11307'!I18+'11308'!I18+'11309'!I18+'11310'!I18+'11311'!I18+'11312'!I18</f>
        <v>0</v>
      </c>
      <c r="J18" s="5">
        <f>'11301'!J18+'11302'!J18+'11303'!J18+'11304'!J18+'11305'!J18+'11306'!J18+'11307'!J18+'11308'!J18+'11309'!J18+'11310'!J18+'11311'!J18+'11312'!J18</f>
        <v>0</v>
      </c>
      <c r="K18" s="5">
        <f>'11301'!K18+'11302'!K18+'11303'!K18+'11304'!K18+'11305'!K18+'11306'!K18+'11307'!K18+'11308'!K18+'11309'!K18+'11310'!K18+'11311'!K18+'11312'!K18</f>
        <v>0</v>
      </c>
      <c r="L18" s="5">
        <f>'11301'!L18+'11302'!L18+'11303'!L18+'11304'!L18+'11305'!L18+'11306'!L18+'11307'!L18+'11308'!L18+'11309'!L18+'11310'!L18+'11311'!L18+'11312'!L18</f>
        <v>0</v>
      </c>
      <c r="M18" s="5">
        <f>'11301'!M18+'11302'!M18+'11303'!M18+'11304'!M18+'11305'!M18+'11306'!M18+'11307'!M18+'11308'!M18+'11309'!M18+'11310'!M18+'11311'!M18+'11312'!M18</f>
        <v>0</v>
      </c>
      <c r="N18" s="5">
        <f>'11301'!N18+'11302'!N18+'11303'!N18+'11304'!N18+'11305'!N18+'11306'!N18+'11307'!N18+'11308'!N18+'11309'!N18+'11310'!N18+'11311'!N18+'11312'!N18</f>
        <v>0</v>
      </c>
      <c r="O18" s="5">
        <f>'11301'!O18+'11302'!O18+'11303'!O18+'11304'!O18+'11305'!O18+'11306'!O18+'11307'!O18+'11308'!O18+'11309'!O18+'11310'!O18+'11311'!O18+'11312'!O18</f>
        <v>0</v>
      </c>
      <c r="P18" s="5">
        <f>'11301'!P18+'11302'!P18+'11303'!P18+'11304'!P18+'11305'!P18+'11306'!P18+'11307'!P18+'11308'!P18+'11309'!P18+'11310'!P18+'11311'!P18+'11312'!P18</f>
        <v>0</v>
      </c>
      <c r="Q18" s="5">
        <f>'11301'!Q18+'11302'!Q18+'11303'!Q18+'11304'!Q18+'11305'!Q18+'11306'!Q18+'11307'!Q18+'11308'!Q18+'11309'!Q18+'11310'!Q18+'11311'!Q18+'11312'!Q18</f>
        <v>0</v>
      </c>
      <c r="R18" s="5">
        <f>'11301'!R18+'11302'!R18+'11303'!R18+'11304'!R18+'11305'!R18+'11306'!R18+'11307'!R18+'11308'!R18+'11309'!R18+'11310'!R18+'11311'!R18+'11312'!R18</f>
        <v>0</v>
      </c>
      <c r="S18" s="5">
        <f>'11301'!S18+'11302'!S18+'11303'!S18+'11304'!S18+'11305'!S18+'11306'!S18+'11307'!S18+'11308'!S18+'11309'!S18+'11310'!S18+'11311'!S18+'11312'!S18</f>
        <v>0</v>
      </c>
      <c r="T18" s="5">
        <f>'11301'!T18+'11302'!T18+'11303'!T18+'11304'!T18+'11305'!T18+'11306'!T18+'11307'!T18+'11308'!T18+'11309'!T18+'11310'!T18+'11311'!T18+'11312'!T18</f>
        <v>0</v>
      </c>
      <c r="U18" s="5">
        <f>'11301'!U18+'11302'!U18+'11303'!U18+'11304'!U18+'11305'!U18+'11306'!U18+'11307'!U18+'11308'!U18+'11309'!U18+'11310'!U18+'11311'!U18+'11312'!U18</f>
        <v>0</v>
      </c>
      <c r="V18" s="5">
        <f>'11301'!V18+'11302'!V18+'11303'!V18+'11304'!V18+'11305'!V18+'11306'!V18+'11307'!V18+'11308'!V18+'11309'!V18+'11310'!V18+'11311'!V18+'11312'!V18</f>
        <v>0</v>
      </c>
      <c r="W18" s="5">
        <f>'11301'!W18+'11302'!W18+'11303'!W18+'11304'!W18+'11305'!W18+'11306'!W18+'11307'!W18+'11308'!W18+'11309'!W18+'11310'!W18+'11311'!W18+'11312'!W18</f>
        <v>0</v>
      </c>
      <c r="X18" s="5">
        <f>'11301'!X18+'11302'!X18+'11303'!X18+'11304'!X18+'11305'!X18+'11306'!X18+'11307'!X18+'11308'!X18+'11309'!X18+'11310'!X18+'11311'!X18+'11312'!X18</f>
        <v>0</v>
      </c>
      <c r="Y18" s="5">
        <f>'11301'!Y18+'11302'!Y18+'11303'!Y18+'11304'!Y18+'11305'!Y18+'11306'!Y18+'11307'!Y18+'11308'!Y18+'11309'!Y18+'11310'!Y18+'11311'!Y18+'11312'!Y18</f>
        <v>0</v>
      </c>
      <c r="Z18" s="8">
        <f>'11301'!Z18+'11302'!Z18+'11303'!Z18+'11304'!Z18+'11305'!Z18+'11306'!Z18+'11307'!Z18+'11308'!Z18+'11309'!Z18+'11310'!Z18+'11311'!Z18+'11312'!Z18</f>
        <v>0</v>
      </c>
      <c r="AA18" s="5">
        <f>'11301'!AA18+'11302'!AA18+'11303'!AA18+'11304'!AA18+'11305'!AA18+'11306'!AA18+'11307'!AA18+'11308'!AA18+'11309'!AA18+'11310'!AA18+'11311'!AA18+'11312'!AA18</f>
        <v>12407420</v>
      </c>
      <c r="AB18" s="5">
        <f>'11301'!AB18+'11302'!AB18+'11303'!AB18+'11304'!AB18+'11305'!AB18+'11306'!AB18+'11307'!AB18+'11308'!AB18+'11309'!AB18+'11310'!AB18+'11311'!AB18+'11312'!AB18</f>
        <v>11093999</v>
      </c>
      <c r="AC18" s="8">
        <f>'11301'!AC18+'11302'!AC18+'11303'!AC18+'11304'!AC18+'11305'!AC18+'11306'!AC18+'11307'!AC18+'11308'!AC18+'11309'!AC18+'11310'!AC18+'11311'!AC18+'11312'!AC18</f>
        <v>23501419</v>
      </c>
      <c r="AD18" s="5">
        <f>'11301'!AD18+'11302'!AD18+'11303'!AD18+'11304'!AD18+'11305'!AD18+'11306'!AD18+'11307'!AD18+'11308'!AD18+'11309'!AD18+'11310'!AD18+'11311'!AD18+'11312'!AD18</f>
        <v>103033872</v>
      </c>
      <c r="AE18" s="5">
        <f>'11301'!AE18+'11302'!AE18+'11303'!AE18+'11304'!AE18+'11305'!AE18+'11306'!AE18+'11307'!AE18+'11308'!AE18+'11309'!AE18+'11310'!AE18+'11311'!AE18+'11312'!AE18</f>
        <v>28026535</v>
      </c>
      <c r="AF18" s="6">
        <f>'11301'!AF18+'11302'!AF18+'11303'!AF18+'11304'!AF18+'11305'!AF18+'11306'!AF18+'11307'!AF18+'11308'!AF18+'11309'!AF18+'11310'!AF18+'11311'!AF18+'11312'!AF18</f>
        <v>131060407</v>
      </c>
    </row>
    <row r="19" spans="1:32" ht="19.5" customHeight="1">
      <c r="A19" s="45"/>
      <c r="B19" s="17" t="s">
        <v>4</v>
      </c>
      <c r="C19" s="5">
        <f>'11301'!C19+'11302'!C19+'11303'!C19+'11304'!C19+'11305'!C19+'11306'!C19+'11307'!C19+'11308'!C19+'11309'!C19+'11310'!C19+'11311'!C19+'11312'!C19</f>
        <v>336469878</v>
      </c>
      <c r="D19" s="5">
        <f>'11301'!D19+'11302'!D19+'11303'!D19+'11304'!D19+'11305'!D19+'11306'!D19+'11307'!D19+'11308'!D19+'11309'!D19+'11310'!D19+'11311'!D19+'11312'!D19</f>
        <v>44963291</v>
      </c>
      <c r="E19" s="6">
        <f>'11301'!E19+'11302'!E19+'11303'!E19+'11304'!E19+'11305'!E19+'11306'!E19+'11307'!E19+'11308'!E19+'11309'!E19+'11310'!E19+'11311'!E19+'11312'!E19</f>
        <v>381433169</v>
      </c>
      <c r="F19" s="5">
        <f>'11301'!F19+'11302'!F19+'11303'!F19+'11304'!F19+'11305'!F19+'11306'!F19+'11307'!F19+'11308'!F19+'11309'!F19+'11310'!F19+'11311'!F19+'11312'!F19</f>
        <v>0</v>
      </c>
      <c r="G19" s="5">
        <f>'11301'!G19+'11302'!G19+'11303'!G19+'11304'!G19+'11305'!G19+'11306'!G19+'11307'!G19+'11308'!G19+'11309'!G19+'11310'!G19+'11311'!G19+'11312'!G19</f>
        <v>0</v>
      </c>
      <c r="H19" s="5">
        <f>'11301'!H19+'11302'!H19+'11303'!H19+'11304'!H19+'11305'!H19+'11306'!H19+'11307'!H19+'11308'!H19+'11309'!H19+'11310'!H19+'11311'!H19+'11312'!H19</f>
        <v>0</v>
      </c>
      <c r="I19" s="5">
        <f>'11301'!I19+'11302'!I19+'11303'!I19+'11304'!I19+'11305'!I19+'11306'!I19+'11307'!I19+'11308'!I19+'11309'!I19+'11310'!I19+'11311'!I19+'11312'!I19</f>
        <v>0</v>
      </c>
      <c r="J19" s="5">
        <f>'11301'!J19+'11302'!J19+'11303'!J19+'11304'!J19+'11305'!J19+'11306'!J19+'11307'!J19+'11308'!J19+'11309'!J19+'11310'!J19+'11311'!J19+'11312'!J19</f>
        <v>0</v>
      </c>
      <c r="K19" s="5">
        <f>'11301'!K19+'11302'!K19+'11303'!K19+'11304'!K19+'11305'!K19+'11306'!K19+'11307'!K19+'11308'!K19+'11309'!K19+'11310'!K19+'11311'!K19+'11312'!K19</f>
        <v>0</v>
      </c>
      <c r="L19" s="5">
        <f>'11301'!L19+'11302'!L19+'11303'!L19+'11304'!L19+'11305'!L19+'11306'!L19+'11307'!L19+'11308'!L19+'11309'!L19+'11310'!L19+'11311'!L19+'11312'!L19</f>
        <v>0</v>
      </c>
      <c r="M19" s="5">
        <f>'11301'!M19+'11302'!M19+'11303'!M19+'11304'!M19+'11305'!M19+'11306'!M19+'11307'!M19+'11308'!M19+'11309'!M19+'11310'!M19+'11311'!M19+'11312'!M19</f>
        <v>0</v>
      </c>
      <c r="N19" s="5">
        <f>'11301'!N19+'11302'!N19+'11303'!N19+'11304'!N19+'11305'!N19+'11306'!N19+'11307'!N19+'11308'!N19+'11309'!N19+'11310'!N19+'11311'!N19+'11312'!N19</f>
        <v>0</v>
      </c>
      <c r="O19" s="5">
        <f>'11301'!O19+'11302'!O19+'11303'!O19+'11304'!O19+'11305'!O19+'11306'!O19+'11307'!O19+'11308'!O19+'11309'!O19+'11310'!O19+'11311'!O19+'11312'!O19</f>
        <v>0</v>
      </c>
      <c r="P19" s="5">
        <f>'11301'!P19+'11302'!P19+'11303'!P19+'11304'!P19+'11305'!P19+'11306'!P19+'11307'!P19+'11308'!P19+'11309'!P19+'11310'!P19+'11311'!P19+'11312'!P19</f>
        <v>0</v>
      </c>
      <c r="Q19" s="5">
        <f>'11301'!Q19+'11302'!Q19+'11303'!Q19+'11304'!Q19+'11305'!Q19+'11306'!Q19+'11307'!Q19+'11308'!Q19+'11309'!Q19+'11310'!Q19+'11311'!Q19+'11312'!Q19</f>
        <v>0</v>
      </c>
      <c r="R19" s="5">
        <f>'11301'!R19+'11302'!R19+'11303'!R19+'11304'!R19+'11305'!R19+'11306'!R19+'11307'!R19+'11308'!R19+'11309'!R19+'11310'!R19+'11311'!R19+'11312'!R19</f>
        <v>0</v>
      </c>
      <c r="S19" s="5">
        <f>'11301'!S19+'11302'!S19+'11303'!S19+'11304'!S19+'11305'!S19+'11306'!S19+'11307'!S19+'11308'!S19+'11309'!S19+'11310'!S19+'11311'!S19+'11312'!S19</f>
        <v>0</v>
      </c>
      <c r="T19" s="5">
        <f>'11301'!T19+'11302'!T19+'11303'!T19+'11304'!T19+'11305'!T19+'11306'!T19+'11307'!T19+'11308'!T19+'11309'!T19+'11310'!T19+'11311'!T19+'11312'!T19</f>
        <v>0</v>
      </c>
      <c r="U19" s="5">
        <f>'11301'!U19+'11302'!U19+'11303'!U19+'11304'!U19+'11305'!U19+'11306'!U19+'11307'!U19+'11308'!U19+'11309'!U19+'11310'!U19+'11311'!U19+'11312'!U19</f>
        <v>0</v>
      </c>
      <c r="V19" s="5">
        <f>'11301'!V19+'11302'!V19+'11303'!V19+'11304'!V19+'11305'!V19+'11306'!V19+'11307'!V19+'11308'!V19+'11309'!V19+'11310'!V19+'11311'!V19+'11312'!V19</f>
        <v>0</v>
      </c>
      <c r="W19" s="5">
        <f>'11301'!W19+'11302'!W19+'11303'!W19+'11304'!W19+'11305'!W19+'11306'!W19+'11307'!W19+'11308'!W19+'11309'!W19+'11310'!W19+'11311'!W19+'11312'!W19</f>
        <v>0</v>
      </c>
      <c r="X19" s="5">
        <f>'11301'!X19+'11302'!X19+'11303'!X19+'11304'!X19+'11305'!X19+'11306'!X19+'11307'!X19+'11308'!X19+'11309'!X19+'11310'!X19+'11311'!X19+'11312'!X19</f>
        <v>336469878</v>
      </c>
      <c r="Y19" s="5">
        <f>'11301'!Y19+'11302'!Y19+'11303'!Y19+'11304'!Y19+'11305'!Y19+'11306'!Y19+'11307'!Y19+'11308'!Y19+'11309'!Y19+'11310'!Y19+'11311'!Y19+'11312'!Y19</f>
        <v>44963291</v>
      </c>
      <c r="Z19" s="8">
        <f>'11301'!Z19+'11302'!Z19+'11303'!Z19+'11304'!Z19+'11305'!Z19+'11306'!Z19+'11307'!Z19+'11308'!Z19+'11309'!Z19+'11310'!Z19+'11311'!Z19+'11312'!Z19</f>
        <v>381433169</v>
      </c>
      <c r="AA19" s="5">
        <f>'11301'!AA19+'11302'!AA19+'11303'!AA19+'11304'!AA19+'11305'!AA19+'11306'!AA19+'11307'!AA19+'11308'!AA19+'11309'!AA19+'11310'!AA19+'11311'!AA19+'11312'!AA19</f>
        <v>0</v>
      </c>
      <c r="AB19" s="5">
        <f>'11301'!AB19+'11302'!AB19+'11303'!AB19+'11304'!AB19+'11305'!AB19+'11306'!AB19+'11307'!AB19+'11308'!AB19+'11309'!AB19+'11310'!AB19+'11311'!AB19+'11312'!AB19</f>
        <v>0</v>
      </c>
      <c r="AC19" s="8">
        <f>'11301'!AC19+'11302'!AC19+'11303'!AC19+'11304'!AC19+'11305'!AC19+'11306'!AC19+'11307'!AC19+'11308'!AC19+'11309'!AC19+'11310'!AC19+'11311'!AC19+'11312'!AC19</f>
        <v>0</v>
      </c>
      <c r="AD19" s="5">
        <f>'11301'!AD19+'11302'!AD19+'11303'!AD19+'11304'!AD19+'11305'!AD19+'11306'!AD19+'11307'!AD19+'11308'!AD19+'11309'!AD19+'11310'!AD19+'11311'!AD19+'11312'!AD19</f>
        <v>0</v>
      </c>
      <c r="AE19" s="5">
        <f>'11301'!AE19+'11302'!AE19+'11303'!AE19+'11304'!AE19+'11305'!AE19+'11306'!AE19+'11307'!AE19+'11308'!AE19+'11309'!AE19+'11310'!AE19+'11311'!AE19+'11312'!AE19</f>
        <v>0</v>
      </c>
      <c r="AF19" s="6">
        <f>'11301'!AF19+'11302'!AF19+'11303'!AF19+'11304'!AF19+'11305'!AF19+'11306'!AF19+'11307'!AF19+'11308'!AF19+'11309'!AF19+'11310'!AF19+'11311'!AF19+'11312'!AF19</f>
        <v>0</v>
      </c>
    </row>
    <row r="20" spans="1:32" ht="19.5" customHeight="1" thickBot="1">
      <c r="A20" s="22" t="s">
        <v>5</v>
      </c>
      <c r="B20" s="21"/>
      <c r="C20" s="9">
        <f>'11301'!C20+'11302'!C20+'11303'!C20+'11304'!C20+'11305'!C20+'11306'!C20+'11307'!C20+'11308'!C20+'11309'!C20+'11310'!C20+'11311'!C20+'11312'!C20</f>
        <v>17535711447</v>
      </c>
      <c r="D20" s="9">
        <f>'11301'!D20+'11302'!D20+'11303'!D20+'11304'!D20+'11305'!D20+'11306'!D20+'11307'!D20+'11308'!D20+'11309'!D20+'11310'!D20+'11311'!D20+'11312'!D20</f>
        <v>8507959706</v>
      </c>
      <c r="E20" s="9">
        <f>'11301'!E20+'11302'!E20+'11303'!E20+'11304'!E20+'11305'!E20+'11306'!E20+'11307'!E20+'11308'!E20+'11309'!E20+'11310'!E20+'11311'!E20+'11312'!E20</f>
        <v>26043671153</v>
      </c>
      <c r="F20" s="9">
        <f>'11301'!F20+'11302'!F20+'11303'!F20+'11304'!F20+'11305'!F20+'11306'!F20+'11307'!F20+'11308'!F20+'11309'!F20+'11310'!F20+'11311'!F20+'11312'!F20</f>
        <v>0</v>
      </c>
      <c r="G20" s="9">
        <f>'11301'!G20+'11302'!G20+'11303'!G20+'11304'!G20+'11305'!G20+'11306'!G20+'11307'!G20+'11308'!G20+'11309'!G20+'11310'!G20+'11311'!G20+'11312'!G20</f>
        <v>0</v>
      </c>
      <c r="H20" s="9">
        <f>'11301'!H20+'11302'!H20+'11303'!H20+'11304'!H20+'11305'!H20+'11306'!H20+'11307'!H20+'11308'!H20+'11309'!H20+'11310'!H20+'11311'!H20+'11312'!H20</f>
        <v>0</v>
      </c>
      <c r="I20" s="9">
        <f>'11301'!I20+'11302'!I20+'11303'!I20+'11304'!I20+'11305'!I20+'11306'!I20+'11307'!I20+'11308'!I20+'11309'!I20+'11310'!I20+'11311'!I20+'11312'!I20</f>
        <v>0</v>
      </c>
      <c r="J20" s="9">
        <f>'11301'!J20+'11302'!J20+'11303'!J20+'11304'!J20+'11305'!J20+'11306'!J20+'11307'!J20+'11308'!J20+'11309'!J20+'11310'!J20+'11311'!J20+'11312'!J20</f>
        <v>0</v>
      </c>
      <c r="K20" s="9">
        <f>'11301'!K20+'11302'!K20+'11303'!K20+'11304'!K20+'11305'!K20+'11306'!K20+'11307'!K20+'11308'!K20+'11309'!K20+'11310'!K20+'11311'!K20+'11312'!K20</f>
        <v>0</v>
      </c>
      <c r="L20" s="9">
        <f>'11301'!L20+'11302'!L20+'11303'!L20+'11304'!L20+'11305'!L20+'11306'!L20+'11307'!L20+'11308'!L20+'11309'!L20+'11310'!L20+'11311'!L20+'11312'!L20</f>
        <v>0</v>
      </c>
      <c r="M20" s="9">
        <f>'11301'!M20+'11302'!M20+'11303'!M20+'11304'!M20+'11305'!M20+'11306'!M20+'11307'!M20+'11308'!M20+'11309'!M20+'11310'!M20+'11311'!M20+'11312'!M20</f>
        <v>0</v>
      </c>
      <c r="N20" s="9">
        <f>'11301'!N20+'11302'!N20+'11303'!N20+'11304'!N20+'11305'!N20+'11306'!N20+'11307'!N20+'11308'!N20+'11309'!N20+'11310'!N20+'11311'!N20+'11312'!N20</f>
        <v>0</v>
      </c>
      <c r="O20" s="9">
        <f>'11301'!O20+'11302'!O20+'11303'!O20+'11304'!O20+'11305'!O20+'11306'!O20+'11307'!O20+'11308'!O20+'11309'!O20+'11310'!O20+'11311'!O20+'11312'!O20</f>
        <v>0</v>
      </c>
      <c r="P20" s="9">
        <f>'11301'!P20+'11302'!P20+'11303'!P20+'11304'!P20+'11305'!P20+'11306'!P20+'11307'!P20+'11308'!P20+'11309'!P20+'11310'!P20+'11311'!P20+'11312'!P20</f>
        <v>0</v>
      </c>
      <c r="Q20" s="9">
        <f>'11301'!Q20+'11302'!Q20+'11303'!Q20+'11304'!Q20+'11305'!Q20+'11306'!Q20+'11307'!Q20+'11308'!Q20+'11309'!Q20+'11310'!Q20+'11311'!Q20+'11312'!Q20</f>
        <v>0</v>
      </c>
      <c r="R20" s="9">
        <f>'11301'!R20+'11302'!R20+'11303'!R20+'11304'!R20+'11305'!R20+'11306'!R20+'11307'!R20+'11308'!R20+'11309'!R20+'11310'!R20+'11311'!R20+'11312'!R20</f>
        <v>0</v>
      </c>
      <c r="S20" s="9">
        <f>'11301'!S20+'11302'!S20+'11303'!S20+'11304'!S20+'11305'!S20+'11306'!S20+'11307'!S20+'11308'!S20+'11309'!S20+'11310'!S20+'11311'!S20+'11312'!S20</f>
        <v>0</v>
      </c>
      <c r="T20" s="9">
        <f>'11301'!T20+'11302'!T20+'11303'!T20+'11304'!T20+'11305'!T20+'11306'!T20+'11307'!T20+'11308'!T20+'11309'!T20+'11310'!T20+'11311'!T20+'11312'!T20</f>
        <v>0</v>
      </c>
      <c r="U20" s="9">
        <f>'11301'!U20+'11302'!U20+'11303'!U20+'11304'!U20+'11305'!U20+'11306'!U20+'11307'!U20+'11308'!U20+'11309'!U20+'11310'!U20+'11311'!U20+'11312'!U20</f>
        <v>0</v>
      </c>
      <c r="V20" s="9">
        <f>'11301'!V20+'11302'!V20+'11303'!V20+'11304'!V20+'11305'!V20+'11306'!V20+'11307'!V20+'11308'!V20+'11309'!V20+'11310'!V20+'11311'!V20+'11312'!V20</f>
        <v>0</v>
      </c>
      <c r="W20" s="9">
        <f>'11301'!W20+'11302'!W20+'11303'!W20+'11304'!W20+'11305'!W20+'11306'!W20+'11307'!W20+'11308'!W20+'11309'!W20+'11310'!W20+'11311'!W20+'11312'!W20</f>
        <v>0</v>
      </c>
      <c r="X20" s="9">
        <f>'11301'!X20+'11302'!X20+'11303'!X20+'11304'!X20+'11305'!X20+'11306'!X20+'11307'!X20+'11308'!X20+'11309'!X20+'11310'!X20+'11311'!X20+'11312'!X20</f>
        <v>640620840</v>
      </c>
      <c r="Y20" s="9">
        <f>'11301'!Y20+'11302'!Y20+'11303'!Y20+'11304'!Y20+'11305'!Y20+'11306'!Y20+'11307'!Y20+'11308'!Y20+'11309'!Y20+'11310'!Y20+'11311'!Y20+'11312'!Y20</f>
        <v>242883178</v>
      </c>
      <c r="Z20" s="9">
        <f>'11301'!Z20+'11302'!Z20+'11303'!Z20+'11304'!Z20+'11305'!Z20+'11306'!Z20+'11307'!Z20+'11308'!Z20+'11309'!Z20+'11310'!Z20+'11311'!Z20+'11312'!Z20</f>
        <v>883504018</v>
      </c>
      <c r="AA20" s="9">
        <f>'11301'!AA20+'11302'!AA20+'11303'!AA20+'11304'!AA20+'11305'!AA20+'11306'!AA20+'11307'!AA20+'11308'!AA20+'11309'!AA20+'11310'!AA20+'11311'!AA20+'11312'!AA20</f>
        <v>5000621347</v>
      </c>
      <c r="AB20" s="9">
        <f>'11301'!AB20+'11302'!AB20+'11303'!AB20+'11304'!AB20+'11305'!AB20+'11306'!AB20+'11307'!AB20+'11308'!AB20+'11309'!AB20+'11310'!AB20+'11311'!AB20+'11312'!AB20</f>
        <v>2797144788</v>
      </c>
      <c r="AC20" s="9">
        <f>'11301'!AC20+'11302'!AC20+'11303'!AC20+'11304'!AC20+'11305'!AC20+'11306'!AC20+'11307'!AC20+'11308'!AC20+'11309'!AC20+'11310'!AC20+'11311'!AC20+'11312'!AC20</f>
        <v>7797766135</v>
      </c>
      <c r="AD20" s="9">
        <f>'11301'!AD20+'11302'!AD20+'11303'!AD20+'11304'!AD20+'11305'!AD20+'11306'!AD20+'11307'!AD20+'11308'!AD20+'11309'!AD20+'11310'!AD20+'11311'!AD20+'11312'!AD20</f>
        <v>11894469260</v>
      </c>
      <c r="AE20" s="9">
        <f>'11301'!AE20+'11302'!AE20+'11303'!AE20+'11304'!AE20+'11305'!AE20+'11306'!AE20+'11307'!AE20+'11308'!AE20+'11309'!AE20+'11310'!AE20+'11311'!AE20+'11312'!AE20</f>
        <v>5467931740</v>
      </c>
      <c r="AF20" s="9">
        <f>'11301'!AF20+'11302'!AF20+'11303'!AF20+'11304'!AF20+'11305'!AF20+'11306'!AF20+'11307'!AF20+'11308'!AF20+'11309'!AF20+'11310'!AF20+'11311'!AF20+'11312'!AF20</f>
        <v>17362401000</v>
      </c>
    </row>
    <row r="21" spans="1:32" ht="19.5" customHeight="1">
      <c r="A21" s="43" t="s">
        <v>8</v>
      </c>
      <c r="B21" s="18" t="s">
        <v>2</v>
      </c>
      <c r="C21" s="5">
        <f>'11301'!C21+'11302'!C21+'11303'!C21+'11304'!C21+'11305'!C21+'11306'!C21+'11307'!C21+'11308'!C21+'11309'!C21+'11310'!C21+'11311'!C21+'11312'!C21</f>
        <v>27159010139</v>
      </c>
      <c r="D21" s="5">
        <f>'11301'!D21+'11302'!D21+'11303'!D21+'11304'!D21+'11305'!D21+'11306'!D21+'11307'!D21+'11308'!D21+'11309'!D21+'11310'!D21+'11311'!D21+'11312'!D21</f>
        <v>8330445155</v>
      </c>
      <c r="E21" s="6">
        <f>'11301'!E21+'11302'!E21+'11303'!E21+'11304'!E21+'11305'!E21+'11306'!E21+'11307'!E21+'11308'!E21+'11309'!E21+'11310'!E21+'11311'!E21+'11312'!E21</f>
        <v>35489455294</v>
      </c>
      <c r="F21" s="5">
        <f>'11301'!F21+'11302'!F21+'11303'!F21+'11304'!F21+'11305'!F21+'11306'!F21+'11307'!F21+'11308'!F21+'11309'!F21+'11310'!F21+'11311'!F21+'11312'!F21</f>
        <v>88890458</v>
      </c>
      <c r="G21" s="5">
        <f>'11301'!G21+'11302'!G21+'11303'!G21+'11304'!G21+'11305'!G21+'11306'!G21+'11307'!G21+'11308'!G21+'11309'!G21+'11310'!G21+'11311'!G21+'11312'!G21</f>
        <v>149013387</v>
      </c>
      <c r="H21" s="5">
        <f>'11301'!H21+'11302'!H21+'11303'!H21+'11304'!H21+'11305'!H21+'11306'!H21+'11307'!H21+'11308'!H21+'11309'!H21+'11310'!H21+'11311'!H21+'11312'!H21</f>
        <v>237903845</v>
      </c>
      <c r="I21" s="5">
        <f>'11301'!I21+'11302'!I21+'11303'!I21+'11304'!I21+'11305'!I21+'11306'!I21+'11307'!I21+'11308'!I21+'11309'!I21+'11310'!I21+'11311'!I21+'11312'!I21</f>
        <v>3397448268</v>
      </c>
      <c r="J21" s="5">
        <f>'11301'!J21+'11302'!J21+'11303'!J21+'11304'!J21+'11305'!J21+'11306'!J21+'11307'!J21+'11308'!J21+'11309'!J21+'11310'!J21+'11311'!J21+'11312'!J21</f>
        <v>1701268382</v>
      </c>
      <c r="K21" s="5">
        <f>'11301'!K21+'11302'!K21+'11303'!K21+'11304'!K21+'11305'!K21+'11306'!K21+'11307'!K21+'11308'!K21+'11309'!K21+'11310'!K21+'11311'!K21+'11312'!K21</f>
        <v>5098716650</v>
      </c>
      <c r="L21" s="5">
        <f>'11301'!L21+'11302'!L21+'11303'!L21+'11304'!L21+'11305'!L21+'11306'!L21+'11307'!L21+'11308'!L21+'11309'!L21+'11310'!L21+'11311'!L21+'11312'!L21</f>
        <v>0</v>
      </c>
      <c r="M21" s="5">
        <f>'11301'!M21+'11302'!M21+'11303'!M21+'11304'!M21+'11305'!M21+'11306'!M21+'11307'!M21+'11308'!M21+'11309'!M21+'11310'!M21+'11311'!M21+'11312'!M21</f>
        <v>0</v>
      </c>
      <c r="N21" s="5">
        <f>'11301'!N21+'11302'!N21+'11303'!N21+'11304'!N21+'11305'!N21+'11306'!N21+'11307'!N21+'11308'!N21+'11309'!N21+'11310'!N21+'11311'!N21+'11312'!N21</f>
        <v>0</v>
      </c>
      <c r="O21" s="5">
        <f>'11301'!O21+'11302'!O21+'11303'!O21+'11304'!O21+'11305'!O21+'11306'!O21+'11307'!O21+'11308'!O21+'11309'!O21+'11310'!O21+'11311'!O21+'11312'!O21</f>
        <v>0</v>
      </c>
      <c r="P21" s="5">
        <f>'11301'!P21+'11302'!P21+'11303'!P21+'11304'!P21+'11305'!P21+'11306'!P21+'11307'!P21+'11308'!P21+'11309'!P21+'11310'!P21+'11311'!P21+'11312'!P21</f>
        <v>2341404</v>
      </c>
      <c r="Q21" s="5">
        <f>'11301'!Q21+'11302'!Q21+'11303'!Q21+'11304'!Q21+'11305'!Q21+'11306'!Q21+'11307'!Q21+'11308'!Q21+'11309'!Q21+'11310'!Q21+'11311'!Q21+'11312'!Q21</f>
        <v>2341404</v>
      </c>
      <c r="R21" s="5">
        <f>'11301'!R21+'11302'!R21+'11303'!R21+'11304'!R21+'11305'!R21+'11306'!R21+'11307'!R21+'11308'!R21+'11309'!R21+'11310'!R21+'11311'!R21+'11312'!R21</f>
        <v>391</v>
      </c>
      <c r="S21" s="5">
        <f>'11301'!S21+'11302'!S21+'11303'!S21+'11304'!S21+'11305'!S21+'11306'!S21+'11307'!S21+'11308'!S21+'11309'!S21+'11310'!S21+'11311'!S21+'11312'!S21</f>
        <v>5152095</v>
      </c>
      <c r="T21" s="5">
        <f>'11301'!T21+'11302'!T21+'11303'!T21+'11304'!T21+'11305'!T21+'11306'!T21+'11307'!T21+'11308'!T21+'11309'!T21+'11310'!T21+'11311'!T21+'11312'!T21</f>
        <v>5152486</v>
      </c>
      <c r="U21" s="5">
        <f>'11301'!U21+'11302'!U21+'11303'!U21+'11304'!U21+'11305'!U21+'11306'!U21+'11307'!U21+'11308'!U21+'11309'!U21+'11310'!U21+'11311'!U21+'11312'!U21</f>
        <v>3308843</v>
      </c>
      <c r="V21" s="5">
        <f>'11301'!V21+'11302'!V21+'11303'!V21+'11304'!V21+'11305'!V21+'11306'!V21+'11307'!V21+'11308'!V21+'11309'!V21+'11310'!V21+'11311'!V21+'11312'!V21</f>
        <v>2554606</v>
      </c>
      <c r="W21" s="5">
        <f>'11301'!W21+'11302'!W21+'11303'!W21+'11304'!W21+'11305'!W21+'11306'!W21+'11307'!W21+'11308'!W21+'11309'!W21+'11310'!W21+'11311'!W21+'11312'!W21</f>
        <v>5863449</v>
      </c>
      <c r="X21" s="5">
        <f>'11301'!X21+'11302'!X21+'11303'!X21+'11304'!X21+'11305'!X21+'11306'!X21+'11307'!X21+'11308'!X21+'11309'!X21+'11310'!X21+'11311'!X21+'11312'!X21</f>
        <v>23539408120</v>
      </c>
      <c r="Y21" s="5">
        <f>'11301'!Y21+'11302'!Y21+'11303'!Y21+'11304'!Y21+'11305'!Y21+'11306'!Y21+'11307'!Y21+'11308'!Y21+'11309'!Y21+'11310'!Y21+'11311'!Y21+'11312'!Y21</f>
        <v>5558606747</v>
      </c>
      <c r="Z21" s="8">
        <f>'11301'!Z21+'11302'!Z21+'11303'!Z21+'11304'!Z21+'11305'!Z21+'11306'!Z21+'11307'!Z21+'11308'!Z21+'11309'!Z21+'11310'!Z21+'11311'!Z21+'11312'!Z21</f>
        <v>29098014867</v>
      </c>
      <c r="AA21" s="5">
        <f>'11301'!AA21+'11302'!AA21+'11303'!AA21+'11304'!AA21+'11305'!AA21+'11306'!AA21+'11307'!AA21+'11308'!AA21+'11309'!AA21+'11310'!AA21+'11311'!AA21+'11312'!AA21</f>
        <v>129899940</v>
      </c>
      <c r="AB21" s="5">
        <f>'11301'!AB21+'11302'!AB21+'11303'!AB21+'11304'!AB21+'11305'!AB21+'11306'!AB21+'11307'!AB21+'11308'!AB21+'11309'!AB21+'11310'!AB21+'11311'!AB21+'11312'!AB21</f>
        <v>911499051</v>
      </c>
      <c r="AC21" s="8">
        <f>'11301'!AC21+'11302'!AC21+'11303'!AC21+'11304'!AC21+'11305'!AC21+'11306'!AC21+'11307'!AC21+'11308'!AC21+'11309'!AC21+'11310'!AC21+'11311'!AC21+'11312'!AC21</f>
        <v>1041398991</v>
      </c>
      <c r="AD21" s="5">
        <f>'11301'!AD21+'11302'!AD21+'11303'!AD21+'11304'!AD21+'11305'!AD21+'11306'!AD21+'11307'!AD21+'11308'!AD21+'11309'!AD21+'11310'!AD21+'11311'!AD21+'11312'!AD21</f>
        <v>54119</v>
      </c>
      <c r="AE21" s="5">
        <f>'11301'!AE21+'11302'!AE21+'11303'!AE21+'11304'!AE21+'11305'!AE21+'11306'!AE21+'11307'!AE21+'11308'!AE21+'11309'!AE21+'11310'!AE21+'11311'!AE21+'11312'!AE21</f>
        <v>9483</v>
      </c>
      <c r="AF21" s="6">
        <f>'11301'!AF21+'11302'!AF21+'11303'!AF21+'11304'!AF21+'11305'!AF21+'11306'!AF21+'11307'!AF21+'11308'!AF21+'11309'!AF21+'11310'!AF21+'11311'!AF21+'11312'!AF21</f>
        <v>63602</v>
      </c>
    </row>
    <row r="22" spans="1:32" ht="19.5" customHeight="1">
      <c r="A22" s="44"/>
      <c r="B22" s="17" t="s">
        <v>3</v>
      </c>
      <c r="C22" s="5">
        <f>'11301'!C22+'11302'!C22+'11303'!C22+'11304'!C22+'11305'!C22+'11306'!C22+'11307'!C22+'11308'!C22+'11309'!C22+'11310'!C22+'11311'!C22+'11312'!C22</f>
        <v>69066160908</v>
      </c>
      <c r="D22" s="5">
        <f>'11301'!D22+'11302'!D22+'11303'!D22+'11304'!D22+'11305'!D22+'11306'!D22+'11307'!D22+'11308'!D22+'11309'!D22+'11310'!D22+'11311'!D22+'11312'!D22</f>
        <v>51951586306</v>
      </c>
      <c r="E22" s="6">
        <f>'11301'!E22+'11302'!E22+'11303'!E22+'11304'!E22+'11305'!E22+'11306'!E22+'11307'!E22+'11308'!E22+'11309'!E22+'11310'!E22+'11311'!E22+'11312'!E22</f>
        <v>121017747214</v>
      </c>
      <c r="F22" s="5">
        <f>'11301'!F22+'11302'!F22+'11303'!F22+'11304'!F22+'11305'!F22+'11306'!F22+'11307'!F22+'11308'!F22+'11309'!F22+'11310'!F22+'11311'!F22+'11312'!F22</f>
        <v>60667181</v>
      </c>
      <c r="G22" s="5">
        <f>'11301'!G22+'11302'!G22+'11303'!G22+'11304'!G22+'11305'!G22+'11306'!G22+'11307'!G22+'11308'!G22+'11309'!G22+'11310'!G22+'11311'!G22+'11312'!G22</f>
        <v>77363354</v>
      </c>
      <c r="H22" s="5">
        <f>'11301'!H22+'11302'!H22+'11303'!H22+'11304'!H22+'11305'!H22+'11306'!H22+'11307'!H22+'11308'!H22+'11309'!H22+'11310'!H22+'11311'!H22+'11312'!H22</f>
        <v>138030535</v>
      </c>
      <c r="I22" s="5">
        <f>'11301'!I22+'11302'!I22+'11303'!I22+'11304'!I22+'11305'!I22+'11306'!I22+'11307'!I22+'11308'!I22+'11309'!I22+'11310'!I22+'11311'!I22+'11312'!I22</f>
        <v>96085361</v>
      </c>
      <c r="J22" s="5">
        <f>'11301'!J22+'11302'!J22+'11303'!J22+'11304'!J22+'11305'!J22+'11306'!J22+'11307'!J22+'11308'!J22+'11309'!J22+'11310'!J22+'11311'!J22+'11312'!J22</f>
        <v>164597007</v>
      </c>
      <c r="K22" s="5">
        <f>'11301'!K22+'11302'!K22+'11303'!K22+'11304'!K22+'11305'!K22+'11306'!K22+'11307'!K22+'11308'!K22+'11309'!K22+'11310'!K22+'11311'!K22+'11312'!K22</f>
        <v>260682368</v>
      </c>
      <c r="L22" s="5">
        <f>'11301'!L22+'11302'!L22+'11303'!L22+'11304'!L22+'11305'!L22+'11306'!L22+'11307'!L22+'11308'!L22+'11309'!L22+'11310'!L22+'11311'!L22+'11312'!L22</f>
        <v>0</v>
      </c>
      <c r="M22" s="5">
        <f>'11301'!M22+'11302'!M22+'11303'!M22+'11304'!M22+'11305'!M22+'11306'!M22+'11307'!M22+'11308'!M22+'11309'!M22+'11310'!M22+'11311'!M22+'11312'!M22</f>
        <v>0</v>
      </c>
      <c r="N22" s="5">
        <f>'11301'!N22+'11302'!N22+'11303'!N22+'11304'!N22+'11305'!N22+'11306'!N22+'11307'!N22+'11308'!N22+'11309'!N22+'11310'!N22+'11311'!N22+'11312'!N22</f>
        <v>0</v>
      </c>
      <c r="O22" s="5">
        <f>'11301'!O22+'11302'!O22+'11303'!O22+'11304'!O22+'11305'!O22+'11306'!O22+'11307'!O22+'11308'!O22+'11309'!O22+'11310'!O22+'11311'!O22+'11312'!O22</f>
        <v>0</v>
      </c>
      <c r="P22" s="5">
        <f>'11301'!P22+'11302'!P22+'11303'!P22+'11304'!P22+'11305'!P22+'11306'!P22+'11307'!P22+'11308'!P22+'11309'!P22+'11310'!P22+'11311'!P22+'11312'!P22</f>
        <v>0</v>
      </c>
      <c r="Q22" s="5">
        <f>'11301'!Q22+'11302'!Q22+'11303'!Q22+'11304'!Q22+'11305'!Q22+'11306'!Q22+'11307'!Q22+'11308'!Q22+'11309'!Q22+'11310'!Q22+'11311'!Q22+'11312'!Q22</f>
        <v>0</v>
      </c>
      <c r="R22" s="5">
        <f>'11301'!R22+'11302'!R22+'11303'!R22+'11304'!R22+'11305'!R22+'11306'!R22+'11307'!R22+'11308'!R22+'11309'!R22+'11310'!R22+'11311'!R22+'11312'!R22</f>
        <v>0</v>
      </c>
      <c r="S22" s="5">
        <f>'11301'!S22+'11302'!S22+'11303'!S22+'11304'!S22+'11305'!S22+'11306'!S22+'11307'!S22+'11308'!S22+'11309'!S22+'11310'!S22+'11311'!S22+'11312'!S22</f>
        <v>0</v>
      </c>
      <c r="T22" s="5">
        <f>'11301'!T22+'11302'!T22+'11303'!T22+'11304'!T22+'11305'!T22+'11306'!T22+'11307'!T22+'11308'!T22+'11309'!T22+'11310'!T22+'11311'!T22+'11312'!T22</f>
        <v>0</v>
      </c>
      <c r="U22" s="5">
        <f>'11301'!U22+'11302'!U22+'11303'!U22+'11304'!U22+'11305'!U22+'11306'!U22+'11307'!U22+'11308'!U22+'11309'!U22+'11310'!U22+'11311'!U22+'11312'!U22</f>
        <v>0</v>
      </c>
      <c r="V22" s="5">
        <f>'11301'!V22+'11302'!V22+'11303'!V22+'11304'!V22+'11305'!V22+'11306'!V22+'11307'!V22+'11308'!V22+'11309'!V22+'11310'!V22+'11311'!V22+'11312'!V22</f>
        <v>0</v>
      </c>
      <c r="W22" s="5">
        <f>'11301'!W22+'11302'!W22+'11303'!W22+'11304'!W22+'11305'!W22+'11306'!W22+'11307'!W22+'11308'!W22+'11309'!W22+'11310'!W22+'11311'!W22+'11312'!W22</f>
        <v>0</v>
      </c>
      <c r="X22" s="5">
        <f>'11301'!X22+'11302'!X22+'11303'!X22+'11304'!X22+'11305'!X22+'11306'!X22+'11307'!X22+'11308'!X22+'11309'!X22+'11310'!X22+'11311'!X22+'11312'!X22</f>
        <v>18462196339</v>
      </c>
      <c r="Y22" s="5">
        <f>'11301'!Y22+'11302'!Y22+'11303'!Y22+'11304'!Y22+'11305'!Y22+'11306'!Y22+'11307'!Y22+'11308'!Y22+'11309'!Y22+'11310'!Y22+'11311'!Y22+'11312'!Y22</f>
        <v>4602084052</v>
      </c>
      <c r="Z22" s="8">
        <f>'11301'!Z22+'11302'!Z22+'11303'!Z22+'11304'!Z22+'11305'!Z22+'11306'!Z22+'11307'!Z22+'11308'!Z22+'11309'!Z22+'11310'!Z22+'11311'!Z22+'11312'!Z22</f>
        <v>23064280391</v>
      </c>
      <c r="AA22" s="5">
        <f>'11301'!AA22+'11302'!AA22+'11303'!AA22+'11304'!AA22+'11305'!AA22+'11306'!AA22+'11307'!AA22+'11308'!AA22+'11309'!AA22+'11310'!AA22+'11311'!AA22+'11312'!AA22</f>
        <v>50447212027</v>
      </c>
      <c r="AB22" s="5">
        <f>'11301'!AB22+'11302'!AB22+'11303'!AB22+'11304'!AB22+'11305'!AB22+'11306'!AB22+'11307'!AB22+'11308'!AB22+'11309'!AB22+'11310'!AB22+'11311'!AB22+'11312'!AB22</f>
        <v>47107541893</v>
      </c>
      <c r="AC22" s="8">
        <f>'11301'!AC22+'11302'!AC22+'11303'!AC22+'11304'!AC22+'11305'!AC22+'11306'!AC22+'11307'!AC22+'11308'!AC22+'11309'!AC22+'11310'!AC22+'11311'!AC22+'11312'!AC22</f>
        <v>97554753920</v>
      </c>
      <c r="AD22" s="5">
        <f>'11301'!AD22+'11302'!AD22+'11303'!AD22+'11304'!AD22+'11305'!AD22+'11306'!AD22+'11307'!AD22+'11308'!AD22+'11309'!AD22+'11310'!AD22+'11311'!AD22+'11312'!AD22</f>
        <v>0</v>
      </c>
      <c r="AE22" s="5">
        <f>'11301'!AE22+'11302'!AE22+'11303'!AE22+'11304'!AE22+'11305'!AE22+'11306'!AE22+'11307'!AE22+'11308'!AE22+'11309'!AE22+'11310'!AE22+'11311'!AE22+'11312'!AE22</f>
        <v>0</v>
      </c>
      <c r="AF22" s="6">
        <f>'11301'!AF22+'11302'!AF22+'11303'!AF22+'11304'!AF22+'11305'!AF22+'11306'!AF22+'11307'!AF22+'11308'!AF22+'11309'!AF22+'11310'!AF22+'11311'!AF22+'11312'!AF22</f>
        <v>0</v>
      </c>
    </row>
    <row r="23" spans="1:32" ht="19.5" customHeight="1">
      <c r="A23" s="44"/>
      <c r="B23" s="17" t="s">
        <v>59</v>
      </c>
      <c r="C23" s="5">
        <f>'11301'!C23+'11302'!C23+'11303'!C23+'11304'!C23+'11305'!C23+'11306'!C23+'11307'!C23+'11308'!C23+'11309'!C23+'11310'!C23+'11311'!C23+'11312'!C23</f>
        <v>2910027811</v>
      </c>
      <c r="D23" s="5">
        <f>'11301'!D23+'11302'!D23+'11303'!D23+'11304'!D23+'11305'!D23+'11306'!D23+'11307'!D23+'11308'!D23+'11309'!D23+'11310'!D23+'11311'!D23+'11312'!D23</f>
        <v>2658565016</v>
      </c>
      <c r="E23" s="6">
        <f>'11301'!E23+'11302'!E23+'11303'!E23+'11304'!E23+'11305'!E23+'11306'!E23+'11307'!E23+'11308'!E23+'11309'!E23+'11310'!E23+'11311'!E23+'11312'!E23</f>
        <v>5568592827</v>
      </c>
      <c r="F23" s="5">
        <f>'11301'!F23+'11302'!F23+'11303'!F23+'11304'!F23+'11305'!F23+'11306'!F23+'11307'!F23+'11308'!F23+'11309'!F23+'11310'!F23+'11311'!F23+'11312'!F23</f>
        <v>315</v>
      </c>
      <c r="G23" s="5">
        <f>'11301'!G23+'11302'!G23+'11303'!G23+'11304'!G23+'11305'!G23+'11306'!G23+'11307'!G23+'11308'!G23+'11309'!G23+'11310'!G23+'11311'!G23+'11312'!G23</f>
        <v>19517325</v>
      </c>
      <c r="H23" s="5">
        <f>'11301'!H23+'11302'!H23+'11303'!H23+'11304'!H23+'11305'!H23+'11306'!H23+'11307'!H23+'11308'!H23+'11309'!H23+'11310'!H23+'11311'!H23+'11312'!H23</f>
        <v>19517640</v>
      </c>
      <c r="I23" s="5">
        <f>'11301'!I23+'11302'!I23+'11303'!I23+'11304'!I23+'11305'!I23+'11306'!I23+'11307'!I23+'11308'!I23+'11309'!I23+'11310'!I23+'11311'!I23+'11312'!I23</f>
        <v>0</v>
      </c>
      <c r="J23" s="5">
        <f>'11301'!J23+'11302'!J23+'11303'!J23+'11304'!J23+'11305'!J23+'11306'!J23+'11307'!J23+'11308'!J23+'11309'!J23+'11310'!J23+'11311'!J23+'11312'!J23</f>
        <v>0</v>
      </c>
      <c r="K23" s="5">
        <f>'11301'!K23+'11302'!K23+'11303'!K23+'11304'!K23+'11305'!K23+'11306'!K23+'11307'!K23+'11308'!K23+'11309'!K23+'11310'!K23+'11311'!K23+'11312'!K23</f>
        <v>0</v>
      </c>
      <c r="L23" s="5">
        <f>'11301'!L23+'11302'!L23+'11303'!L23+'11304'!L23+'11305'!L23+'11306'!L23+'11307'!L23+'11308'!L23+'11309'!L23+'11310'!L23+'11311'!L23+'11312'!L23</f>
        <v>0</v>
      </c>
      <c r="M23" s="5">
        <f>'11301'!M23+'11302'!M23+'11303'!M23+'11304'!M23+'11305'!M23+'11306'!M23+'11307'!M23+'11308'!M23+'11309'!M23+'11310'!M23+'11311'!M23+'11312'!M23</f>
        <v>0</v>
      </c>
      <c r="N23" s="5">
        <f>'11301'!N23+'11302'!N23+'11303'!N23+'11304'!N23+'11305'!N23+'11306'!N23+'11307'!N23+'11308'!N23+'11309'!N23+'11310'!N23+'11311'!N23+'11312'!N23</f>
        <v>0</v>
      </c>
      <c r="O23" s="5">
        <f>'11301'!O23+'11302'!O23+'11303'!O23+'11304'!O23+'11305'!O23+'11306'!O23+'11307'!O23+'11308'!O23+'11309'!O23+'11310'!O23+'11311'!O23+'11312'!O23</f>
        <v>0</v>
      </c>
      <c r="P23" s="5">
        <f>'11301'!P23+'11302'!P23+'11303'!P23+'11304'!P23+'11305'!P23+'11306'!P23+'11307'!P23+'11308'!P23+'11309'!P23+'11310'!P23+'11311'!P23+'11312'!P23</f>
        <v>0</v>
      </c>
      <c r="Q23" s="5">
        <f>'11301'!Q23+'11302'!Q23+'11303'!Q23+'11304'!Q23+'11305'!Q23+'11306'!Q23+'11307'!Q23+'11308'!Q23+'11309'!Q23+'11310'!Q23+'11311'!Q23+'11312'!Q23</f>
        <v>0</v>
      </c>
      <c r="R23" s="5">
        <f>'11301'!R23+'11302'!R23+'11303'!R23+'11304'!R23+'11305'!R23+'11306'!R23+'11307'!R23+'11308'!R23+'11309'!R23+'11310'!R23+'11311'!R23+'11312'!R23</f>
        <v>0</v>
      </c>
      <c r="S23" s="5">
        <f>'11301'!S23+'11302'!S23+'11303'!S23+'11304'!S23+'11305'!S23+'11306'!S23+'11307'!S23+'11308'!S23+'11309'!S23+'11310'!S23+'11311'!S23+'11312'!S23</f>
        <v>0</v>
      </c>
      <c r="T23" s="5">
        <f>'11301'!T23+'11302'!T23+'11303'!T23+'11304'!T23+'11305'!T23+'11306'!T23+'11307'!T23+'11308'!T23+'11309'!T23+'11310'!T23+'11311'!T23+'11312'!T23</f>
        <v>0</v>
      </c>
      <c r="U23" s="5">
        <f>'11301'!U23+'11302'!U23+'11303'!U23+'11304'!U23+'11305'!U23+'11306'!U23+'11307'!U23+'11308'!U23+'11309'!U23+'11310'!U23+'11311'!U23+'11312'!U23</f>
        <v>0</v>
      </c>
      <c r="V23" s="5">
        <f>'11301'!V23+'11302'!V23+'11303'!V23+'11304'!V23+'11305'!V23+'11306'!V23+'11307'!V23+'11308'!V23+'11309'!V23+'11310'!V23+'11311'!V23+'11312'!V23</f>
        <v>0</v>
      </c>
      <c r="W23" s="5">
        <f>'11301'!W23+'11302'!W23+'11303'!W23+'11304'!W23+'11305'!W23+'11306'!W23+'11307'!W23+'11308'!W23+'11309'!W23+'11310'!W23+'11311'!W23+'11312'!W23</f>
        <v>0</v>
      </c>
      <c r="X23" s="5">
        <f>'11301'!X23+'11302'!X23+'11303'!X23+'11304'!X23+'11305'!X23+'11306'!X23+'11307'!X23+'11308'!X23+'11309'!X23+'11310'!X23+'11311'!X23+'11312'!X23</f>
        <v>187236354</v>
      </c>
      <c r="Y23" s="5">
        <f>'11301'!Y23+'11302'!Y23+'11303'!Y23+'11304'!Y23+'11305'!Y23+'11306'!Y23+'11307'!Y23+'11308'!Y23+'11309'!Y23+'11310'!Y23+'11311'!Y23+'11312'!Y23</f>
        <v>70366560</v>
      </c>
      <c r="Z23" s="8">
        <f>'11301'!Z23+'11302'!Z23+'11303'!Z23+'11304'!Z23+'11305'!Z23+'11306'!Z23+'11307'!Z23+'11308'!Z23+'11309'!Z23+'11310'!Z23+'11311'!Z23+'11312'!Z23</f>
        <v>257602914</v>
      </c>
      <c r="AA23" s="5">
        <f>'11301'!AA23+'11302'!AA23+'11303'!AA23+'11304'!AA23+'11305'!AA23+'11306'!AA23+'11307'!AA23+'11308'!AA23+'11309'!AA23+'11310'!AA23+'11311'!AA23+'11312'!AA23</f>
        <v>2722791142</v>
      </c>
      <c r="AB23" s="5">
        <f>'11301'!AB23+'11302'!AB23+'11303'!AB23+'11304'!AB23+'11305'!AB23+'11306'!AB23+'11307'!AB23+'11308'!AB23+'11309'!AB23+'11310'!AB23+'11311'!AB23+'11312'!AB23</f>
        <v>2568681131</v>
      </c>
      <c r="AC23" s="8">
        <f>'11301'!AC23+'11302'!AC23+'11303'!AC23+'11304'!AC23+'11305'!AC23+'11306'!AC23+'11307'!AC23+'11308'!AC23+'11309'!AC23+'11310'!AC23+'11311'!AC23+'11312'!AC23</f>
        <v>5291472273</v>
      </c>
      <c r="AD23" s="5">
        <f>'11301'!AD23+'11302'!AD23+'11303'!AD23+'11304'!AD23+'11305'!AD23+'11306'!AD23+'11307'!AD23+'11308'!AD23+'11309'!AD23+'11310'!AD23+'11311'!AD23+'11312'!AD23</f>
        <v>0</v>
      </c>
      <c r="AE23" s="5">
        <f>'11301'!AE23+'11302'!AE23+'11303'!AE23+'11304'!AE23+'11305'!AE23+'11306'!AE23+'11307'!AE23+'11308'!AE23+'11309'!AE23+'11310'!AE23+'11311'!AE23+'11312'!AE23</f>
        <v>0</v>
      </c>
      <c r="AF23" s="6">
        <f>'11301'!AF23+'11302'!AF23+'11303'!AF23+'11304'!AF23+'11305'!AF23+'11306'!AF23+'11307'!AF23+'11308'!AF23+'11309'!AF23+'11310'!AF23+'11311'!AF23+'11312'!AF23</f>
        <v>0</v>
      </c>
    </row>
    <row r="24" spans="1:32" ht="19.5" customHeight="1">
      <c r="A24" s="45"/>
      <c r="B24" s="17" t="s">
        <v>4</v>
      </c>
      <c r="C24" s="5">
        <f>'11301'!C24+'11302'!C24+'11303'!C24+'11304'!C24+'11305'!C24+'11306'!C24+'11307'!C24+'11308'!C24+'11309'!C24+'11310'!C24+'11311'!C24+'11312'!C24</f>
        <v>56313778147</v>
      </c>
      <c r="D24" s="5">
        <f>'11301'!D24+'11302'!D24+'11303'!D24+'11304'!D24+'11305'!D24+'11306'!D24+'11307'!D24+'11308'!D24+'11309'!D24+'11310'!D24+'11311'!D24+'11312'!D24</f>
        <v>42264843577</v>
      </c>
      <c r="E24" s="6">
        <f>'11301'!E24+'11302'!E24+'11303'!E24+'11304'!E24+'11305'!E24+'11306'!E24+'11307'!E24+'11308'!E24+'11309'!E24+'11310'!E24+'11311'!E24+'11312'!E24</f>
        <v>98578621724</v>
      </c>
      <c r="F24" s="5">
        <f>'11301'!F24+'11302'!F24+'11303'!F24+'11304'!F24+'11305'!F24+'11306'!F24+'11307'!F24+'11308'!F24+'11309'!F24+'11310'!F24+'11311'!F24+'11312'!F24</f>
        <v>2112506024</v>
      </c>
      <c r="G24" s="5">
        <f>'11301'!G24+'11302'!G24+'11303'!G24+'11304'!G24+'11305'!G24+'11306'!G24+'11307'!G24+'11308'!G24+'11309'!G24+'11310'!G24+'11311'!G24+'11312'!G24</f>
        <v>5897198547</v>
      </c>
      <c r="H24" s="5">
        <f>'11301'!H24+'11302'!H24+'11303'!H24+'11304'!H24+'11305'!H24+'11306'!H24+'11307'!H24+'11308'!H24+'11309'!H24+'11310'!H24+'11311'!H24+'11312'!H24</f>
        <v>8009704571</v>
      </c>
      <c r="I24" s="5">
        <f>'11301'!I24+'11302'!I24+'11303'!I24+'11304'!I24+'11305'!I24+'11306'!I24+'11307'!I24+'11308'!I24+'11309'!I24+'11310'!I24+'11311'!I24+'11312'!I24</f>
        <v>15306084186</v>
      </c>
      <c r="J24" s="5">
        <f>'11301'!J24+'11302'!J24+'11303'!J24+'11304'!J24+'11305'!J24+'11306'!J24+'11307'!J24+'11308'!J24+'11309'!J24+'11310'!J24+'11311'!J24+'11312'!J24</f>
        <v>14624089235</v>
      </c>
      <c r="K24" s="5">
        <f>'11301'!K24+'11302'!K24+'11303'!K24+'11304'!K24+'11305'!K24+'11306'!K24+'11307'!K24+'11308'!K24+'11309'!K24+'11310'!K24+'11311'!K24+'11312'!K24</f>
        <v>29930173421</v>
      </c>
      <c r="L24" s="5">
        <f>'11301'!L24+'11302'!L24+'11303'!L24+'11304'!L24+'11305'!L24+'11306'!L24+'11307'!L24+'11308'!L24+'11309'!L24+'11310'!L24+'11311'!L24+'11312'!L24</f>
        <v>0</v>
      </c>
      <c r="M24" s="5">
        <f>'11301'!M24+'11302'!M24+'11303'!M24+'11304'!M24+'11305'!M24+'11306'!M24+'11307'!M24+'11308'!M24+'11309'!M24+'11310'!M24+'11311'!M24+'11312'!M24</f>
        <v>0</v>
      </c>
      <c r="N24" s="5">
        <f>'11301'!N24+'11302'!N24+'11303'!N24+'11304'!N24+'11305'!N24+'11306'!N24+'11307'!N24+'11308'!N24+'11309'!N24+'11310'!N24+'11311'!N24+'11312'!N24</f>
        <v>0</v>
      </c>
      <c r="O24" s="5">
        <f>'11301'!O24+'11302'!O24+'11303'!O24+'11304'!O24+'11305'!O24+'11306'!O24+'11307'!O24+'11308'!O24+'11309'!O24+'11310'!O24+'11311'!O24+'11312'!O24</f>
        <v>0</v>
      </c>
      <c r="P24" s="5">
        <f>'11301'!P24+'11302'!P24+'11303'!P24+'11304'!P24+'11305'!P24+'11306'!P24+'11307'!P24+'11308'!P24+'11309'!P24+'11310'!P24+'11311'!P24+'11312'!P24</f>
        <v>0</v>
      </c>
      <c r="Q24" s="5">
        <f>'11301'!Q24+'11302'!Q24+'11303'!Q24+'11304'!Q24+'11305'!Q24+'11306'!Q24+'11307'!Q24+'11308'!Q24+'11309'!Q24+'11310'!Q24+'11311'!Q24+'11312'!Q24</f>
        <v>0</v>
      </c>
      <c r="R24" s="5">
        <f>'11301'!R24+'11302'!R24+'11303'!R24+'11304'!R24+'11305'!R24+'11306'!R24+'11307'!R24+'11308'!R24+'11309'!R24+'11310'!R24+'11311'!R24+'11312'!R24</f>
        <v>2516815</v>
      </c>
      <c r="S24" s="5">
        <f>'11301'!S24+'11302'!S24+'11303'!S24+'11304'!S24+'11305'!S24+'11306'!S24+'11307'!S24+'11308'!S24+'11309'!S24+'11310'!S24+'11311'!S24+'11312'!S24</f>
        <v>4175565</v>
      </c>
      <c r="T24" s="5">
        <f>'11301'!T24+'11302'!T24+'11303'!T24+'11304'!T24+'11305'!T24+'11306'!T24+'11307'!T24+'11308'!T24+'11309'!T24+'11310'!T24+'11311'!T24+'11312'!T24</f>
        <v>6692380</v>
      </c>
      <c r="U24" s="5">
        <f>'11301'!U24+'11302'!U24+'11303'!U24+'11304'!U24+'11305'!U24+'11306'!U24+'11307'!U24+'11308'!U24+'11309'!U24+'11310'!U24+'11311'!U24+'11312'!U24</f>
        <v>26111286</v>
      </c>
      <c r="V24" s="5">
        <f>'11301'!V24+'11302'!V24+'11303'!V24+'11304'!V24+'11305'!V24+'11306'!V24+'11307'!V24+'11308'!V24+'11309'!V24+'11310'!V24+'11311'!V24+'11312'!V24</f>
        <v>72601136</v>
      </c>
      <c r="W24" s="5">
        <f>'11301'!W24+'11302'!W24+'11303'!W24+'11304'!W24+'11305'!W24+'11306'!W24+'11307'!W24+'11308'!W24+'11309'!W24+'11310'!W24+'11311'!W24+'11312'!W24</f>
        <v>98712422</v>
      </c>
      <c r="X24" s="5">
        <f>'11301'!X24+'11302'!X24+'11303'!X24+'11304'!X24+'11305'!X24+'11306'!X24+'11307'!X24+'11308'!X24+'11309'!X24+'11310'!X24+'11311'!X24+'11312'!X24</f>
        <v>38866559836</v>
      </c>
      <c r="Y24" s="5">
        <f>'11301'!Y24+'11302'!Y24+'11303'!Y24+'11304'!Y24+'11305'!Y24+'11306'!Y24+'11307'!Y24+'11308'!Y24+'11309'!Y24+'11310'!Y24+'11311'!Y24+'11312'!Y24</f>
        <v>21666779094</v>
      </c>
      <c r="Z24" s="8">
        <f>'11301'!Z24+'11302'!Z24+'11303'!Z24+'11304'!Z24+'11305'!Z24+'11306'!Z24+'11307'!Z24+'11308'!Z24+'11309'!Z24+'11310'!Z24+'11311'!Z24+'11312'!Z24</f>
        <v>60533338930</v>
      </c>
      <c r="AA24" s="5">
        <f>'11301'!AA24+'11302'!AA24+'11303'!AA24+'11304'!AA24+'11305'!AA24+'11306'!AA24+'11307'!AA24+'11308'!AA24+'11309'!AA24+'11310'!AA24+'11311'!AA24+'11312'!AA24</f>
        <v>0</v>
      </c>
      <c r="AB24" s="5">
        <f>'11301'!AB24+'11302'!AB24+'11303'!AB24+'11304'!AB24+'11305'!AB24+'11306'!AB24+'11307'!AB24+'11308'!AB24+'11309'!AB24+'11310'!AB24+'11311'!AB24+'11312'!AB24</f>
        <v>0</v>
      </c>
      <c r="AC24" s="8">
        <f>'11301'!AC24+'11302'!AC24+'11303'!AC24+'11304'!AC24+'11305'!AC24+'11306'!AC24+'11307'!AC24+'11308'!AC24+'11309'!AC24+'11310'!AC24+'11311'!AC24+'11312'!AC24</f>
        <v>0</v>
      </c>
      <c r="AD24" s="5">
        <f>'11301'!AD24+'11302'!AD24+'11303'!AD24+'11304'!AD24+'11305'!AD24+'11306'!AD24+'11307'!AD24+'11308'!AD24+'11309'!AD24+'11310'!AD24+'11311'!AD24+'11312'!AD24</f>
        <v>0</v>
      </c>
      <c r="AE24" s="5">
        <f>'11301'!AE24+'11302'!AE24+'11303'!AE24+'11304'!AE24+'11305'!AE24+'11306'!AE24+'11307'!AE24+'11308'!AE24+'11309'!AE24+'11310'!AE24+'11311'!AE24+'11312'!AE24</f>
        <v>0</v>
      </c>
      <c r="AF24" s="6">
        <f>'11301'!AF24+'11302'!AF24+'11303'!AF24+'11304'!AF24+'11305'!AF24+'11306'!AF24+'11307'!AF24+'11308'!AF24+'11309'!AF24+'11310'!AF24+'11311'!AF24+'11312'!AF24</f>
        <v>0</v>
      </c>
    </row>
    <row r="25" spans="1:32" ht="19.5" customHeight="1" thickBot="1">
      <c r="A25" s="22" t="s">
        <v>5</v>
      </c>
      <c r="B25" s="21"/>
      <c r="C25" s="9">
        <f>'11301'!C25+'11302'!C25+'11303'!C25+'11304'!C25+'11305'!C25+'11306'!C25+'11307'!C25+'11308'!C25+'11309'!C25+'11310'!C25+'11311'!C25+'11312'!C25</f>
        <v>155448977005</v>
      </c>
      <c r="D25" s="9">
        <f>'11301'!D25+'11302'!D25+'11303'!D25+'11304'!D25+'11305'!D25+'11306'!D25+'11307'!D25+'11308'!D25+'11309'!D25+'11310'!D25+'11311'!D25+'11312'!D25</f>
        <v>105205440054</v>
      </c>
      <c r="E25" s="9">
        <f>'11301'!E25+'11302'!E25+'11303'!E25+'11304'!E25+'11305'!E25+'11306'!E25+'11307'!E25+'11308'!E25+'11309'!E25+'11310'!E25+'11311'!E25+'11312'!E25</f>
        <v>260654417059</v>
      </c>
      <c r="F25" s="9">
        <f>'11301'!F25+'11302'!F25+'11303'!F25+'11304'!F25+'11305'!F25+'11306'!F25+'11307'!F25+'11308'!F25+'11309'!F25+'11310'!F25+'11311'!F25+'11312'!F25</f>
        <v>2262063978</v>
      </c>
      <c r="G25" s="9">
        <f>'11301'!G25+'11302'!G25+'11303'!G25+'11304'!G25+'11305'!G25+'11306'!G25+'11307'!G25+'11308'!G25+'11309'!G25+'11310'!G25+'11311'!G25+'11312'!G25</f>
        <v>6143092613</v>
      </c>
      <c r="H25" s="9">
        <f>'11301'!H25+'11302'!H25+'11303'!H25+'11304'!H25+'11305'!H25+'11306'!H25+'11307'!H25+'11308'!H25+'11309'!H25+'11310'!H25+'11311'!H25+'11312'!H25</f>
        <v>8405156591</v>
      </c>
      <c r="I25" s="9">
        <f>'11301'!I25+'11302'!I25+'11303'!I25+'11304'!I25+'11305'!I25+'11306'!I25+'11307'!I25+'11308'!I25+'11309'!I25+'11310'!I25+'11311'!I25+'11312'!I25</f>
        <v>18799617815</v>
      </c>
      <c r="J25" s="9">
        <f>'11301'!J25+'11302'!J25+'11303'!J25+'11304'!J25+'11305'!J25+'11306'!J25+'11307'!J25+'11308'!J25+'11309'!J25+'11310'!J25+'11311'!J25+'11312'!J25</f>
        <v>16489954624</v>
      </c>
      <c r="K25" s="9">
        <f>'11301'!K25+'11302'!K25+'11303'!K25+'11304'!K25+'11305'!K25+'11306'!K25+'11307'!K25+'11308'!K25+'11309'!K25+'11310'!K25+'11311'!K25+'11312'!K25</f>
        <v>35289572439</v>
      </c>
      <c r="L25" s="9">
        <f>'11301'!L25+'11302'!L25+'11303'!L25+'11304'!L25+'11305'!L25+'11306'!L25+'11307'!L25+'11308'!L25+'11309'!L25+'11310'!L25+'11311'!L25+'11312'!L25</f>
        <v>0</v>
      </c>
      <c r="M25" s="9">
        <f>'11301'!M25+'11302'!M25+'11303'!M25+'11304'!M25+'11305'!M25+'11306'!M25+'11307'!M25+'11308'!M25+'11309'!M25+'11310'!M25+'11311'!M25+'11312'!M25</f>
        <v>0</v>
      </c>
      <c r="N25" s="9">
        <f>'11301'!N25+'11302'!N25+'11303'!N25+'11304'!N25+'11305'!N25+'11306'!N25+'11307'!N25+'11308'!N25+'11309'!N25+'11310'!N25+'11311'!N25+'11312'!N25</f>
        <v>0</v>
      </c>
      <c r="O25" s="9">
        <f>'11301'!O25+'11302'!O25+'11303'!O25+'11304'!O25+'11305'!O25+'11306'!O25+'11307'!O25+'11308'!O25+'11309'!O25+'11310'!O25+'11311'!O25+'11312'!O25</f>
        <v>0</v>
      </c>
      <c r="P25" s="9">
        <f>'11301'!P25+'11302'!P25+'11303'!P25+'11304'!P25+'11305'!P25+'11306'!P25+'11307'!P25+'11308'!P25+'11309'!P25+'11310'!P25+'11311'!P25+'11312'!P25</f>
        <v>2341404</v>
      </c>
      <c r="Q25" s="9">
        <f>'11301'!Q25+'11302'!Q25+'11303'!Q25+'11304'!Q25+'11305'!Q25+'11306'!Q25+'11307'!Q25+'11308'!Q25+'11309'!Q25+'11310'!Q25+'11311'!Q25+'11312'!Q25</f>
        <v>2341404</v>
      </c>
      <c r="R25" s="9">
        <f>'11301'!R25+'11302'!R25+'11303'!R25+'11304'!R25+'11305'!R25+'11306'!R25+'11307'!R25+'11308'!R25+'11309'!R25+'11310'!R25+'11311'!R25+'11312'!R25</f>
        <v>2517206</v>
      </c>
      <c r="S25" s="9">
        <f>'11301'!S25+'11302'!S25+'11303'!S25+'11304'!S25+'11305'!S25+'11306'!S25+'11307'!S25+'11308'!S25+'11309'!S25+'11310'!S25+'11311'!S25+'11312'!S25</f>
        <v>9327660</v>
      </c>
      <c r="T25" s="9">
        <f>'11301'!T25+'11302'!T25+'11303'!T25+'11304'!T25+'11305'!T25+'11306'!T25+'11307'!T25+'11308'!T25+'11309'!T25+'11310'!T25+'11311'!T25+'11312'!T25</f>
        <v>11844866</v>
      </c>
      <c r="U25" s="9">
        <f>'11301'!U25+'11302'!U25+'11303'!U25+'11304'!U25+'11305'!U25+'11306'!U25+'11307'!U25+'11308'!U25+'11309'!U25+'11310'!U25+'11311'!U25+'11312'!U25</f>
        <v>29420129</v>
      </c>
      <c r="V25" s="9">
        <f>'11301'!V25+'11302'!V25+'11303'!V25+'11304'!V25+'11305'!V25+'11306'!V25+'11307'!V25+'11308'!V25+'11309'!V25+'11310'!V25+'11311'!V25+'11312'!V25</f>
        <v>75155742</v>
      </c>
      <c r="W25" s="9">
        <f>'11301'!W25+'11302'!W25+'11303'!W25+'11304'!W25+'11305'!W25+'11306'!W25+'11307'!W25+'11308'!W25+'11309'!W25+'11310'!W25+'11311'!W25+'11312'!W25</f>
        <v>104575871</v>
      </c>
      <c r="X25" s="9">
        <f>'11301'!X25+'11302'!X25+'11303'!X25+'11304'!X25+'11305'!X25+'11306'!X25+'11307'!X25+'11308'!X25+'11309'!X25+'11310'!X25+'11311'!X25+'11312'!X25</f>
        <v>81055400649</v>
      </c>
      <c r="Y25" s="9">
        <f>'11301'!Y25+'11302'!Y25+'11303'!Y25+'11304'!Y25+'11305'!Y25+'11306'!Y25+'11307'!Y25+'11308'!Y25+'11309'!Y25+'11310'!Y25+'11311'!Y25+'11312'!Y25</f>
        <v>31897836453</v>
      </c>
      <c r="Z25" s="9">
        <f>'11301'!Z25+'11302'!Z25+'11303'!Z25+'11304'!Z25+'11305'!Z25+'11306'!Z25+'11307'!Z25+'11308'!Z25+'11309'!Z25+'11310'!Z25+'11311'!Z25+'11312'!Z25</f>
        <v>112953237102</v>
      </c>
      <c r="AA25" s="9">
        <f>'11301'!AA25+'11302'!AA25+'11303'!AA25+'11304'!AA25+'11305'!AA25+'11306'!AA25+'11307'!AA25+'11308'!AA25+'11309'!AA25+'11310'!AA25+'11311'!AA25+'11312'!AA25</f>
        <v>53299903109</v>
      </c>
      <c r="AB25" s="9">
        <f>'11301'!AB25+'11302'!AB25+'11303'!AB25+'11304'!AB25+'11305'!AB25+'11306'!AB25+'11307'!AB25+'11308'!AB25+'11309'!AB25+'11310'!AB25+'11311'!AB25+'11312'!AB25</f>
        <v>50587722075</v>
      </c>
      <c r="AC25" s="9">
        <f>'11301'!AC25+'11302'!AC25+'11303'!AC25+'11304'!AC25+'11305'!AC25+'11306'!AC25+'11307'!AC25+'11308'!AC25+'11309'!AC25+'11310'!AC25+'11311'!AC25+'11312'!AC25</f>
        <v>103887625184</v>
      </c>
      <c r="AD25" s="9">
        <f>'11301'!AD25+'11302'!AD25+'11303'!AD25+'11304'!AD25+'11305'!AD25+'11306'!AD25+'11307'!AD25+'11308'!AD25+'11309'!AD25+'11310'!AD25+'11311'!AD25+'11312'!AD25</f>
        <v>54119</v>
      </c>
      <c r="AE25" s="9">
        <f>'11301'!AE25+'11302'!AE25+'11303'!AE25+'11304'!AE25+'11305'!AE25+'11306'!AE25+'11307'!AE25+'11308'!AE25+'11309'!AE25+'11310'!AE25+'11311'!AE25+'11312'!AE25</f>
        <v>9483</v>
      </c>
      <c r="AF25" s="9">
        <f>'11301'!AF25+'11302'!AF25+'11303'!AF25+'11304'!AF25+'11305'!AF25+'11306'!AF25+'11307'!AF25+'11308'!AF25+'11309'!AF25+'11310'!AF25+'11311'!AF25+'11312'!AF25</f>
        <v>63602</v>
      </c>
    </row>
    <row r="26" spans="1:32" ht="19.5" customHeight="1">
      <c r="A26" s="43" t="s">
        <v>25</v>
      </c>
      <c r="B26" s="18" t="s">
        <v>2</v>
      </c>
      <c r="C26" s="5">
        <f>'11301'!C26+'11302'!C26+'11303'!C26+'11304'!C26+'11305'!C26+'11306'!C26+'11307'!C26+'11308'!C26+'11309'!C26+'11310'!C26+'11311'!C26+'11312'!C26</f>
        <v>48555042</v>
      </c>
      <c r="D26" s="5">
        <f>'11301'!D26+'11302'!D26+'11303'!D26+'11304'!D26+'11305'!D26+'11306'!D26+'11307'!D26+'11308'!D26+'11309'!D26+'11310'!D26+'11311'!D26+'11312'!D26</f>
        <v>443883383</v>
      </c>
      <c r="E26" s="6">
        <f>'11301'!E26+'11302'!E26+'11303'!E26+'11304'!E26+'11305'!E26+'11306'!E26+'11307'!E26+'11308'!E26+'11309'!E26+'11310'!E26+'11311'!E26+'11312'!E26</f>
        <v>492438425</v>
      </c>
      <c r="F26" s="5">
        <f>'11301'!F26+'11302'!F26+'11303'!F26+'11304'!F26+'11305'!F26+'11306'!F26+'11307'!F26+'11308'!F26+'11309'!F26+'11310'!F26+'11311'!F26+'11312'!F26</f>
        <v>0</v>
      </c>
      <c r="G26" s="5">
        <f>'11301'!G26+'11302'!G26+'11303'!G26+'11304'!G26+'11305'!G26+'11306'!G26+'11307'!G26+'11308'!G26+'11309'!G26+'11310'!G26+'11311'!G26+'11312'!G26</f>
        <v>0</v>
      </c>
      <c r="H26" s="5">
        <f>'11301'!H26+'11302'!H26+'11303'!H26+'11304'!H26+'11305'!H26+'11306'!H26+'11307'!H26+'11308'!H26+'11309'!H26+'11310'!H26+'11311'!H26+'11312'!H26</f>
        <v>0</v>
      </c>
      <c r="I26" s="5">
        <f>'11301'!I26+'11302'!I26+'11303'!I26+'11304'!I26+'11305'!I26+'11306'!I26+'11307'!I26+'11308'!I26+'11309'!I26+'11310'!I26+'11311'!I26+'11312'!I26</f>
        <v>0</v>
      </c>
      <c r="J26" s="5">
        <f>'11301'!J26+'11302'!J26+'11303'!J26+'11304'!J26+'11305'!J26+'11306'!J26+'11307'!J26+'11308'!J26+'11309'!J26+'11310'!J26+'11311'!J26+'11312'!J26</f>
        <v>0</v>
      </c>
      <c r="K26" s="5">
        <f>'11301'!K26+'11302'!K26+'11303'!K26+'11304'!K26+'11305'!K26+'11306'!K26+'11307'!K26+'11308'!K26+'11309'!K26+'11310'!K26+'11311'!K26+'11312'!K26</f>
        <v>0</v>
      </c>
      <c r="L26" s="5">
        <f>'11301'!L26+'11302'!L26+'11303'!L26+'11304'!L26+'11305'!L26+'11306'!L26+'11307'!L26+'11308'!L26+'11309'!L26+'11310'!L26+'11311'!L26+'11312'!L26</f>
        <v>0</v>
      </c>
      <c r="M26" s="5">
        <f>'11301'!M26+'11302'!M26+'11303'!M26+'11304'!M26+'11305'!M26+'11306'!M26+'11307'!M26+'11308'!M26+'11309'!M26+'11310'!M26+'11311'!M26+'11312'!M26</f>
        <v>0</v>
      </c>
      <c r="N26" s="5">
        <f>'11301'!N26+'11302'!N26+'11303'!N26+'11304'!N26+'11305'!N26+'11306'!N26+'11307'!N26+'11308'!N26+'11309'!N26+'11310'!N26+'11311'!N26+'11312'!N26</f>
        <v>0</v>
      </c>
      <c r="O26" s="5">
        <f>'11301'!O26+'11302'!O26+'11303'!O26+'11304'!O26+'11305'!O26+'11306'!O26+'11307'!O26+'11308'!O26+'11309'!O26+'11310'!O26+'11311'!O26+'11312'!O26</f>
        <v>0</v>
      </c>
      <c r="P26" s="5">
        <f>'11301'!P26+'11302'!P26+'11303'!P26+'11304'!P26+'11305'!P26+'11306'!P26+'11307'!P26+'11308'!P26+'11309'!P26+'11310'!P26+'11311'!P26+'11312'!P26</f>
        <v>0</v>
      </c>
      <c r="Q26" s="5">
        <f>'11301'!Q26+'11302'!Q26+'11303'!Q26+'11304'!Q26+'11305'!Q26+'11306'!Q26+'11307'!Q26+'11308'!Q26+'11309'!Q26+'11310'!Q26+'11311'!Q26+'11312'!Q26</f>
        <v>0</v>
      </c>
      <c r="R26" s="5">
        <f>'11301'!R26+'11302'!R26+'11303'!R26+'11304'!R26+'11305'!R26+'11306'!R26+'11307'!R26+'11308'!R26+'11309'!R26+'11310'!R26+'11311'!R26+'11312'!R26</f>
        <v>0</v>
      </c>
      <c r="S26" s="5">
        <f>'11301'!S26+'11302'!S26+'11303'!S26+'11304'!S26+'11305'!S26+'11306'!S26+'11307'!S26+'11308'!S26+'11309'!S26+'11310'!S26+'11311'!S26+'11312'!S26</f>
        <v>0</v>
      </c>
      <c r="T26" s="5">
        <f>'11301'!T26+'11302'!T26+'11303'!T26+'11304'!T26+'11305'!T26+'11306'!T26+'11307'!T26+'11308'!T26+'11309'!T26+'11310'!T26+'11311'!T26+'11312'!T26</f>
        <v>0</v>
      </c>
      <c r="U26" s="5">
        <f>'11301'!U26+'11302'!U26+'11303'!U26+'11304'!U26+'11305'!U26+'11306'!U26+'11307'!U26+'11308'!U26+'11309'!U26+'11310'!U26+'11311'!U26+'11312'!U26</f>
        <v>0</v>
      </c>
      <c r="V26" s="5">
        <f>'11301'!V26+'11302'!V26+'11303'!V26+'11304'!V26+'11305'!V26+'11306'!V26+'11307'!V26+'11308'!V26+'11309'!V26+'11310'!V26+'11311'!V26+'11312'!V26</f>
        <v>0</v>
      </c>
      <c r="W26" s="5">
        <f>'11301'!W26+'11302'!W26+'11303'!W26+'11304'!W26+'11305'!W26+'11306'!W26+'11307'!W26+'11308'!W26+'11309'!W26+'11310'!W26+'11311'!W26+'11312'!W26</f>
        <v>0</v>
      </c>
      <c r="X26" s="5">
        <f>'11301'!X26+'11302'!X26+'11303'!X26+'11304'!X26+'11305'!X26+'11306'!X26+'11307'!X26+'11308'!X26+'11309'!X26+'11310'!X26+'11311'!X26+'11312'!X26</f>
        <v>0</v>
      </c>
      <c r="Y26" s="5">
        <f>'11301'!Y26+'11302'!Y26+'11303'!Y26+'11304'!Y26+'11305'!Y26+'11306'!Y26+'11307'!Y26+'11308'!Y26+'11309'!Y26+'11310'!Y26+'11311'!Y26+'11312'!Y26</f>
        <v>0</v>
      </c>
      <c r="Z26" s="8">
        <f>'11301'!Z26+'11302'!Z26+'11303'!Z26+'11304'!Z26+'11305'!Z26+'11306'!Z26+'11307'!Z26+'11308'!Z26+'11309'!Z26+'11310'!Z26+'11311'!Z26+'11312'!Z26</f>
        <v>0</v>
      </c>
      <c r="AA26" s="5">
        <f>'11301'!AA26+'11302'!AA26+'11303'!AA26+'11304'!AA26+'11305'!AA26+'11306'!AA26+'11307'!AA26+'11308'!AA26+'11309'!AA26+'11310'!AA26+'11311'!AA26+'11312'!AA26</f>
        <v>0</v>
      </c>
      <c r="AB26" s="5">
        <f>'11301'!AB26+'11302'!AB26+'11303'!AB26+'11304'!AB26+'11305'!AB26+'11306'!AB26+'11307'!AB26+'11308'!AB26+'11309'!AB26+'11310'!AB26+'11311'!AB26+'11312'!AB26</f>
        <v>0</v>
      </c>
      <c r="AC26" s="8">
        <f>'11301'!AC26+'11302'!AC26+'11303'!AC26+'11304'!AC26+'11305'!AC26+'11306'!AC26+'11307'!AC26+'11308'!AC26+'11309'!AC26+'11310'!AC26+'11311'!AC26+'11312'!AC26</f>
        <v>0</v>
      </c>
      <c r="AD26" s="5">
        <f>'11301'!AD26+'11302'!AD26+'11303'!AD26+'11304'!AD26+'11305'!AD26+'11306'!AD26+'11307'!AD26+'11308'!AD26+'11309'!AD26+'11310'!AD26+'11311'!AD26+'11312'!AD26</f>
        <v>48555042</v>
      </c>
      <c r="AE26" s="5">
        <f>'11301'!AE26+'11302'!AE26+'11303'!AE26+'11304'!AE26+'11305'!AE26+'11306'!AE26+'11307'!AE26+'11308'!AE26+'11309'!AE26+'11310'!AE26+'11311'!AE26+'11312'!AE26</f>
        <v>443883383</v>
      </c>
      <c r="AF26" s="6">
        <f>'11301'!AF26+'11302'!AF26+'11303'!AF26+'11304'!AF26+'11305'!AF26+'11306'!AF26+'11307'!AF26+'11308'!AF26+'11309'!AF26+'11310'!AF26+'11311'!AF26+'11312'!AF26</f>
        <v>492438425</v>
      </c>
    </row>
    <row r="27" spans="1:32" ht="19.5" customHeight="1">
      <c r="A27" s="44"/>
      <c r="B27" s="17" t="s">
        <v>3</v>
      </c>
      <c r="C27" s="5">
        <f>'11301'!C27+'11302'!C27+'11303'!C27+'11304'!C27+'11305'!C27+'11306'!C27+'11307'!C27+'11308'!C27+'11309'!C27+'11310'!C27+'11311'!C27+'11312'!C27</f>
        <v>352812145</v>
      </c>
      <c r="D27" s="5">
        <f>'11301'!D27+'11302'!D27+'11303'!D27+'11304'!D27+'11305'!D27+'11306'!D27+'11307'!D27+'11308'!D27+'11309'!D27+'11310'!D27+'11311'!D27+'11312'!D27</f>
        <v>226161208</v>
      </c>
      <c r="E27" s="6">
        <f>'11301'!E27+'11302'!E27+'11303'!E27+'11304'!E27+'11305'!E27+'11306'!E27+'11307'!E27+'11308'!E27+'11309'!E27+'11310'!E27+'11311'!E27+'11312'!E27</f>
        <v>578973353</v>
      </c>
      <c r="F27" s="5">
        <f>'11301'!F27+'11302'!F27+'11303'!F27+'11304'!F27+'11305'!F27+'11306'!F27+'11307'!F27+'11308'!F27+'11309'!F27+'11310'!F27+'11311'!F27+'11312'!F27</f>
        <v>0</v>
      </c>
      <c r="G27" s="5">
        <f>'11301'!G27+'11302'!G27+'11303'!G27+'11304'!G27+'11305'!G27+'11306'!G27+'11307'!G27+'11308'!G27+'11309'!G27+'11310'!G27+'11311'!G27+'11312'!G27</f>
        <v>0</v>
      </c>
      <c r="H27" s="5">
        <f>'11301'!H27+'11302'!H27+'11303'!H27+'11304'!H27+'11305'!H27+'11306'!H27+'11307'!H27+'11308'!H27+'11309'!H27+'11310'!H27+'11311'!H27+'11312'!H27</f>
        <v>0</v>
      </c>
      <c r="I27" s="5">
        <f>'11301'!I27+'11302'!I27+'11303'!I27+'11304'!I27+'11305'!I27+'11306'!I27+'11307'!I27+'11308'!I27+'11309'!I27+'11310'!I27+'11311'!I27+'11312'!I27</f>
        <v>0</v>
      </c>
      <c r="J27" s="5">
        <f>'11301'!J27+'11302'!J27+'11303'!J27+'11304'!J27+'11305'!J27+'11306'!J27+'11307'!J27+'11308'!J27+'11309'!J27+'11310'!J27+'11311'!J27+'11312'!J27</f>
        <v>0</v>
      </c>
      <c r="K27" s="5">
        <f>'11301'!K27+'11302'!K27+'11303'!K27+'11304'!K27+'11305'!K27+'11306'!K27+'11307'!K27+'11308'!K27+'11309'!K27+'11310'!K27+'11311'!K27+'11312'!K27</f>
        <v>0</v>
      </c>
      <c r="L27" s="5">
        <f>'11301'!L27+'11302'!L27+'11303'!L27+'11304'!L27+'11305'!L27+'11306'!L27+'11307'!L27+'11308'!L27+'11309'!L27+'11310'!L27+'11311'!L27+'11312'!L27</f>
        <v>0</v>
      </c>
      <c r="M27" s="5">
        <f>'11301'!M27+'11302'!M27+'11303'!M27+'11304'!M27+'11305'!M27+'11306'!M27+'11307'!M27+'11308'!M27+'11309'!M27+'11310'!M27+'11311'!M27+'11312'!M27</f>
        <v>0</v>
      </c>
      <c r="N27" s="5">
        <f>'11301'!N27+'11302'!N27+'11303'!N27+'11304'!N27+'11305'!N27+'11306'!N27+'11307'!N27+'11308'!N27+'11309'!N27+'11310'!N27+'11311'!N27+'11312'!N27</f>
        <v>0</v>
      </c>
      <c r="O27" s="5">
        <f>'11301'!O27+'11302'!O27+'11303'!O27+'11304'!O27+'11305'!O27+'11306'!O27+'11307'!O27+'11308'!O27+'11309'!O27+'11310'!O27+'11311'!O27+'11312'!O27</f>
        <v>0</v>
      </c>
      <c r="P27" s="5">
        <f>'11301'!P27+'11302'!P27+'11303'!P27+'11304'!P27+'11305'!P27+'11306'!P27+'11307'!P27+'11308'!P27+'11309'!P27+'11310'!P27+'11311'!P27+'11312'!P27</f>
        <v>0</v>
      </c>
      <c r="Q27" s="5">
        <f>'11301'!Q27+'11302'!Q27+'11303'!Q27+'11304'!Q27+'11305'!Q27+'11306'!Q27+'11307'!Q27+'11308'!Q27+'11309'!Q27+'11310'!Q27+'11311'!Q27+'11312'!Q27</f>
        <v>0</v>
      </c>
      <c r="R27" s="5">
        <f>'11301'!R27+'11302'!R27+'11303'!R27+'11304'!R27+'11305'!R27+'11306'!R27+'11307'!R27+'11308'!R27+'11309'!R27+'11310'!R27+'11311'!R27+'11312'!R27</f>
        <v>0</v>
      </c>
      <c r="S27" s="5">
        <f>'11301'!S27+'11302'!S27+'11303'!S27+'11304'!S27+'11305'!S27+'11306'!S27+'11307'!S27+'11308'!S27+'11309'!S27+'11310'!S27+'11311'!S27+'11312'!S27</f>
        <v>0</v>
      </c>
      <c r="T27" s="5">
        <f>'11301'!T27+'11302'!T27+'11303'!T27+'11304'!T27+'11305'!T27+'11306'!T27+'11307'!T27+'11308'!T27+'11309'!T27+'11310'!T27+'11311'!T27+'11312'!T27</f>
        <v>0</v>
      </c>
      <c r="U27" s="5">
        <f>'11301'!U27+'11302'!U27+'11303'!U27+'11304'!U27+'11305'!U27+'11306'!U27+'11307'!U27+'11308'!U27+'11309'!U27+'11310'!U27+'11311'!U27+'11312'!U27</f>
        <v>0</v>
      </c>
      <c r="V27" s="5">
        <f>'11301'!V27+'11302'!V27+'11303'!V27+'11304'!V27+'11305'!V27+'11306'!V27+'11307'!V27+'11308'!V27+'11309'!V27+'11310'!V27+'11311'!V27+'11312'!V27</f>
        <v>0</v>
      </c>
      <c r="W27" s="5">
        <f>'11301'!W27+'11302'!W27+'11303'!W27+'11304'!W27+'11305'!W27+'11306'!W27+'11307'!W27+'11308'!W27+'11309'!W27+'11310'!W27+'11311'!W27+'11312'!W27</f>
        <v>0</v>
      </c>
      <c r="X27" s="5">
        <f>'11301'!X27+'11302'!X27+'11303'!X27+'11304'!X27+'11305'!X27+'11306'!X27+'11307'!X27+'11308'!X27+'11309'!X27+'11310'!X27+'11311'!X27+'11312'!X27</f>
        <v>56158331</v>
      </c>
      <c r="Y27" s="5">
        <f>'11301'!Y27+'11302'!Y27+'11303'!Y27+'11304'!Y27+'11305'!Y27+'11306'!Y27+'11307'!Y27+'11308'!Y27+'11309'!Y27+'11310'!Y27+'11311'!Y27+'11312'!Y27</f>
        <v>19309391</v>
      </c>
      <c r="Z27" s="8">
        <f>'11301'!Z27+'11302'!Z27+'11303'!Z27+'11304'!Z27+'11305'!Z27+'11306'!Z27+'11307'!Z27+'11308'!Z27+'11309'!Z27+'11310'!Z27+'11311'!Z27+'11312'!Z27</f>
        <v>75467722</v>
      </c>
      <c r="AA27" s="5">
        <f>'11301'!AA27+'11302'!AA27+'11303'!AA27+'11304'!AA27+'11305'!AA27+'11306'!AA27+'11307'!AA27+'11308'!AA27+'11309'!AA27+'11310'!AA27+'11311'!AA27+'11312'!AA27</f>
        <v>0</v>
      </c>
      <c r="AB27" s="5">
        <f>'11301'!AB27+'11302'!AB27+'11303'!AB27+'11304'!AB27+'11305'!AB27+'11306'!AB27+'11307'!AB27+'11308'!AB27+'11309'!AB27+'11310'!AB27+'11311'!AB27+'11312'!AB27</f>
        <v>0</v>
      </c>
      <c r="AC27" s="8">
        <f>'11301'!AC27+'11302'!AC27+'11303'!AC27+'11304'!AC27+'11305'!AC27+'11306'!AC27+'11307'!AC27+'11308'!AC27+'11309'!AC27+'11310'!AC27+'11311'!AC27+'11312'!AC27</f>
        <v>0</v>
      </c>
      <c r="AD27" s="5">
        <f>'11301'!AD27+'11302'!AD27+'11303'!AD27+'11304'!AD27+'11305'!AD27+'11306'!AD27+'11307'!AD27+'11308'!AD27+'11309'!AD27+'11310'!AD27+'11311'!AD27+'11312'!AD27</f>
        <v>296653814</v>
      </c>
      <c r="AE27" s="5">
        <f>'11301'!AE27+'11302'!AE27+'11303'!AE27+'11304'!AE27+'11305'!AE27+'11306'!AE27+'11307'!AE27+'11308'!AE27+'11309'!AE27+'11310'!AE27+'11311'!AE27+'11312'!AE27</f>
        <v>206851817</v>
      </c>
      <c r="AF27" s="6">
        <f>'11301'!AF27+'11302'!AF27+'11303'!AF27+'11304'!AF27+'11305'!AF27+'11306'!AF27+'11307'!AF27+'11308'!AF27+'11309'!AF27+'11310'!AF27+'11311'!AF27+'11312'!AF27</f>
        <v>503505631</v>
      </c>
    </row>
    <row r="28" spans="1:32" ht="19.5" customHeight="1">
      <c r="A28" s="44"/>
      <c r="B28" s="17" t="s">
        <v>59</v>
      </c>
      <c r="C28" s="5">
        <f>'11301'!C28+'11302'!C28+'11303'!C28+'11304'!C28+'11305'!C28+'11306'!C28+'11307'!C28+'11308'!C28+'11309'!C28+'11310'!C28+'11311'!C28+'11312'!C28</f>
        <v>31531500</v>
      </c>
      <c r="D28" s="5">
        <f>'11301'!D28+'11302'!D28+'11303'!D28+'11304'!D28+'11305'!D28+'11306'!D28+'11307'!D28+'11308'!D28+'11309'!D28+'11310'!D28+'11311'!D28+'11312'!D28</f>
        <v>31619559</v>
      </c>
      <c r="E28" s="6">
        <f>'11301'!E28+'11302'!E28+'11303'!E28+'11304'!E28+'11305'!E28+'11306'!E28+'11307'!E28+'11308'!E28+'11309'!E28+'11310'!E28+'11311'!E28+'11312'!E28</f>
        <v>63151059</v>
      </c>
      <c r="F28" s="5">
        <f>'11301'!F28+'11302'!F28+'11303'!F28+'11304'!F28+'11305'!F28+'11306'!F28+'11307'!F28+'11308'!F28+'11309'!F28+'11310'!F28+'11311'!F28+'11312'!F28</f>
        <v>0</v>
      </c>
      <c r="G28" s="5">
        <f>'11301'!G28+'11302'!G28+'11303'!G28+'11304'!G28+'11305'!G28+'11306'!G28+'11307'!G28+'11308'!G28+'11309'!G28+'11310'!G28+'11311'!G28+'11312'!G28</f>
        <v>0</v>
      </c>
      <c r="H28" s="5">
        <f>'11301'!H28+'11302'!H28+'11303'!H28+'11304'!H28+'11305'!H28+'11306'!H28+'11307'!H28+'11308'!H28+'11309'!H28+'11310'!H28+'11311'!H28+'11312'!H28</f>
        <v>0</v>
      </c>
      <c r="I28" s="5">
        <f>'11301'!I28+'11302'!I28+'11303'!I28+'11304'!I28+'11305'!I28+'11306'!I28+'11307'!I28+'11308'!I28+'11309'!I28+'11310'!I28+'11311'!I28+'11312'!I28</f>
        <v>0</v>
      </c>
      <c r="J28" s="5">
        <f>'11301'!J28+'11302'!J28+'11303'!J28+'11304'!J28+'11305'!J28+'11306'!J28+'11307'!J28+'11308'!J28+'11309'!J28+'11310'!J28+'11311'!J28+'11312'!J28</f>
        <v>0</v>
      </c>
      <c r="K28" s="5">
        <f>'11301'!K28+'11302'!K28+'11303'!K28+'11304'!K28+'11305'!K28+'11306'!K28+'11307'!K28+'11308'!K28+'11309'!K28+'11310'!K28+'11311'!K28+'11312'!K28</f>
        <v>0</v>
      </c>
      <c r="L28" s="5">
        <f>'11301'!L28+'11302'!L28+'11303'!L28+'11304'!L28+'11305'!L28+'11306'!L28+'11307'!L28+'11308'!L28+'11309'!L28+'11310'!L28+'11311'!L28+'11312'!L28</f>
        <v>0</v>
      </c>
      <c r="M28" s="5">
        <f>'11301'!M28+'11302'!M28+'11303'!M28+'11304'!M28+'11305'!M28+'11306'!M28+'11307'!M28+'11308'!M28+'11309'!M28+'11310'!M28+'11311'!M28+'11312'!M28</f>
        <v>0</v>
      </c>
      <c r="N28" s="5">
        <f>'11301'!N28+'11302'!N28+'11303'!N28+'11304'!N28+'11305'!N28+'11306'!N28+'11307'!N28+'11308'!N28+'11309'!N28+'11310'!N28+'11311'!N28+'11312'!N28</f>
        <v>0</v>
      </c>
      <c r="O28" s="5">
        <f>'11301'!O28+'11302'!O28+'11303'!O28+'11304'!O28+'11305'!O28+'11306'!O28+'11307'!O28+'11308'!O28+'11309'!O28+'11310'!O28+'11311'!O28+'11312'!O28</f>
        <v>0</v>
      </c>
      <c r="P28" s="5">
        <f>'11301'!P28+'11302'!P28+'11303'!P28+'11304'!P28+'11305'!P28+'11306'!P28+'11307'!P28+'11308'!P28+'11309'!P28+'11310'!P28+'11311'!P28+'11312'!P28</f>
        <v>0</v>
      </c>
      <c r="Q28" s="5">
        <f>'11301'!Q28+'11302'!Q28+'11303'!Q28+'11304'!Q28+'11305'!Q28+'11306'!Q28+'11307'!Q28+'11308'!Q28+'11309'!Q28+'11310'!Q28+'11311'!Q28+'11312'!Q28</f>
        <v>0</v>
      </c>
      <c r="R28" s="5">
        <f>'11301'!R28+'11302'!R28+'11303'!R28+'11304'!R28+'11305'!R28+'11306'!R28+'11307'!R28+'11308'!R28+'11309'!R28+'11310'!R28+'11311'!R28+'11312'!R28</f>
        <v>0</v>
      </c>
      <c r="S28" s="5">
        <f>'11301'!S28+'11302'!S28+'11303'!S28+'11304'!S28+'11305'!S28+'11306'!S28+'11307'!S28+'11308'!S28+'11309'!S28+'11310'!S28+'11311'!S28+'11312'!S28</f>
        <v>0</v>
      </c>
      <c r="T28" s="5">
        <f>'11301'!T28+'11302'!T28+'11303'!T28+'11304'!T28+'11305'!T28+'11306'!T28+'11307'!T28+'11308'!T28+'11309'!T28+'11310'!T28+'11311'!T28+'11312'!T28</f>
        <v>0</v>
      </c>
      <c r="U28" s="5">
        <f>'11301'!U28+'11302'!U28+'11303'!U28+'11304'!U28+'11305'!U28+'11306'!U28+'11307'!U28+'11308'!U28+'11309'!U28+'11310'!U28+'11311'!U28+'11312'!U28</f>
        <v>0</v>
      </c>
      <c r="V28" s="5">
        <f>'11301'!V28+'11302'!V28+'11303'!V28+'11304'!V28+'11305'!V28+'11306'!V28+'11307'!V28+'11308'!V28+'11309'!V28+'11310'!V28+'11311'!V28+'11312'!V28</f>
        <v>0</v>
      </c>
      <c r="W28" s="5">
        <f>'11301'!W28+'11302'!W28+'11303'!W28+'11304'!W28+'11305'!W28+'11306'!W28+'11307'!W28+'11308'!W28+'11309'!W28+'11310'!W28+'11311'!W28+'11312'!W28</f>
        <v>0</v>
      </c>
      <c r="X28" s="5">
        <f>'11301'!X28+'11302'!X28+'11303'!X28+'11304'!X28+'11305'!X28+'11306'!X28+'11307'!X28+'11308'!X28+'11309'!X28+'11310'!X28+'11311'!X28+'11312'!X28</f>
        <v>0</v>
      </c>
      <c r="Y28" s="5">
        <f>'11301'!Y28+'11302'!Y28+'11303'!Y28+'11304'!Y28+'11305'!Y28+'11306'!Y28+'11307'!Y28+'11308'!Y28+'11309'!Y28+'11310'!Y28+'11311'!Y28+'11312'!Y28</f>
        <v>0</v>
      </c>
      <c r="Z28" s="8">
        <f>'11301'!Z28+'11302'!Z28+'11303'!Z28+'11304'!Z28+'11305'!Z28+'11306'!Z28+'11307'!Z28+'11308'!Z28+'11309'!Z28+'11310'!Z28+'11311'!Z28+'11312'!Z28</f>
        <v>0</v>
      </c>
      <c r="AA28" s="5">
        <f>'11301'!AA28+'11302'!AA28+'11303'!AA28+'11304'!AA28+'11305'!AA28+'11306'!AA28+'11307'!AA28+'11308'!AA28+'11309'!AA28+'11310'!AA28+'11311'!AA28+'11312'!AA28</f>
        <v>0</v>
      </c>
      <c r="AB28" s="5">
        <f>'11301'!AB28+'11302'!AB28+'11303'!AB28+'11304'!AB28+'11305'!AB28+'11306'!AB28+'11307'!AB28+'11308'!AB28+'11309'!AB28+'11310'!AB28+'11311'!AB28+'11312'!AB28</f>
        <v>0</v>
      </c>
      <c r="AC28" s="8">
        <f>'11301'!AC28+'11302'!AC28+'11303'!AC28+'11304'!AC28+'11305'!AC28+'11306'!AC28+'11307'!AC28+'11308'!AC28+'11309'!AC28+'11310'!AC28+'11311'!AC28+'11312'!AC28</f>
        <v>0</v>
      </c>
      <c r="AD28" s="5">
        <f>'11301'!AD28+'11302'!AD28+'11303'!AD28+'11304'!AD28+'11305'!AD28+'11306'!AD28+'11307'!AD28+'11308'!AD28+'11309'!AD28+'11310'!AD28+'11311'!AD28+'11312'!AD28</f>
        <v>31531500</v>
      </c>
      <c r="AE28" s="5">
        <f>'11301'!AE28+'11302'!AE28+'11303'!AE28+'11304'!AE28+'11305'!AE28+'11306'!AE28+'11307'!AE28+'11308'!AE28+'11309'!AE28+'11310'!AE28+'11311'!AE28+'11312'!AE28</f>
        <v>31619559</v>
      </c>
      <c r="AF28" s="6">
        <f>'11301'!AF28+'11302'!AF28+'11303'!AF28+'11304'!AF28+'11305'!AF28+'11306'!AF28+'11307'!AF28+'11308'!AF28+'11309'!AF28+'11310'!AF28+'11311'!AF28+'11312'!AF28</f>
        <v>63151059</v>
      </c>
    </row>
    <row r="29" spans="1:32" ht="19.5" customHeight="1">
      <c r="A29" s="45"/>
      <c r="B29" s="17" t="s">
        <v>4</v>
      </c>
      <c r="C29" s="5">
        <f>'11301'!C29+'11302'!C29+'11303'!C29+'11304'!C29+'11305'!C29+'11306'!C29+'11307'!C29+'11308'!C29+'11309'!C29+'11310'!C29+'11311'!C29+'11312'!C29</f>
        <v>112729175</v>
      </c>
      <c r="D29" s="5">
        <f>'11301'!D29+'11302'!D29+'11303'!D29+'11304'!D29+'11305'!D29+'11306'!D29+'11307'!D29+'11308'!D29+'11309'!D29+'11310'!D29+'11311'!D29+'11312'!D29</f>
        <v>124739368</v>
      </c>
      <c r="E29" s="6">
        <f>'11301'!E29+'11302'!E29+'11303'!E29+'11304'!E29+'11305'!E29+'11306'!E29+'11307'!E29+'11308'!E29+'11309'!E29+'11310'!E29+'11311'!E29+'11312'!E29</f>
        <v>237468543</v>
      </c>
      <c r="F29" s="5">
        <f>'11301'!F29+'11302'!F29+'11303'!F29+'11304'!F29+'11305'!F29+'11306'!F29+'11307'!F29+'11308'!F29+'11309'!F29+'11310'!F29+'11311'!F29+'11312'!F29</f>
        <v>220112</v>
      </c>
      <c r="G29" s="5">
        <f>'11301'!G29+'11302'!G29+'11303'!G29+'11304'!G29+'11305'!G29+'11306'!G29+'11307'!G29+'11308'!G29+'11309'!G29+'11310'!G29+'11311'!G29+'11312'!G29</f>
        <v>226580</v>
      </c>
      <c r="H29" s="5">
        <f>'11301'!H29+'11302'!H29+'11303'!H29+'11304'!H29+'11305'!H29+'11306'!H29+'11307'!H29+'11308'!H29+'11309'!H29+'11310'!H29+'11311'!H29+'11312'!H29</f>
        <v>446692</v>
      </c>
      <c r="I29" s="5">
        <f>'11301'!I29+'11302'!I29+'11303'!I29+'11304'!I29+'11305'!I29+'11306'!I29+'11307'!I29+'11308'!I29+'11309'!I29+'11310'!I29+'11311'!I29+'11312'!I29</f>
        <v>0</v>
      </c>
      <c r="J29" s="5">
        <f>'11301'!J29+'11302'!J29+'11303'!J29+'11304'!J29+'11305'!J29+'11306'!J29+'11307'!J29+'11308'!J29+'11309'!J29+'11310'!J29+'11311'!J29+'11312'!J29</f>
        <v>0</v>
      </c>
      <c r="K29" s="5">
        <f>'11301'!K29+'11302'!K29+'11303'!K29+'11304'!K29+'11305'!K29+'11306'!K29+'11307'!K29+'11308'!K29+'11309'!K29+'11310'!K29+'11311'!K29+'11312'!K29</f>
        <v>0</v>
      </c>
      <c r="L29" s="5">
        <f>'11301'!L29+'11302'!L29+'11303'!L29+'11304'!L29+'11305'!L29+'11306'!L29+'11307'!L29+'11308'!L29+'11309'!L29+'11310'!L29+'11311'!L29+'11312'!L29</f>
        <v>0</v>
      </c>
      <c r="M29" s="5">
        <f>'11301'!M29+'11302'!M29+'11303'!M29+'11304'!M29+'11305'!M29+'11306'!M29+'11307'!M29+'11308'!M29+'11309'!M29+'11310'!M29+'11311'!M29+'11312'!M29</f>
        <v>0</v>
      </c>
      <c r="N29" s="5">
        <f>'11301'!N29+'11302'!N29+'11303'!N29+'11304'!N29+'11305'!N29+'11306'!N29+'11307'!N29+'11308'!N29+'11309'!N29+'11310'!N29+'11311'!N29+'11312'!N29</f>
        <v>0</v>
      </c>
      <c r="O29" s="5">
        <f>'11301'!O29+'11302'!O29+'11303'!O29+'11304'!O29+'11305'!O29+'11306'!O29+'11307'!O29+'11308'!O29+'11309'!O29+'11310'!O29+'11311'!O29+'11312'!O29</f>
        <v>0</v>
      </c>
      <c r="P29" s="5">
        <f>'11301'!P29+'11302'!P29+'11303'!P29+'11304'!P29+'11305'!P29+'11306'!P29+'11307'!P29+'11308'!P29+'11309'!P29+'11310'!P29+'11311'!P29+'11312'!P29</f>
        <v>0</v>
      </c>
      <c r="Q29" s="5">
        <f>'11301'!Q29+'11302'!Q29+'11303'!Q29+'11304'!Q29+'11305'!Q29+'11306'!Q29+'11307'!Q29+'11308'!Q29+'11309'!Q29+'11310'!Q29+'11311'!Q29+'11312'!Q29</f>
        <v>0</v>
      </c>
      <c r="R29" s="5">
        <f>'11301'!R29+'11302'!R29+'11303'!R29+'11304'!R29+'11305'!R29+'11306'!R29+'11307'!R29+'11308'!R29+'11309'!R29+'11310'!R29+'11311'!R29+'11312'!R29</f>
        <v>0</v>
      </c>
      <c r="S29" s="5">
        <f>'11301'!S29+'11302'!S29+'11303'!S29+'11304'!S29+'11305'!S29+'11306'!S29+'11307'!S29+'11308'!S29+'11309'!S29+'11310'!S29+'11311'!S29+'11312'!S29</f>
        <v>0</v>
      </c>
      <c r="T29" s="5">
        <f>'11301'!T29+'11302'!T29+'11303'!T29+'11304'!T29+'11305'!T29+'11306'!T29+'11307'!T29+'11308'!T29+'11309'!T29+'11310'!T29+'11311'!T29+'11312'!T29</f>
        <v>0</v>
      </c>
      <c r="U29" s="5">
        <f>'11301'!U29+'11302'!U29+'11303'!U29+'11304'!U29+'11305'!U29+'11306'!U29+'11307'!U29+'11308'!U29+'11309'!U29+'11310'!U29+'11311'!U29+'11312'!U29</f>
        <v>0</v>
      </c>
      <c r="V29" s="5">
        <f>'11301'!V29+'11302'!V29+'11303'!V29+'11304'!V29+'11305'!V29+'11306'!V29+'11307'!V29+'11308'!V29+'11309'!V29+'11310'!V29+'11311'!V29+'11312'!V29</f>
        <v>0</v>
      </c>
      <c r="W29" s="5">
        <f>'11301'!W29+'11302'!W29+'11303'!W29+'11304'!W29+'11305'!W29+'11306'!W29+'11307'!W29+'11308'!W29+'11309'!W29+'11310'!W29+'11311'!W29+'11312'!W29</f>
        <v>0</v>
      </c>
      <c r="X29" s="5">
        <f>'11301'!X29+'11302'!X29+'11303'!X29+'11304'!X29+'11305'!X29+'11306'!X29+'11307'!X29+'11308'!X29+'11309'!X29+'11310'!X29+'11311'!X29+'11312'!X29</f>
        <v>112509063</v>
      </c>
      <c r="Y29" s="5">
        <f>'11301'!Y29+'11302'!Y29+'11303'!Y29+'11304'!Y29+'11305'!Y29+'11306'!Y29+'11307'!Y29+'11308'!Y29+'11309'!Y29+'11310'!Y29+'11311'!Y29+'11312'!Y29</f>
        <v>124512788</v>
      </c>
      <c r="Z29" s="8">
        <f>'11301'!Z29+'11302'!Z29+'11303'!Z29+'11304'!Z29+'11305'!Z29+'11306'!Z29+'11307'!Z29+'11308'!Z29+'11309'!Z29+'11310'!Z29+'11311'!Z29+'11312'!Z29</f>
        <v>237021851</v>
      </c>
      <c r="AA29" s="5">
        <f>'11301'!AA29+'11302'!AA29+'11303'!AA29+'11304'!AA29+'11305'!AA29+'11306'!AA29+'11307'!AA29+'11308'!AA29+'11309'!AA29+'11310'!AA29+'11311'!AA29+'11312'!AA29</f>
        <v>0</v>
      </c>
      <c r="AB29" s="5">
        <f>'11301'!AB29+'11302'!AB29+'11303'!AB29+'11304'!AB29+'11305'!AB29+'11306'!AB29+'11307'!AB29+'11308'!AB29+'11309'!AB29+'11310'!AB29+'11311'!AB29+'11312'!AB29</f>
        <v>0</v>
      </c>
      <c r="AC29" s="8">
        <f>'11301'!AC29+'11302'!AC29+'11303'!AC29+'11304'!AC29+'11305'!AC29+'11306'!AC29+'11307'!AC29+'11308'!AC29+'11309'!AC29+'11310'!AC29+'11311'!AC29+'11312'!AC29</f>
        <v>0</v>
      </c>
      <c r="AD29" s="5">
        <f>'11301'!AD29+'11302'!AD29+'11303'!AD29+'11304'!AD29+'11305'!AD29+'11306'!AD29+'11307'!AD29+'11308'!AD29+'11309'!AD29+'11310'!AD29+'11311'!AD29+'11312'!AD29</f>
        <v>0</v>
      </c>
      <c r="AE29" s="5">
        <f>'11301'!AE29+'11302'!AE29+'11303'!AE29+'11304'!AE29+'11305'!AE29+'11306'!AE29+'11307'!AE29+'11308'!AE29+'11309'!AE29+'11310'!AE29+'11311'!AE29+'11312'!AE29</f>
        <v>0</v>
      </c>
      <c r="AF29" s="6">
        <f>'11301'!AF29+'11302'!AF29+'11303'!AF29+'11304'!AF29+'11305'!AF29+'11306'!AF29+'11307'!AF29+'11308'!AF29+'11309'!AF29+'11310'!AF29+'11311'!AF29+'11312'!AF29</f>
        <v>0</v>
      </c>
    </row>
    <row r="30" spans="1:32" ht="19.5" customHeight="1" thickBot="1">
      <c r="A30" s="22" t="s">
        <v>5</v>
      </c>
      <c r="B30" s="21"/>
      <c r="C30" s="9">
        <f>'11301'!C30+'11302'!C30+'11303'!C30+'11304'!C30+'11305'!C30+'11306'!C30+'11307'!C30+'11308'!C30+'11309'!C30+'11310'!C30+'11311'!C30+'11312'!C30</f>
        <v>545627862</v>
      </c>
      <c r="D30" s="9">
        <f>'11301'!D30+'11302'!D30+'11303'!D30+'11304'!D30+'11305'!D30+'11306'!D30+'11307'!D30+'11308'!D30+'11309'!D30+'11310'!D30+'11311'!D30+'11312'!D30</f>
        <v>826403518</v>
      </c>
      <c r="E30" s="9">
        <f>'11301'!E30+'11302'!E30+'11303'!E30+'11304'!E30+'11305'!E30+'11306'!E30+'11307'!E30+'11308'!E30+'11309'!E30+'11310'!E30+'11311'!E30+'11312'!E30</f>
        <v>1372031380</v>
      </c>
      <c r="F30" s="9">
        <f>'11301'!F30+'11302'!F30+'11303'!F30+'11304'!F30+'11305'!F30+'11306'!F30+'11307'!F30+'11308'!F30+'11309'!F30+'11310'!F30+'11311'!F30+'11312'!F30</f>
        <v>220112</v>
      </c>
      <c r="G30" s="9">
        <f>'11301'!G30+'11302'!G30+'11303'!G30+'11304'!G30+'11305'!G30+'11306'!G30+'11307'!G30+'11308'!G30+'11309'!G30+'11310'!G30+'11311'!G30+'11312'!G30</f>
        <v>226580</v>
      </c>
      <c r="H30" s="9">
        <f>'11301'!H30+'11302'!H30+'11303'!H30+'11304'!H30+'11305'!H30+'11306'!H30+'11307'!H30+'11308'!H30+'11309'!H30+'11310'!H30+'11311'!H30+'11312'!H30</f>
        <v>446692</v>
      </c>
      <c r="I30" s="9">
        <f>'11301'!I30+'11302'!I30+'11303'!I30+'11304'!I30+'11305'!I30+'11306'!I30+'11307'!I30+'11308'!I30+'11309'!I30+'11310'!I30+'11311'!I30+'11312'!I30</f>
        <v>0</v>
      </c>
      <c r="J30" s="9">
        <f>'11301'!J30+'11302'!J30+'11303'!J30+'11304'!J30+'11305'!J30+'11306'!J30+'11307'!J30+'11308'!J30+'11309'!J30+'11310'!J30+'11311'!J30+'11312'!J30</f>
        <v>0</v>
      </c>
      <c r="K30" s="9">
        <f>'11301'!K30+'11302'!K30+'11303'!K30+'11304'!K30+'11305'!K30+'11306'!K30+'11307'!K30+'11308'!K30+'11309'!K30+'11310'!K30+'11311'!K30+'11312'!K30</f>
        <v>0</v>
      </c>
      <c r="L30" s="9">
        <f>'11301'!L30+'11302'!L30+'11303'!L30+'11304'!L30+'11305'!L30+'11306'!L30+'11307'!L30+'11308'!L30+'11309'!L30+'11310'!L30+'11311'!L30+'11312'!L30</f>
        <v>0</v>
      </c>
      <c r="M30" s="9">
        <f>'11301'!M30+'11302'!M30+'11303'!M30+'11304'!M30+'11305'!M30+'11306'!M30+'11307'!M30+'11308'!M30+'11309'!M30+'11310'!M30+'11311'!M30+'11312'!M30</f>
        <v>0</v>
      </c>
      <c r="N30" s="9">
        <f>'11301'!N30+'11302'!N30+'11303'!N30+'11304'!N30+'11305'!N30+'11306'!N30+'11307'!N30+'11308'!N30+'11309'!N30+'11310'!N30+'11311'!N30+'11312'!N30</f>
        <v>0</v>
      </c>
      <c r="O30" s="9">
        <f>'11301'!O30+'11302'!O30+'11303'!O30+'11304'!O30+'11305'!O30+'11306'!O30+'11307'!O30+'11308'!O30+'11309'!O30+'11310'!O30+'11311'!O30+'11312'!O30</f>
        <v>0</v>
      </c>
      <c r="P30" s="9">
        <f>'11301'!P30+'11302'!P30+'11303'!P30+'11304'!P30+'11305'!P30+'11306'!P30+'11307'!P30+'11308'!P30+'11309'!P30+'11310'!P30+'11311'!P30+'11312'!P30</f>
        <v>0</v>
      </c>
      <c r="Q30" s="9">
        <f>'11301'!Q30+'11302'!Q30+'11303'!Q30+'11304'!Q30+'11305'!Q30+'11306'!Q30+'11307'!Q30+'11308'!Q30+'11309'!Q30+'11310'!Q30+'11311'!Q30+'11312'!Q30</f>
        <v>0</v>
      </c>
      <c r="R30" s="9">
        <f>'11301'!R30+'11302'!R30+'11303'!R30+'11304'!R30+'11305'!R30+'11306'!R30+'11307'!R30+'11308'!R30+'11309'!R30+'11310'!R30+'11311'!R30+'11312'!R30</f>
        <v>0</v>
      </c>
      <c r="S30" s="9">
        <f>'11301'!S30+'11302'!S30+'11303'!S30+'11304'!S30+'11305'!S30+'11306'!S30+'11307'!S30+'11308'!S30+'11309'!S30+'11310'!S30+'11311'!S30+'11312'!S30</f>
        <v>0</v>
      </c>
      <c r="T30" s="9">
        <f>'11301'!T30+'11302'!T30+'11303'!T30+'11304'!T30+'11305'!T30+'11306'!T30+'11307'!T30+'11308'!T30+'11309'!T30+'11310'!T30+'11311'!T30+'11312'!T30</f>
        <v>0</v>
      </c>
      <c r="U30" s="9">
        <f>'11301'!U30+'11302'!U30+'11303'!U30+'11304'!U30+'11305'!U30+'11306'!U30+'11307'!U30+'11308'!U30+'11309'!U30+'11310'!U30+'11311'!U30+'11312'!U30</f>
        <v>0</v>
      </c>
      <c r="V30" s="9">
        <f>'11301'!V30+'11302'!V30+'11303'!V30+'11304'!V30+'11305'!V30+'11306'!V30+'11307'!V30+'11308'!V30+'11309'!V30+'11310'!V30+'11311'!V30+'11312'!V30</f>
        <v>0</v>
      </c>
      <c r="W30" s="9">
        <f>'11301'!W30+'11302'!W30+'11303'!W30+'11304'!W30+'11305'!W30+'11306'!W30+'11307'!W30+'11308'!W30+'11309'!W30+'11310'!W30+'11311'!W30+'11312'!W30</f>
        <v>0</v>
      </c>
      <c r="X30" s="9">
        <f>'11301'!X30+'11302'!X30+'11303'!X30+'11304'!X30+'11305'!X30+'11306'!X30+'11307'!X30+'11308'!X30+'11309'!X30+'11310'!X30+'11311'!X30+'11312'!X30</f>
        <v>168667394</v>
      </c>
      <c r="Y30" s="9">
        <f>'11301'!Y30+'11302'!Y30+'11303'!Y30+'11304'!Y30+'11305'!Y30+'11306'!Y30+'11307'!Y30+'11308'!Y30+'11309'!Y30+'11310'!Y30+'11311'!Y30+'11312'!Y30</f>
        <v>143822179</v>
      </c>
      <c r="Z30" s="9">
        <f>'11301'!Z30+'11302'!Z30+'11303'!Z30+'11304'!Z30+'11305'!Z30+'11306'!Z30+'11307'!Z30+'11308'!Z30+'11309'!Z30+'11310'!Z30+'11311'!Z30+'11312'!Z30</f>
        <v>312489573</v>
      </c>
      <c r="AA30" s="9">
        <f>'11301'!AA30+'11302'!AA30+'11303'!AA30+'11304'!AA30+'11305'!AA30+'11306'!AA30+'11307'!AA30+'11308'!AA30+'11309'!AA30+'11310'!AA30+'11311'!AA30+'11312'!AA30</f>
        <v>0</v>
      </c>
      <c r="AB30" s="9">
        <f>'11301'!AB30+'11302'!AB30+'11303'!AB30+'11304'!AB30+'11305'!AB30+'11306'!AB30+'11307'!AB30+'11308'!AB30+'11309'!AB30+'11310'!AB30+'11311'!AB30+'11312'!AB30</f>
        <v>0</v>
      </c>
      <c r="AC30" s="9">
        <f>'11301'!AC30+'11302'!AC30+'11303'!AC30+'11304'!AC30+'11305'!AC30+'11306'!AC30+'11307'!AC30+'11308'!AC30+'11309'!AC30+'11310'!AC30+'11311'!AC30+'11312'!AC30</f>
        <v>0</v>
      </c>
      <c r="AD30" s="9">
        <f>'11301'!AD30+'11302'!AD30+'11303'!AD30+'11304'!AD30+'11305'!AD30+'11306'!AD30+'11307'!AD30+'11308'!AD30+'11309'!AD30+'11310'!AD30+'11311'!AD30+'11312'!AD30</f>
        <v>376740356</v>
      </c>
      <c r="AE30" s="9">
        <f>'11301'!AE30+'11302'!AE30+'11303'!AE30+'11304'!AE30+'11305'!AE30+'11306'!AE30+'11307'!AE30+'11308'!AE30+'11309'!AE30+'11310'!AE30+'11311'!AE30+'11312'!AE30</f>
        <v>682354759</v>
      </c>
      <c r="AF30" s="9">
        <f>'11301'!AF30+'11302'!AF30+'11303'!AF30+'11304'!AF30+'11305'!AF30+'11306'!AF30+'11307'!AF30+'11308'!AF30+'11309'!AF30+'11310'!AF30+'11311'!AF30+'11312'!AF30</f>
        <v>1059095115</v>
      </c>
    </row>
    <row r="31" spans="1:32" ht="19.5" customHeight="1">
      <c r="A31" s="43" t="s">
        <v>26</v>
      </c>
      <c r="B31" s="18" t="s">
        <v>2</v>
      </c>
      <c r="C31" s="5">
        <f>'11301'!C31+'11302'!C31+'11303'!C31+'11304'!C31+'11305'!C31+'11306'!C31+'11307'!C31+'11308'!C31+'11309'!C31+'11310'!C31+'11311'!C31+'11312'!C31</f>
        <v>224294874</v>
      </c>
      <c r="D31" s="5">
        <f>'11301'!D31+'11302'!D31+'11303'!D31+'11304'!D31+'11305'!D31+'11306'!D31+'11307'!D31+'11308'!D31+'11309'!D31+'11310'!D31+'11311'!D31+'11312'!D31</f>
        <v>233337201</v>
      </c>
      <c r="E31" s="6">
        <f>'11301'!E31+'11302'!E31+'11303'!E31+'11304'!E31+'11305'!E31+'11306'!E31+'11307'!E31+'11308'!E31+'11309'!E31+'11310'!E31+'11311'!E31+'11312'!E31</f>
        <v>457632075</v>
      </c>
      <c r="F31" s="5">
        <f>'11301'!F31+'11302'!F31+'11303'!F31+'11304'!F31+'11305'!F31+'11306'!F31+'11307'!F31+'11308'!F31+'11309'!F31+'11310'!F31+'11311'!F31+'11312'!F31</f>
        <v>194555516</v>
      </c>
      <c r="G31" s="5">
        <f>'11301'!G31+'11302'!G31+'11303'!G31+'11304'!G31+'11305'!G31+'11306'!G31+'11307'!G31+'11308'!G31+'11309'!G31+'11310'!G31+'11311'!G31+'11312'!G31</f>
        <v>226388362</v>
      </c>
      <c r="H31" s="5">
        <f>'11301'!H31+'11302'!H31+'11303'!H31+'11304'!H31+'11305'!H31+'11306'!H31+'11307'!H31+'11308'!H31+'11309'!H31+'11310'!H31+'11311'!H31+'11312'!H31</f>
        <v>420943878</v>
      </c>
      <c r="I31" s="5">
        <f>'11301'!I31+'11302'!I31+'11303'!I31+'11304'!I31+'11305'!I31+'11306'!I31+'11307'!I31+'11308'!I31+'11309'!I31+'11310'!I31+'11311'!I31+'11312'!I31</f>
        <v>18324056</v>
      </c>
      <c r="J31" s="5">
        <f>'11301'!J31+'11302'!J31+'11303'!J31+'11304'!J31+'11305'!J31+'11306'!J31+'11307'!J31+'11308'!J31+'11309'!J31+'11310'!J31+'11311'!J31+'11312'!J31</f>
        <v>6948839</v>
      </c>
      <c r="K31" s="5">
        <f>'11301'!K31+'11302'!K31+'11303'!K31+'11304'!K31+'11305'!K31+'11306'!K31+'11307'!K31+'11308'!K31+'11309'!K31+'11310'!K31+'11311'!K31+'11312'!K31</f>
        <v>25272895</v>
      </c>
      <c r="L31" s="5">
        <f>'11301'!L31+'11302'!L31+'11303'!L31+'11304'!L31+'11305'!L31+'11306'!L31+'11307'!L31+'11308'!L31+'11309'!L31+'11310'!L31+'11311'!L31+'11312'!L31</f>
        <v>0</v>
      </c>
      <c r="M31" s="5">
        <f>'11301'!M31+'11302'!M31+'11303'!M31+'11304'!M31+'11305'!M31+'11306'!M31+'11307'!M31+'11308'!M31+'11309'!M31+'11310'!M31+'11311'!M31+'11312'!M31</f>
        <v>0</v>
      </c>
      <c r="N31" s="5">
        <f>'11301'!N31+'11302'!N31+'11303'!N31+'11304'!N31+'11305'!N31+'11306'!N31+'11307'!N31+'11308'!N31+'11309'!N31+'11310'!N31+'11311'!N31+'11312'!N31</f>
        <v>0</v>
      </c>
      <c r="O31" s="5">
        <f>'11301'!O31+'11302'!O31+'11303'!O31+'11304'!O31+'11305'!O31+'11306'!O31+'11307'!O31+'11308'!O31+'11309'!O31+'11310'!O31+'11311'!O31+'11312'!O31</f>
        <v>0</v>
      </c>
      <c r="P31" s="5">
        <f>'11301'!P31+'11302'!P31+'11303'!P31+'11304'!P31+'11305'!P31+'11306'!P31+'11307'!P31+'11308'!P31+'11309'!P31+'11310'!P31+'11311'!P31+'11312'!P31</f>
        <v>0</v>
      </c>
      <c r="Q31" s="5">
        <f>'11301'!Q31+'11302'!Q31+'11303'!Q31+'11304'!Q31+'11305'!Q31+'11306'!Q31+'11307'!Q31+'11308'!Q31+'11309'!Q31+'11310'!Q31+'11311'!Q31+'11312'!Q31</f>
        <v>0</v>
      </c>
      <c r="R31" s="5">
        <f>'11301'!R31+'11302'!R31+'11303'!R31+'11304'!R31+'11305'!R31+'11306'!R31+'11307'!R31+'11308'!R31+'11309'!R31+'11310'!R31+'11311'!R31+'11312'!R31</f>
        <v>0</v>
      </c>
      <c r="S31" s="5">
        <f>'11301'!S31+'11302'!S31+'11303'!S31+'11304'!S31+'11305'!S31+'11306'!S31+'11307'!S31+'11308'!S31+'11309'!S31+'11310'!S31+'11311'!S31+'11312'!S31</f>
        <v>0</v>
      </c>
      <c r="T31" s="5">
        <f>'11301'!T31+'11302'!T31+'11303'!T31+'11304'!T31+'11305'!T31+'11306'!T31+'11307'!T31+'11308'!T31+'11309'!T31+'11310'!T31+'11311'!T31+'11312'!T31</f>
        <v>0</v>
      </c>
      <c r="U31" s="5">
        <f>'11301'!U31+'11302'!U31+'11303'!U31+'11304'!U31+'11305'!U31+'11306'!U31+'11307'!U31+'11308'!U31+'11309'!U31+'11310'!U31+'11311'!U31+'11312'!U31</f>
        <v>2980</v>
      </c>
      <c r="V31" s="5">
        <f>'11301'!V31+'11302'!V31+'11303'!V31+'11304'!V31+'11305'!V31+'11306'!V31+'11307'!V31+'11308'!V31+'11309'!V31+'11310'!V31+'11311'!V31+'11312'!V31</f>
        <v>0</v>
      </c>
      <c r="W31" s="5">
        <f>'11301'!W31+'11302'!W31+'11303'!W31+'11304'!W31+'11305'!W31+'11306'!W31+'11307'!W31+'11308'!W31+'11309'!W31+'11310'!W31+'11311'!W31+'11312'!W31</f>
        <v>2980</v>
      </c>
      <c r="X31" s="5">
        <f>'11301'!X31+'11302'!X31+'11303'!X31+'11304'!X31+'11305'!X31+'11306'!X31+'11307'!X31+'11308'!X31+'11309'!X31+'11310'!X31+'11311'!X31+'11312'!X31</f>
        <v>11412322</v>
      </c>
      <c r="Y31" s="5">
        <f>'11301'!Y31+'11302'!Y31+'11303'!Y31+'11304'!Y31+'11305'!Y31+'11306'!Y31+'11307'!Y31+'11308'!Y31+'11309'!Y31+'11310'!Y31+'11311'!Y31+'11312'!Y31</f>
        <v>0</v>
      </c>
      <c r="Z31" s="8">
        <f>'11301'!Z31+'11302'!Z31+'11303'!Z31+'11304'!Z31+'11305'!Z31+'11306'!Z31+'11307'!Z31+'11308'!Z31+'11309'!Z31+'11310'!Z31+'11311'!Z31+'11312'!Z31</f>
        <v>11412322</v>
      </c>
      <c r="AA31" s="5">
        <f>'11301'!AA31+'11302'!AA31+'11303'!AA31+'11304'!AA31+'11305'!AA31+'11306'!AA31+'11307'!AA31+'11308'!AA31+'11309'!AA31+'11310'!AA31+'11311'!AA31+'11312'!AA31</f>
        <v>0</v>
      </c>
      <c r="AB31" s="5">
        <f>'11301'!AB31+'11302'!AB31+'11303'!AB31+'11304'!AB31+'11305'!AB31+'11306'!AB31+'11307'!AB31+'11308'!AB31+'11309'!AB31+'11310'!AB31+'11311'!AB31+'11312'!AB31</f>
        <v>0</v>
      </c>
      <c r="AC31" s="8">
        <f>'11301'!AC31+'11302'!AC31+'11303'!AC31+'11304'!AC31+'11305'!AC31+'11306'!AC31+'11307'!AC31+'11308'!AC31+'11309'!AC31+'11310'!AC31+'11311'!AC31+'11312'!AC31</f>
        <v>0</v>
      </c>
      <c r="AD31" s="5">
        <f>'11301'!AD31+'11302'!AD31+'11303'!AD31+'11304'!AD31+'11305'!AD31+'11306'!AD31+'11307'!AD31+'11308'!AD31+'11309'!AD31+'11310'!AD31+'11311'!AD31+'11312'!AD31</f>
        <v>0</v>
      </c>
      <c r="AE31" s="5">
        <f>'11301'!AE31+'11302'!AE31+'11303'!AE31+'11304'!AE31+'11305'!AE31+'11306'!AE31+'11307'!AE31+'11308'!AE31+'11309'!AE31+'11310'!AE31+'11311'!AE31+'11312'!AE31</f>
        <v>0</v>
      </c>
      <c r="AF31" s="6">
        <f>'11301'!AF31+'11302'!AF31+'11303'!AF31+'11304'!AF31+'11305'!AF31+'11306'!AF31+'11307'!AF31+'11308'!AF31+'11309'!AF31+'11310'!AF31+'11311'!AF31+'11312'!AF31</f>
        <v>0</v>
      </c>
    </row>
    <row r="32" spans="1:32" ht="19.5" customHeight="1">
      <c r="A32" s="44"/>
      <c r="B32" s="17" t="s">
        <v>3</v>
      </c>
      <c r="C32" s="5">
        <f>'11301'!C32+'11302'!C32+'11303'!C32+'11304'!C32+'11305'!C32+'11306'!C32+'11307'!C32+'11308'!C32+'11309'!C32+'11310'!C32+'11311'!C32+'11312'!C32</f>
        <v>2493728534</v>
      </c>
      <c r="D32" s="5">
        <f>'11301'!D32+'11302'!D32+'11303'!D32+'11304'!D32+'11305'!D32+'11306'!D32+'11307'!D32+'11308'!D32+'11309'!D32+'11310'!D32+'11311'!D32+'11312'!D32</f>
        <v>1357599362</v>
      </c>
      <c r="E32" s="6">
        <f>'11301'!E32+'11302'!E32+'11303'!E32+'11304'!E32+'11305'!E32+'11306'!E32+'11307'!E32+'11308'!E32+'11309'!E32+'11310'!E32+'11311'!E32+'11312'!E32</f>
        <v>3851327896</v>
      </c>
      <c r="F32" s="5">
        <f>'11301'!F32+'11302'!F32+'11303'!F32+'11304'!F32+'11305'!F32+'11306'!F32+'11307'!F32+'11308'!F32+'11309'!F32+'11310'!F32+'11311'!F32+'11312'!F32</f>
        <v>223619786</v>
      </c>
      <c r="G32" s="5">
        <f>'11301'!G32+'11302'!G32+'11303'!G32+'11304'!G32+'11305'!G32+'11306'!G32+'11307'!G32+'11308'!G32+'11309'!G32+'11310'!G32+'11311'!G32+'11312'!G32</f>
        <v>276206716</v>
      </c>
      <c r="H32" s="5">
        <f>'11301'!H32+'11302'!H32+'11303'!H32+'11304'!H32+'11305'!H32+'11306'!H32+'11307'!H32+'11308'!H32+'11309'!H32+'11310'!H32+'11311'!H32+'11312'!H32</f>
        <v>499826502</v>
      </c>
      <c r="I32" s="5">
        <f>'11301'!I32+'11302'!I32+'11303'!I32+'11304'!I32+'11305'!I32+'11306'!I32+'11307'!I32+'11308'!I32+'11309'!I32+'11310'!I32+'11311'!I32+'11312'!I32</f>
        <v>111669282</v>
      </c>
      <c r="J32" s="5">
        <f>'11301'!J32+'11302'!J32+'11303'!J32+'11304'!J32+'11305'!J32+'11306'!J32+'11307'!J32+'11308'!J32+'11309'!J32+'11310'!J32+'11311'!J32+'11312'!J32</f>
        <v>0</v>
      </c>
      <c r="K32" s="5">
        <f>'11301'!K32+'11302'!K32+'11303'!K32+'11304'!K32+'11305'!K32+'11306'!K32+'11307'!K32+'11308'!K32+'11309'!K32+'11310'!K32+'11311'!K32+'11312'!K32</f>
        <v>111669282</v>
      </c>
      <c r="L32" s="5">
        <f>'11301'!L32+'11302'!L32+'11303'!L32+'11304'!L32+'11305'!L32+'11306'!L32+'11307'!L32+'11308'!L32+'11309'!L32+'11310'!L32+'11311'!L32+'11312'!L32</f>
        <v>0</v>
      </c>
      <c r="M32" s="5">
        <f>'11301'!M32+'11302'!M32+'11303'!M32+'11304'!M32+'11305'!M32+'11306'!M32+'11307'!M32+'11308'!M32+'11309'!M32+'11310'!M32+'11311'!M32+'11312'!M32</f>
        <v>0</v>
      </c>
      <c r="N32" s="5">
        <f>'11301'!N32+'11302'!N32+'11303'!N32+'11304'!N32+'11305'!N32+'11306'!N32+'11307'!N32+'11308'!N32+'11309'!N32+'11310'!N32+'11311'!N32+'11312'!N32</f>
        <v>0</v>
      </c>
      <c r="O32" s="5">
        <f>'11301'!O32+'11302'!O32+'11303'!O32+'11304'!O32+'11305'!O32+'11306'!O32+'11307'!O32+'11308'!O32+'11309'!O32+'11310'!O32+'11311'!O32+'11312'!O32</f>
        <v>0</v>
      </c>
      <c r="P32" s="5">
        <f>'11301'!P32+'11302'!P32+'11303'!P32+'11304'!P32+'11305'!P32+'11306'!P32+'11307'!P32+'11308'!P32+'11309'!P32+'11310'!P32+'11311'!P32+'11312'!P32</f>
        <v>0</v>
      </c>
      <c r="Q32" s="5">
        <f>'11301'!Q32+'11302'!Q32+'11303'!Q32+'11304'!Q32+'11305'!Q32+'11306'!Q32+'11307'!Q32+'11308'!Q32+'11309'!Q32+'11310'!Q32+'11311'!Q32+'11312'!Q32</f>
        <v>0</v>
      </c>
      <c r="R32" s="5">
        <f>'11301'!R32+'11302'!R32+'11303'!R32+'11304'!R32+'11305'!R32+'11306'!R32+'11307'!R32+'11308'!R32+'11309'!R32+'11310'!R32+'11311'!R32+'11312'!R32</f>
        <v>0</v>
      </c>
      <c r="S32" s="5">
        <f>'11301'!S32+'11302'!S32+'11303'!S32+'11304'!S32+'11305'!S32+'11306'!S32+'11307'!S32+'11308'!S32+'11309'!S32+'11310'!S32+'11311'!S32+'11312'!S32</f>
        <v>0</v>
      </c>
      <c r="T32" s="5">
        <f>'11301'!T32+'11302'!T32+'11303'!T32+'11304'!T32+'11305'!T32+'11306'!T32+'11307'!T32+'11308'!T32+'11309'!T32+'11310'!T32+'11311'!T32+'11312'!T32</f>
        <v>0</v>
      </c>
      <c r="U32" s="5">
        <f>'11301'!U32+'11302'!U32+'11303'!U32+'11304'!U32+'11305'!U32+'11306'!U32+'11307'!U32+'11308'!U32+'11309'!U32+'11310'!U32+'11311'!U32+'11312'!U32</f>
        <v>0</v>
      </c>
      <c r="V32" s="5">
        <f>'11301'!V32+'11302'!V32+'11303'!V32+'11304'!V32+'11305'!V32+'11306'!V32+'11307'!V32+'11308'!V32+'11309'!V32+'11310'!V32+'11311'!V32+'11312'!V32</f>
        <v>0</v>
      </c>
      <c r="W32" s="5">
        <f>'11301'!W32+'11302'!W32+'11303'!W32+'11304'!W32+'11305'!W32+'11306'!W32+'11307'!W32+'11308'!W32+'11309'!W32+'11310'!W32+'11311'!W32+'11312'!W32</f>
        <v>0</v>
      </c>
      <c r="X32" s="5">
        <f>'11301'!X32+'11302'!X32+'11303'!X32+'11304'!X32+'11305'!X32+'11306'!X32+'11307'!X32+'11308'!X32+'11309'!X32+'11310'!X32+'11311'!X32+'11312'!X32</f>
        <v>2158439466</v>
      </c>
      <c r="Y32" s="5">
        <f>'11301'!Y32+'11302'!Y32+'11303'!Y32+'11304'!Y32+'11305'!Y32+'11306'!Y32+'11307'!Y32+'11308'!Y32+'11309'!Y32+'11310'!Y32+'11311'!Y32+'11312'!Y32</f>
        <v>1081392646</v>
      </c>
      <c r="Z32" s="8">
        <f>'11301'!Z32+'11302'!Z32+'11303'!Z32+'11304'!Z32+'11305'!Z32+'11306'!Z32+'11307'!Z32+'11308'!Z32+'11309'!Z32+'11310'!Z32+'11311'!Z32+'11312'!Z32</f>
        <v>3239832112</v>
      </c>
      <c r="AA32" s="5">
        <f>'11301'!AA32+'11302'!AA32+'11303'!AA32+'11304'!AA32+'11305'!AA32+'11306'!AA32+'11307'!AA32+'11308'!AA32+'11309'!AA32+'11310'!AA32+'11311'!AA32+'11312'!AA32</f>
        <v>0</v>
      </c>
      <c r="AB32" s="5">
        <f>'11301'!AB32+'11302'!AB32+'11303'!AB32+'11304'!AB32+'11305'!AB32+'11306'!AB32+'11307'!AB32+'11308'!AB32+'11309'!AB32+'11310'!AB32+'11311'!AB32+'11312'!AB32</f>
        <v>0</v>
      </c>
      <c r="AC32" s="8">
        <f>'11301'!AC32+'11302'!AC32+'11303'!AC32+'11304'!AC32+'11305'!AC32+'11306'!AC32+'11307'!AC32+'11308'!AC32+'11309'!AC32+'11310'!AC32+'11311'!AC32+'11312'!AC32</f>
        <v>0</v>
      </c>
      <c r="AD32" s="5">
        <f>'11301'!AD32+'11302'!AD32+'11303'!AD32+'11304'!AD32+'11305'!AD32+'11306'!AD32+'11307'!AD32+'11308'!AD32+'11309'!AD32+'11310'!AD32+'11311'!AD32+'11312'!AD32</f>
        <v>0</v>
      </c>
      <c r="AE32" s="5">
        <f>'11301'!AE32+'11302'!AE32+'11303'!AE32+'11304'!AE32+'11305'!AE32+'11306'!AE32+'11307'!AE32+'11308'!AE32+'11309'!AE32+'11310'!AE32+'11311'!AE32+'11312'!AE32</f>
        <v>0</v>
      </c>
      <c r="AF32" s="6">
        <f>'11301'!AF32+'11302'!AF32+'11303'!AF32+'11304'!AF32+'11305'!AF32+'11306'!AF32+'11307'!AF32+'11308'!AF32+'11309'!AF32+'11310'!AF32+'11311'!AF32+'11312'!AF32</f>
        <v>0</v>
      </c>
    </row>
    <row r="33" spans="1:32" ht="19.5" customHeight="1">
      <c r="A33" s="44"/>
      <c r="B33" s="17" t="s">
        <v>59</v>
      </c>
      <c r="C33" s="5">
        <f>'11301'!C33+'11302'!C33+'11303'!C33+'11304'!C33+'11305'!C33+'11306'!C33+'11307'!C33+'11308'!C33+'11309'!C33+'11310'!C33+'11311'!C33+'11312'!C33</f>
        <v>615183</v>
      </c>
      <c r="D33" s="5">
        <f>'11301'!D33+'11302'!D33+'11303'!D33+'11304'!D33+'11305'!D33+'11306'!D33+'11307'!D33+'11308'!D33+'11309'!D33+'11310'!D33+'11311'!D33+'11312'!D33</f>
        <v>0</v>
      </c>
      <c r="E33" s="6">
        <f>'11301'!E33+'11302'!E33+'11303'!E33+'11304'!E33+'11305'!E33+'11306'!E33+'11307'!E33+'11308'!E33+'11309'!E33+'11310'!E33+'11311'!E33+'11312'!E33</f>
        <v>615183</v>
      </c>
      <c r="F33" s="5">
        <f>'11301'!F33+'11302'!F33+'11303'!F33+'11304'!F33+'11305'!F33+'11306'!F33+'11307'!F33+'11308'!F33+'11309'!F33+'11310'!F33+'11311'!F33+'11312'!F33</f>
        <v>615183</v>
      </c>
      <c r="G33" s="5">
        <f>'11301'!G33+'11302'!G33+'11303'!G33+'11304'!G33+'11305'!G33+'11306'!G33+'11307'!G33+'11308'!G33+'11309'!G33+'11310'!G33+'11311'!G33+'11312'!G33</f>
        <v>0</v>
      </c>
      <c r="H33" s="5">
        <f>'11301'!H33+'11302'!H33+'11303'!H33+'11304'!H33+'11305'!H33+'11306'!H33+'11307'!H33+'11308'!H33+'11309'!H33+'11310'!H33+'11311'!H33+'11312'!H33</f>
        <v>615183</v>
      </c>
      <c r="I33" s="5">
        <f>'11301'!I33+'11302'!I33+'11303'!I33+'11304'!I33+'11305'!I33+'11306'!I33+'11307'!I33+'11308'!I33+'11309'!I33+'11310'!I33+'11311'!I33+'11312'!I33</f>
        <v>0</v>
      </c>
      <c r="J33" s="5">
        <f>'11301'!J33+'11302'!J33+'11303'!J33+'11304'!J33+'11305'!J33+'11306'!J33+'11307'!J33+'11308'!J33+'11309'!J33+'11310'!J33+'11311'!J33+'11312'!J33</f>
        <v>0</v>
      </c>
      <c r="K33" s="5">
        <f>'11301'!K33+'11302'!K33+'11303'!K33+'11304'!K33+'11305'!K33+'11306'!K33+'11307'!K33+'11308'!K33+'11309'!K33+'11310'!K33+'11311'!K33+'11312'!K33</f>
        <v>0</v>
      </c>
      <c r="L33" s="5">
        <f>'11301'!L33+'11302'!L33+'11303'!L33+'11304'!L33+'11305'!L33+'11306'!L33+'11307'!L33+'11308'!L33+'11309'!L33+'11310'!L33+'11311'!L33+'11312'!L33</f>
        <v>0</v>
      </c>
      <c r="M33" s="5">
        <f>'11301'!M33+'11302'!M33+'11303'!M33+'11304'!M33+'11305'!M33+'11306'!M33+'11307'!M33+'11308'!M33+'11309'!M33+'11310'!M33+'11311'!M33+'11312'!M33</f>
        <v>0</v>
      </c>
      <c r="N33" s="5">
        <f>'11301'!N33+'11302'!N33+'11303'!N33+'11304'!N33+'11305'!N33+'11306'!N33+'11307'!N33+'11308'!N33+'11309'!N33+'11310'!N33+'11311'!N33+'11312'!N33</f>
        <v>0</v>
      </c>
      <c r="O33" s="5">
        <f>'11301'!O33+'11302'!O33+'11303'!O33+'11304'!O33+'11305'!O33+'11306'!O33+'11307'!O33+'11308'!O33+'11309'!O33+'11310'!O33+'11311'!O33+'11312'!O33</f>
        <v>0</v>
      </c>
      <c r="P33" s="5">
        <f>'11301'!P33+'11302'!P33+'11303'!P33+'11304'!P33+'11305'!P33+'11306'!P33+'11307'!P33+'11308'!P33+'11309'!P33+'11310'!P33+'11311'!P33+'11312'!P33</f>
        <v>0</v>
      </c>
      <c r="Q33" s="5">
        <f>'11301'!Q33+'11302'!Q33+'11303'!Q33+'11304'!Q33+'11305'!Q33+'11306'!Q33+'11307'!Q33+'11308'!Q33+'11309'!Q33+'11310'!Q33+'11311'!Q33+'11312'!Q33</f>
        <v>0</v>
      </c>
      <c r="R33" s="5">
        <f>'11301'!R33+'11302'!R33+'11303'!R33+'11304'!R33+'11305'!R33+'11306'!R33+'11307'!R33+'11308'!R33+'11309'!R33+'11310'!R33+'11311'!R33+'11312'!R33</f>
        <v>0</v>
      </c>
      <c r="S33" s="5">
        <f>'11301'!S33+'11302'!S33+'11303'!S33+'11304'!S33+'11305'!S33+'11306'!S33+'11307'!S33+'11308'!S33+'11309'!S33+'11310'!S33+'11311'!S33+'11312'!S33</f>
        <v>0</v>
      </c>
      <c r="T33" s="5">
        <f>'11301'!T33+'11302'!T33+'11303'!T33+'11304'!T33+'11305'!T33+'11306'!T33+'11307'!T33+'11308'!T33+'11309'!T33+'11310'!T33+'11311'!T33+'11312'!T33</f>
        <v>0</v>
      </c>
      <c r="U33" s="5">
        <f>'11301'!U33+'11302'!U33+'11303'!U33+'11304'!U33+'11305'!U33+'11306'!U33+'11307'!U33+'11308'!U33+'11309'!U33+'11310'!U33+'11311'!U33+'11312'!U33</f>
        <v>0</v>
      </c>
      <c r="V33" s="5">
        <f>'11301'!V33+'11302'!V33+'11303'!V33+'11304'!V33+'11305'!V33+'11306'!V33+'11307'!V33+'11308'!V33+'11309'!V33+'11310'!V33+'11311'!V33+'11312'!V33</f>
        <v>0</v>
      </c>
      <c r="W33" s="5">
        <f>'11301'!W33+'11302'!W33+'11303'!W33+'11304'!W33+'11305'!W33+'11306'!W33+'11307'!W33+'11308'!W33+'11309'!W33+'11310'!W33+'11311'!W33+'11312'!W33</f>
        <v>0</v>
      </c>
      <c r="X33" s="5">
        <f>'11301'!X33+'11302'!X33+'11303'!X33+'11304'!X33+'11305'!X33+'11306'!X33+'11307'!X33+'11308'!X33+'11309'!X33+'11310'!X33+'11311'!X33+'11312'!X33</f>
        <v>0</v>
      </c>
      <c r="Y33" s="5">
        <f>'11301'!Y33+'11302'!Y33+'11303'!Y33+'11304'!Y33+'11305'!Y33+'11306'!Y33+'11307'!Y33+'11308'!Y33+'11309'!Y33+'11310'!Y33+'11311'!Y33+'11312'!Y33</f>
        <v>0</v>
      </c>
      <c r="Z33" s="8">
        <f>'11301'!Z33+'11302'!Z33+'11303'!Z33+'11304'!Z33+'11305'!Z33+'11306'!Z33+'11307'!Z33+'11308'!Z33+'11309'!Z33+'11310'!Z33+'11311'!Z33+'11312'!Z33</f>
        <v>0</v>
      </c>
      <c r="AA33" s="5">
        <f>'11301'!AA33+'11302'!AA33+'11303'!AA33+'11304'!AA33+'11305'!AA33+'11306'!AA33+'11307'!AA33+'11308'!AA33+'11309'!AA33+'11310'!AA33+'11311'!AA33+'11312'!AA33</f>
        <v>0</v>
      </c>
      <c r="AB33" s="5">
        <f>'11301'!AB33+'11302'!AB33+'11303'!AB33+'11304'!AB33+'11305'!AB33+'11306'!AB33+'11307'!AB33+'11308'!AB33+'11309'!AB33+'11310'!AB33+'11311'!AB33+'11312'!AB33</f>
        <v>0</v>
      </c>
      <c r="AC33" s="8">
        <f>'11301'!AC33+'11302'!AC33+'11303'!AC33+'11304'!AC33+'11305'!AC33+'11306'!AC33+'11307'!AC33+'11308'!AC33+'11309'!AC33+'11310'!AC33+'11311'!AC33+'11312'!AC33</f>
        <v>0</v>
      </c>
      <c r="AD33" s="5">
        <f>'11301'!AD33+'11302'!AD33+'11303'!AD33+'11304'!AD33+'11305'!AD33+'11306'!AD33+'11307'!AD33+'11308'!AD33+'11309'!AD33+'11310'!AD33+'11311'!AD33+'11312'!AD33</f>
        <v>0</v>
      </c>
      <c r="AE33" s="5">
        <f>'11301'!AE33+'11302'!AE33+'11303'!AE33+'11304'!AE33+'11305'!AE33+'11306'!AE33+'11307'!AE33+'11308'!AE33+'11309'!AE33+'11310'!AE33+'11311'!AE33+'11312'!AE33</f>
        <v>0</v>
      </c>
      <c r="AF33" s="6">
        <f>'11301'!AF33+'11302'!AF33+'11303'!AF33+'11304'!AF33+'11305'!AF33+'11306'!AF33+'11307'!AF33+'11308'!AF33+'11309'!AF33+'11310'!AF33+'11311'!AF33+'11312'!AF33</f>
        <v>0</v>
      </c>
    </row>
    <row r="34" spans="1:32" ht="19.5" customHeight="1">
      <c r="A34" s="45"/>
      <c r="B34" s="17" t="s">
        <v>4</v>
      </c>
      <c r="C34" s="5">
        <f>'11301'!C34+'11302'!C34+'11303'!C34+'11304'!C34+'11305'!C34+'11306'!C34+'11307'!C34+'11308'!C34+'11309'!C34+'11310'!C34+'11311'!C34+'11312'!C34</f>
        <v>32156464906</v>
      </c>
      <c r="D34" s="5">
        <f>'11301'!D34+'11302'!D34+'11303'!D34+'11304'!D34+'11305'!D34+'11306'!D34+'11307'!D34+'11308'!D34+'11309'!D34+'11310'!D34+'11311'!D34+'11312'!D34</f>
        <v>11819886641</v>
      </c>
      <c r="E34" s="6">
        <f>'11301'!E34+'11302'!E34+'11303'!E34+'11304'!E34+'11305'!E34+'11306'!E34+'11307'!E34+'11308'!E34+'11309'!E34+'11310'!E34+'11311'!E34+'11312'!E34</f>
        <v>43976351547</v>
      </c>
      <c r="F34" s="5">
        <f>'11301'!F34+'11302'!F34+'11303'!F34+'11304'!F34+'11305'!F34+'11306'!F34+'11307'!F34+'11308'!F34+'11309'!F34+'11310'!F34+'11311'!F34+'11312'!F34</f>
        <v>4768079553</v>
      </c>
      <c r="G34" s="5">
        <f>'11301'!G34+'11302'!G34+'11303'!G34+'11304'!G34+'11305'!G34+'11306'!G34+'11307'!G34+'11308'!G34+'11309'!G34+'11310'!G34+'11311'!G34+'11312'!G34</f>
        <v>3332413947</v>
      </c>
      <c r="H34" s="5">
        <f>'11301'!H34+'11302'!H34+'11303'!H34+'11304'!H34+'11305'!H34+'11306'!H34+'11307'!H34+'11308'!H34+'11309'!H34+'11310'!H34+'11311'!H34+'11312'!H34</f>
        <v>8100493500</v>
      </c>
      <c r="I34" s="5">
        <f>'11301'!I34+'11302'!I34+'11303'!I34+'11304'!I34+'11305'!I34+'11306'!I34+'11307'!I34+'11308'!I34+'11309'!I34+'11310'!I34+'11311'!I34+'11312'!I34</f>
        <v>169307859</v>
      </c>
      <c r="J34" s="5">
        <f>'11301'!J34+'11302'!J34+'11303'!J34+'11304'!J34+'11305'!J34+'11306'!J34+'11307'!J34+'11308'!J34+'11309'!J34+'11310'!J34+'11311'!J34+'11312'!J34</f>
        <v>110963859</v>
      </c>
      <c r="K34" s="5">
        <f>'11301'!K34+'11302'!K34+'11303'!K34+'11304'!K34+'11305'!K34+'11306'!K34+'11307'!K34+'11308'!K34+'11309'!K34+'11310'!K34+'11311'!K34+'11312'!K34</f>
        <v>280271718</v>
      </c>
      <c r="L34" s="5">
        <f>'11301'!L34+'11302'!L34+'11303'!L34+'11304'!L34+'11305'!L34+'11306'!L34+'11307'!L34+'11308'!L34+'11309'!L34+'11310'!L34+'11311'!L34+'11312'!L34</f>
        <v>0</v>
      </c>
      <c r="M34" s="5">
        <f>'11301'!M34+'11302'!M34+'11303'!M34+'11304'!M34+'11305'!M34+'11306'!M34+'11307'!M34+'11308'!M34+'11309'!M34+'11310'!M34+'11311'!M34+'11312'!M34</f>
        <v>0</v>
      </c>
      <c r="N34" s="5">
        <f>'11301'!N34+'11302'!N34+'11303'!N34+'11304'!N34+'11305'!N34+'11306'!N34+'11307'!N34+'11308'!N34+'11309'!N34+'11310'!N34+'11311'!N34+'11312'!N34</f>
        <v>0</v>
      </c>
      <c r="O34" s="5">
        <f>'11301'!O34+'11302'!O34+'11303'!O34+'11304'!O34+'11305'!O34+'11306'!O34+'11307'!O34+'11308'!O34+'11309'!O34+'11310'!O34+'11311'!O34+'11312'!O34</f>
        <v>0</v>
      </c>
      <c r="P34" s="5">
        <f>'11301'!P34+'11302'!P34+'11303'!P34+'11304'!P34+'11305'!P34+'11306'!P34+'11307'!P34+'11308'!P34+'11309'!P34+'11310'!P34+'11311'!P34+'11312'!P34</f>
        <v>0</v>
      </c>
      <c r="Q34" s="5">
        <f>'11301'!Q34+'11302'!Q34+'11303'!Q34+'11304'!Q34+'11305'!Q34+'11306'!Q34+'11307'!Q34+'11308'!Q34+'11309'!Q34+'11310'!Q34+'11311'!Q34+'11312'!Q34</f>
        <v>0</v>
      </c>
      <c r="R34" s="5">
        <f>'11301'!R34+'11302'!R34+'11303'!R34+'11304'!R34+'11305'!R34+'11306'!R34+'11307'!R34+'11308'!R34+'11309'!R34+'11310'!R34+'11311'!R34+'11312'!R34</f>
        <v>0</v>
      </c>
      <c r="S34" s="5">
        <f>'11301'!S34+'11302'!S34+'11303'!S34+'11304'!S34+'11305'!S34+'11306'!S34+'11307'!S34+'11308'!S34+'11309'!S34+'11310'!S34+'11311'!S34+'11312'!S34</f>
        <v>0</v>
      </c>
      <c r="T34" s="5">
        <f>'11301'!T34+'11302'!T34+'11303'!T34+'11304'!T34+'11305'!T34+'11306'!T34+'11307'!T34+'11308'!T34+'11309'!T34+'11310'!T34+'11311'!T34+'11312'!T34</f>
        <v>0</v>
      </c>
      <c r="U34" s="5">
        <f>'11301'!U34+'11302'!U34+'11303'!U34+'11304'!U34+'11305'!U34+'11306'!U34+'11307'!U34+'11308'!U34+'11309'!U34+'11310'!U34+'11311'!U34+'11312'!U34</f>
        <v>0</v>
      </c>
      <c r="V34" s="5">
        <f>'11301'!V34+'11302'!V34+'11303'!V34+'11304'!V34+'11305'!V34+'11306'!V34+'11307'!V34+'11308'!V34+'11309'!V34+'11310'!V34+'11311'!V34+'11312'!V34</f>
        <v>0</v>
      </c>
      <c r="W34" s="5">
        <f>'11301'!W34+'11302'!W34+'11303'!W34+'11304'!W34+'11305'!W34+'11306'!W34+'11307'!W34+'11308'!W34+'11309'!W34+'11310'!W34+'11311'!W34+'11312'!W34</f>
        <v>0</v>
      </c>
      <c r="X34" s="5">
        <f>'11301'!X34+'11302'!X34+'11303'!X34+'11304'!X34+'11305'!X34+'11306'!X34+'11307'!X34+'11308'!X34+'11309'!X34+'11310'!X34+'11311'!X34+'11312'!X34</f>
        <v>27219077494</v>
      </c>
      <c r="Y34" s="5">
        <f>'11301'!Y34+'11302'!Y34+'11303'!Y34+'11304'!Y34+'11305'!Y34+'11306'!Y34+'11307'!Y34+'11308'!Y34+'11309'!Y34+'11310'!Y34+'11311'!Y34+'11312'!Y34</f>
        <v>8376508835</v>
      </c>
      <c r="Z34" s="8">
        <f>'11301'!Z34+'11302'!Z34+'11303'!Z34+'11304'!Z34+'11305'!Z34+'11306'!Z34+'11307'!Z34+'11308'!Z34+'11309'!Z34+'11310'!Z34+'11311'!Z34+'11312'!Z34</f>
        <v>35595586329</v>
      </c>
      <c r="AA34" s="5">
        <f>'11301'!AA34+'11302'!AA34+'11303'!AA34+'11304'!AA34+'11305'!AA34+'11306'!AA34+'11307'!AA34+'11308'!AA34+'11309'!AA34+'11310'!AA34+'11311'!AA34+'11312'!AA34</f>
        <v>0</v>
      </c>
      <c r="AB34" s="5">
        <f>'11301'!AB34+'11302'!AB34+'11303'!AB34+'11304'!AB34+'11305'!AB34+'11306'!AB34+'11307'!AB34+'11308'!AB34+'11309'!AB34+'11310'!AB34+'11311'!AB34+'11312'!AB34</f>
        <v>0</v>
      </c>
      <c r="AC34" s="8">
        <f>'11301'!AC34+'11302'!AC34+'11303'!AC34+'11304'!AC34+'11305'!AC34+'11306'!AC34+'11307'!AC34+'11308'!AC34+'11309'!AC34+'11310'!AC34+'11311'!AC34+'11312'!AC34</f>
        <v>0</v>
      </c>
      <c r="AD34" s="5">
        <f>'11301'!AD34+'11302'!AD34+'11303'!AD34+'11304'!AD34+'11305'!AD34+'11306'!AD34+'11307'!AD34+'11308'!AD34+'11309'!AD34+'11310'!AD34+'11311'!AD34+'11312'!AD34</f>
        <v>0</v>
      </c>
      <c r="AE34" s="5">
        <f>'11301'!AE34+'11302'!AE34+'11303'!AE34+'11304'!AE34+'11305'!AE34+'11306'!AE34+'11307'!AE34+'11308'!AE34+'11309'!AE34+'11310'!AE34+'11311'!AE34+'11312'!AE34</f>
        <v>0</v>
      </c>
      <c r="AF34" s="6">
        <f>'11301'!AF34+'11302'!AF34+'11303'!AF34+'11304'!AF34+'11305'!AF34+'11306'!AF34+'11307'!AF34+'11308'!AF34+'11309'!AF34+'11310'!AF34+'11311'!AF34+'11312'!AF34</f>
        <v>0</v>
      </c>
    </row>
    <row r="35" spans="1:32" ht="19.5" customHeight="1" thickBot="1">
      <c r="A35" s="22" t="s">
        <v>5</v>
      </c>
      <c r="B35" s="21"/>
      <c r="C35" s="9">
        <f>'11301'!C35+'11302'!C35+'11303'!C35+'11304'!C35+'11305'!C35+'11306'!C35+'11307'!C35+'11308'!C35+'11309'!C35+'11310'!C35+'11311'!C35+'11312'!C35</f>
        <v>34875103497</v>
      </c>
      <c r="D35" s="9">
        <f>'11301'!D35+'11302'!D35+'11303'!D35+'11304'!D35+'11305'!D35+'11306'!D35+'11307'!D35+'11308'!D35+'11309'!D35+'11310'!D35+'11311'!D35+'11312'!D35</f>
        <v>13410823204</v>
      </c>
      <c r="E35" s="9">
        <f>'11301'!E35+'11302'!E35+'11303'!E35+'11304'!E35+'11305'!E35+'11306'!E35+'11307'!E35+'11308'!E35+'11309'!E35+'11310'!E35+'11311'!E35+'11312'!E35</f>
        <v>48285926701</v>
      </c>
      <c r="F35" s="9">
        <f>'11301'!F35+'11302'!F35+'11303'!F35+'11304'!F35+'11305'!F35+'11306'!F35+'11307'!F35+'11308'!F35+'11309'!F35+'11310'!F35+'11311'!F35+'11312'!F35</f>
        <v>5186870038</v>
      </c>
      <c r="G35" s="9">
        <f>'11301'!G35+'11302'!G35+'11303'!G35+'11304'!G35+'11305'!G35+'11306'!G35+'11307'!G35+'11308'!G35+'11309'!G35+'11310'!G35+'11311'!G35+'11312'!G35</f>
        <v>3835009025</v>
      </c>
      <c r="H35" s="9">
        <f>'11301'!H35+'11302'!H35+'11303'!H35+'11304'!H35+'11305'!H35+'11306'!H35+'11307'!H35+'11308'!H35+'11309'!H35+'11310'!H35+'11311'!H35+'11312'!H35</f>
        <v>9021879063</v>
      </c>
      <c r="I35" s="9">
        <f>'11301'!I35+'11302'!I35+'11303'!I35+'11304'!I35+'11305'!I35+'11306'!I35+'11307'!I35+'11308'!I35+'11309'!I35+'11310'!I35+'11311'!I35+'11312'!I35</f>
        <v>299301197</v>
      </c>
      <c r="J35" s="9">
        <f>'11301'!J35+'11302'!J35+'11303'!J35+'11304'!J35+'11305'!J35+'11306'!J35+'11307'!J35+'11308'!J35+'11309'!J35+'11310'!J35+'11311'!J35+'11312'!J35</f>
        <v>117912698</v>
      </c>
      <c r="K35" s="9">
        <f>'11301'!K35+'11302'!K35+'11303'!K35+'11304'!K35+'11305'!K35+'11306'!K35+'11307'!K35+'11308'!K35+'11309'!K35+'11310'!K35+'11311'!K35+'11312'!K35</f>
        <v>417213895</v>
      </c>
      <c r="L35" s="9">
        <f>'11301'!L35+'11302'!L35+'11303'!L35+'11304'!L35+'11305'!L35+'11306'!L35+'11307'!L35+'11308'!L35+'11309'!L35+'11310'!L35+'11311'!L35+'11312'!L35</f>
        <v>0</v>
      </c>
      <c r="M35" s="9">
        <f>'11301'!M35+'11302'!M35+'11303'!M35+'11304'!M35+'11305'!M35+'11306'!M35+'11307'!M35+'11308'!M35+'11309'!M35+'11310'!M35+'11311'!M35+'11312'!M35</f>
        <v>0</v>
      </c>
      <c r="N35" s="9">
        <f>'11301'!N35+'11302'!N35+'11303'!N35+'11304'!N35+'11305'!N35+'11306'!N35+'11307'!N35+'11308'!N35+'11309'!N35+'11310'!N35+'11311'!N35+'11312'!N35</f>
        <v>0</v>
      </c>
      <c r="O35" s="9">
        <f>'11301'!O35+'11302'!O35+'11303'!O35+'11304'!O35+'11305'!O35+'11306'!O35+'11307'!O35+'11308'!O35+'11309'!O35+'11310'!O35+'11311'!O35+'11312'!O35</f>
        <v>0</v>
      </c>
      <c r="P35" s="9">
        <f>'11301'!P35+'11302'!P35+'11303'!P35+'11304'!P35+'11305'!P35+'11306'!P35+'11307'!P35+'11308'!P35+'11309'!P35+'11310'!P35+'11311'!P35+'11312'!P35</f>
        <v>0</v>
      </c>
      <c r="Q35" s="9">
        <f>'11301'!Q35+'11302'!Q35+'11303'!Q35+'11304'!Q35+'11305'!Q35+'11306'!Q35+'11307'!Q35+'11308'!Q35+'11309'!Q35+'11310'!Q35+'11311'!Q35+'11312'!Q35</f>
        <v>0</v>
      </c>
      <c r="R35" s="9">
        <f>'11301'!R35+'11302'!R35+'11303'!R35+'11304'!R35+'11305'!R35+'11306'!R35+'11307'!R35+'11308'!R35+'11309'!R35+'11310'!R35+'11311'!R35+'11312'!R35</f>
        <v>0</v>
      </c>
      <c r="S35" s="9">
        <f>'11301'!S35+'11302'!S35+'11303'!S35+'11304'!S35+'11305'!S35+'11306'!S35+'11307'!S35+'11308'!S35+'11309'!S35+'11310'!S35+'11311'!S35+'11312'!S35</f>
        <v>0</v>
      </c>
      <c r="T35" s="9">
        <f>'11301'!T35+'11302'!T35+'11303'!T35+'11304'!T35+'11305'!T35+'11306'!T35+'11307'!T35+'11308'!T35+'11309'!T35+'11310'!T35+'11311'!T35+'11312'!T35</f>
        <v>0</v>
      </c>
      <c r="U35" s="9">
        <f>'11301'!U35+'11302'!U35+'11303'!U35+'11304'!U35+'11305'!U35+'11306'!U35+'11307'!U35+'11308'!U35+'11309'!U35+'11310'!U35+'11311'!U35+'11312'!U35</f>
        <v>2980</v>
      </c>
      <c r="V35" s="9">
        <f>'11301'!V35+'11302'!V35+'11303'!V35+'11304'!V35+'11305'!V35+'11306'!V35+'11307'!V35+'11308'!V35+'11309'!V35+'11310'!V35+'11311'!V35+'11312'!V35</f>
        <v>0</v>
      </c>
      <c r="W35" s="9">
        <f>'11301'!W35+'11302'!W35+'11303'!W35+'11304'!W35+'11305'!W35+'11306'!W35+'11307'!W35+'11308'!W35+'11309'!W35+'11310'!W35+'11311'!W35+'11312'!W35</f>
        <v>2980</v>
      </c>
      <c r="X35" s="9">
        <f>'11301'!X35+'11302'!X35+'11303'!X35+'11304'!X35+'11305'!X35+'11306'!X35+'11307'!X35+'11308'!X35+'11309'!X35+'11310'!X35+'11311'!X35+'11312'!X35</f>
        <v>29388929282</v>
      </c>
      <c r="Y35" s="9">
        <f>'11301'!Y35+'11302'!Y35+'11303'!Y35+'11304'!Y35+'11305'!Y35+'11306'!Y35+'11307'!Y35+'11308'!Y35+'11309'!Y35+'11310'!Y35+'11311'!Y35+'11312'!Y35</f>
        <v>9457901481</v>
      </c>
      <c r="Z35" s="9">
        <f>'11301'!Z35+'11302'!Z35+'11303'!Z35+'11304'!Z35+'11305'!Z35+'11306'!Z35+'11307'!Z35+'11308'!Z35+'11309'!Z35+'11310'!Z35+'11311'!Z35+'11312'!Z35</f>
        <v>38846830763</v>
      </c>
      <c r="AA35" s="9">
        <f>'11301'!AA35+'11302'!AA35+'11303'!AA35+'11304'!AA35+'11305'!AA35+'11306'!AA35+'11307'!AA35+'11308'!AA35+'11309'!AA35+'11310'!AA35+'11311'!AA35+'11312'!AA35</f>
        <v>0</v>
      </c>
      <c r="AB35" s="9">
        <f>'11301'!AB35+'11302'!AB35+'11303'!AB35+'11304'!AB35+'11305'!AB35+'11306'!AB35+'11307'!AB35+'11308'!AB35+'11309'!AB35+'11310'!AB35+'11311'!AB35+'11312'!AB35</f>
        <v>0</v>
      </c>
      <c r="AC35" s="9">
        <f>'11301'!AC35+'11302'!AC35+'11303'!AC35+'11304'!AC35+'11305'!AC35+'11306'!AC35+'11307'!AC35+'11308'!AC35+'11309'!AC35+'11310'!AC35+'11311'!AC35+'11312'!AC35</f>
        <v>0</v>
      </c>
      <c r="AD35" s="9">
        <f>'11301'!AD35+'11302'!AD35+'11303'!AD35+'11304'!AD35+'11305'!AD35+'11306'!AD35+'11307'!AD35+'11308'!AD35+'11309'!AD35+'11310'!AD35+'11311'!AD35+'11312'!AD35</f>
        <v>0</v>
      </c>
      <c r="AE35" s="9">
        <f>'11301'!AE35+'11302'!AE35+'11303'!AE35+'11304'!AE35+'11305'!AE35+'11306'!AE35+'11307'!AE35+'11308'!AE35+'11309'!AE35+'11310'!AE35+'11311'!AE35+'11312'!AE35</f>
        <v>0</v>
      </c>
      <c r="AF35" s="9">
        <f>'11301'!AF35+'11302'!AF35+'11303'!AF35+'11304'!AF35+'11305'!AF35+'11306'!AF35+'11307'!AF35+'11308'!AF35+'11309'!AF35+'11310'!AF35+'11311'!AF35+'11312'!AF35</f>
        <v>0</v>
      </c>
    </row>
    <row r="36" spans="1:32" ht="19.5" customHeight="1">
      <c r="A36" s="43" t="s">
        <v>27</v>
      </c>
      <c r="B36" s="18" t="s">
        <v>2</v>
      </c>
      <c r="C36" s="5">
        <f>'11301'!C36+'11302'!C36+'11303'!C36+'11304'!C36+'11305'!C36+'11306'!C36+'11307'!C36+'11308'!C36+'11309'!C36+'11310'!C36+'11311'!C36+'11312'!C36</f>
        <v>401345500</v>
      </c>
      <c r="D36" s="5">
        <f>'11301'!D36+'11302'!D36+'11303'!D36+'11304'!D36+'11305'!D36+'11306'!D36+'11307'!D36+'11308'!D36+'11309'!D36+'11310'!D36+'11311'!D36+'11312'!D36</f>
        <v>753988372</v>
      </c>
      <c r="E36" s="6">
        <f>'11301'!E36+'11302'!E36+'11303'!E36+'11304'!E36+'11305'!E36+'11306'!E36+'11307'!E36+'11308'!E36+'11309'!E36+'11310'!E36+'11311'!E36+'11312'!E36</f>
        <v>1155333872</v>
      </c>
      <c r="F36" s="5">
        <f>'11301'!F36+'11302'!F36+'11303'!F36+'11304'!F36+'11305'!F36+'11306'!F36+'11307'!F36+'11308'!F36+'11309'!F36+'11310'!F36+'11311'!F36+'11312'!F36</f>
        <v>12382839</v>
      </c>
      <c r="G36" s="5">
        <f>'11301'!G36+'11302'!G36+'11303'!G36+'11304'!G36+'11305'!G36+'11306'!G36+'11307'!G36+'11308'!G36+'11309'!G36+'11310'!G36+'11311'!G36+'11312'!G36</f>
        <v>56007718</v>
      </c>
      <c r="H36" s="5">
        <f>'11301'!H36+'11302'!H36+'11303'!H36+'11304'!H36+'11305'!H36+'11306'!H36+'11307'!H36+'11308'!H36+'11309'!H36+'11310'!H36+'11311'!H36+'11312'!H36</f>
        <v>68390557</v>
      </c>
      <c r="I36" s="5">
        <f>'11301'!I36+'11302'!I36+'11303'!I36+'11304'!I36+'11305'!I36+'11306'!I36+'11307'!I36+'11308'!I36+'11309'!I36+'11310'!I36+'11311'!I36+'11312'!I36</f>
        <v>0</v>
      </c>
      <c r="J36" s="5">
        <f>'11301'!J36+'11302'!J36+'11303'!J36+'11304'!J36+'11305'!J36+'11306'!J36+'11307'!J36+'11308'!J36+'11309'!J36+'11310'!J36+'11311'!J36+'11312'!J36</f>
        <v>0</v>
      </c>
      <c r="K36" s="5">
        <f>'11301'!K36+'11302'!K36+'11303'!K36+'11304'!K36+'11305'!K36+'11306'!K36+'11307'!K36+'11308'!K36+'11309'!K36+'11310'!K36+'11311'!K36+'11312'!K36</f>
        <v>0</v>
      </c>
      <c r="L36" s="5">
        <f>'11301'!L36+'11302'!L36+'11303'!L36+'11304'!L36+'11305'!L36+'11306'!L36+'11307'!L36+'11308'!L36+'11309'!L36+'11310'!L36+'11311'!L36+'11312'!L36</f>
        <v>0</v>
      </c>
      <c r="M36" s="5">
        <f>'11301'!M36+'11302'!M36+'11303'!M36+'11304'!M36+'11305'!M36+'11306'!M36+'11307'!M36+'11308'!M36+'11309'!M36+'11310'!M36+'11311'!M36+'11312'!M36</f>
        <v>0</v>
      </c>
      <c r="N36" s="5">
        <f>'11301'!N36+'11302'!N36+'11303'!N36+'11304'!N36+'11305'!N36+'11306'!N36+'11307'!N36+'11308'!N36+'11309'!N36+'11310'!N36+'11311'!N36+'11312'!N36</f>
        <v>0</v>
      </c>
      <c r="O36" s="5">
        <f>'11301'!O36+'11302'!O36+'11303'!O36+'11304'!O36+'11305'!O36+'11306'!O36+'11307'!O36+'11308'!O36+'11309'!O36+'11310'!O36+'11311'!O36+'11312'!O36</f>
        <v>0</v>
      </c>
      <c r="P36" s="5">
        <f>'11301'!P36+'11302'!P36+'11303'!P36+'11304'!P36+'11305'!P36+'11306'!P36+'11307'!P36+'11308'!P36+'11309'!P36+'11310'!P36+'11311'!P36+'11312'!P36</f>
        <v>0</v>
      </c>
      <c r="Q36" s="5">
        <f>'11301'!Q36+'11302'!Q36+'11303'!Q36+'11304'!Q36+'11305'!Q36+'11306'!Q36+'11307'!Q36+'11308'!Q36+'11309'!Q36+'11310'!Q36+'11311'!Q36+'11312'!Q36</f>
        <v>0</v>
      </c>
      <c r="R36" s="5">
        <f>'11301'!R36+'11302'!R36+'11303'!R36+'11304'!R36+'11305'!R36+'11306'!R36+'11307'!R36+'11308'!R36+'11309'!R36+'11310'!R36+'11311'!R36+'11312'!R36</f>
        <v>0</v>
      </c>
      <c r="S36" s="5">
        <f>'11301'!S36+'11302'!S36+'11303'!S36+'11304'!S36+'11305'!S36+'11306'!S36+'11307'!S36+'11308'!S36+'11309'!S36+'11310'!S36+'11311'!S36+'11312'!S36</f>
        <v>0</v>
      </c>
      <c r="T36" s="5">
        <f>'11301'!T36+'11302'!T36+'11303'!T36+'11304'!T36+'11305'!T36+'11306'!T36+'11307'!T36+'11308'!T36+'11309'!T36+'11310'!T36+'11311'!T36+'11312'!T36</f>
        <v>0</v>
      </c>
      <c r="U36" s="5">
        <f>'11301'!U36+'11302'!U36+'11303'!U36+'11304'!U36+'11305'!U36+'11306'!U36+'11307'!U36+'11308'!U36+'11309'!U36+'11310'!U36+'11311'!U36+'11312'!U36</f>
        <v>0</v>
      </c>
      <c r="V36" s="5">
        <f>'11301'!V36+'11302'!V36+'11303'!V36+'11304'!V36+'11305'!V36+'11306'!V36+'11307'!V36+'11308'!V36+'11309'!V36+'11310'!V36+'11311'!V36+'11312'!V36</f>
        <v>33272723</v>
      </c>
      <c r="W36" s="5">
        <f>'11301'!W36+'11302'!W36+'11303'!W36+'11304'!W36+'11305'!W36+'11306'!W36+'11307'!W36+'11308'!W36+'11309'!W36+'11310'!W36+'11311'!W36+'11312'!W36</f>
        <v>33272723</v>
      </c>
      <c r="X36" s="5">
        <f>'11301'!X36+'11302'!X36+'11303'!X36+'11304'!X36+'11305'!X36+'11306'!X36+'11307'!X36+'11308'!X36+'11309'!X36+'11310'!X36+'11311'!X36+'11312'!X36</f>
        <v>343285256</v>
      </c>
      <c r="Y36" s="5">
        <f>'11301'!Y36+'11302'!Y36+'11303'!Y36+'11304'!Y36+'11305'!Y36+'11306'!Y36+'11307'!Y36+'11308'!Y36+'11309'!Y36+'11310'!Y36+'11311'!Y36+'11312'!Y36</f>
        <v>161944409</v>
      </c>
      <c r="Z36" s="8">
        <f>'11301'!Z36+'11302'!Z36+'11303'!Z36+'11304'!Z36+'11305'!Z36+'11306'!Z36+'11307'!Z36+'11308'!Z36+'11309'!Z36+'11310'!Z36+'11311'!Z36+'11312'!Z36</f>
        <v>505229665</v>
      </c>
      <c r="AA36" s="5">
        <f>'11301'!AA36+'11302'!AA36+'11303'!AA36+'11304'!AA36+'11305'!AA36+'11306'!AA36+'11307'!AA36+'11308'!AA36+'11309'!AA36+'11310'!AA36+'11311'!AA36+'11312'!AA36</f>
        <v>45677405</v>
      </c>
      <c r="AB36" s="5">
        <f>'11301'!AB36+'11302'!AB36+'11303'!AB36+'11304'!AB36+'11305'!AB36+'11306'!AB36+'11307'!AB36+'11308'!AB36+'11309'!AB36+'11310'!AB36+'11311'!AB36+'11312'!AB36</f>
        <v>502763522</v>
      </c>
      <c r="AC36" s="8">
        <f>'11301'!AC36+'11302'!AC36+'11303'!AC36+'11304'!AC36+'11305'!AC36+'11306'!AC36+'11307'!AC36+'11308'!AC36+'11309'!AC36+'11310'!AC36+'11311'!AC36+'11312'!AC36</f>
        <v>548440927</v>
      </c>
      <c r="AD36" s="5">
        <f>'11301'!AD36+'11302'!AD36+'11303'!AD36+'11304'!AD36+'11305'!AD36+'11306'!AD36+'11307'!AD36+'11308'!AD36+'11309'!AD36+'11310'!AD36+'11311'!AD36+'11312'!AD36</f>
        <v>0</v>
      </c>
      <c r="AE36" s="5">
        <f>'11301'!AE36+'11302'!AE36+'11303'!AE36+'11304'!AE36+'11305'!AE36+'11306'!AE36+'11307'!AE36+'11308'!AE36+'11309'!AE36+'11310'!AE36+'11311'!AE36+'11312'!AE36</f>
        <v>0</v>
      </c>
      <c r="AF36" s="6">
        <f>'11301'!AF36+'11302'!AF36+'11303'!AF36+'11304'!AF36+'11305'!AF36+'11306'!AF36+'11307'!AF36+'11308'!AF36+'11309'!AF36+'11310'!AF36+'11311'!AF36+'11312'!AF36</f>
        <v>0</v>
      </c>
    </row>
    <row r="37" spans="1:32" ht="19.5" customHeight="1">
      <c r="A37" s="44"/>
      <c r="B37" s="17" t="s">
        <v>3</v>
      </c>
      <c r="C37" s="5">
        <f>'11301'!C37+'11302'!C37+'11303'!C37+'11304'!C37+'11305'!C37+'11306'!C37+'11307'!C37+'11308'!C37+'11309'!C37+'11310'!C37+'11311'!C37+'11312'!C37</f>
        <v>26561564563</v>
      </c>
      <c r="D37" s="5">
        <f>'11301'!D37+'11302'!D37+'11303'!D37+'11304'!D37+'11305'!D37+'11306'!D37+'11307'!D37+'11308'!D37+'11309'!D37+'11310'!D37+'11311'!D37+'11312'!D37</f>
        <v>18266940526</v>
      </c>
      <c r="E37" s="6">
        <f>'11301'!E37+'11302'!E37+'11303'!E37+'11304'!E37+'11305'!E37+'11306'!E37+'11307'!E37+'11308'!E37+'11309'!E37+'11310'!E37+'11311'!E37+'11312'!E37</f>
        <v>44828505089</v>
      </c>
      <c r="F37" s="5">
        <f>'11301'!F37+'11302'!F37+'11303'!F37+'11304'!F37+'11305'!F37+'11306'!F37+'11307'!F37+'11308'!F37+'11309'!F37+'11310'!F37+'11311'!F37+'11312'!F37</f>
        <v>75281030</v>
      </c>
      <c r="G37" s="5">
        <f>'11301'!G37+'11302'!G37+'11303'!G37+'11304'!G37+'11305'!G37+'11306'!G37+'11307'!G37+'11308'!G37+'11309'!G37+'11310'!G37+'11311'!G37+'11312'!G37</f>
        <v>131970076</v>
      </c>
      <c r="H37" s="5">
        <f>'11301'!H37+'11302'!H37+'11303'!H37+'11304'!H37+'11305'!H37+'11306'!H37+'11307'!H37+'11308'!H37+'11309'!H37+'11310'!H37+'11311'!H37+'11312'!H37</f>
        <v>207251106</v>
      </c>
      <c r="I37" s="5">
        <f>'11301'!I37+'11302'!I37+'11303'!I37+'11304'!I37+'11305'!I37+'11306'!I37+'11307'!I37+'11308'!I37+'11309'!I37+'11310'!I37+'11311'!I37+'11312'!I37</f>
        <v>0</v>
      </c>
      <c r="J37" s="5">
        <f>'11301'!J37+'11302'!J37+'11303'!J37+'11304'!J37+'11305'!J37+'11306'!J37+'11307'!J37+'11308'!J37+'11309'!J37+'11310'!J37+'11311'!J37+'11312'!J37</f>
        <v>0</v>
      </c>
      <c r="K37" s="5">
        <f>'11301'!K37+'11302'!K37+'11303'!K37+'11304'!K37+'11305'!K37+'11306'!K37+'11307'!K37+'11308'!K37+'11309'!K37+'11310'!K37+'11311'!K37+'11312'!K37</f>
        <v>0</v>
      </c>
      <c r="L37" s="5">
        <f>'11301'!L37+'11302'!L37+'11303'!L37+'11304'!L37+'11305'!L37+'11306'!L37+'11307'!L37+'11308'!L37+'11309'!L37+'11310'!L37+'11311'!L37+'11312'!L37</f>
        <v>0</v>
      </c>
      <c r="M37" s="5">
        <f>'11301'!M37+'11302'!M37+'11303'!M37+'11304'!M37+'11305'!M37+'11306'!M37+'11307'!M37+'11308'!M37+'11309'!M37+'11310'!M37+'11311'!M37+'11312'!M37</f>
        <v>0</v>
      </c>
      <c r="N37" s="5">
        <f>'11301'!N37+'11302'!N37+'11303'!N37+'11304'!N37+'11305'!N37+'11306'!N37+'11307'!N37+'11308'!N37+'11309'!N37+'11310'!N37+'11311'!N37+'11312'!N37</f>
        <v>0</v>
      </c>
      <c r="O37" s="5">
        <f>'11301'!O37+'11302'!O37+'11303'!O37+'11304'!O37+'11305'!O37+'11306'!O37+'11307'!O37+'11308'!O37+'11309'!O37+'11310'!O37+'11311'!O37+'11312'!O37</f>
        <v>0</v>
      </c>
      <c r="P37" s="5">
        <f>'11301'!P37+'11302'!P37+'11303'!P37+'11304'!P37+'11305'!P37+'11306'!P37+'11307'!P37+'11308'!P37+'11309'!P37+'11310'!P37+'11311'!P37+'11312'!P37</f>
        <v>0</v>
      </c>
      <c r="Q37" s="5">
        <f>'11301'!Q37+'11302'!Q37+'11303'!Q37+'11304'!Q37+'11305'!Q37+'11306'!Q37+'11307'!Q37+'11308'!Q37+'11309'!Q37+'11310'!Q37+'11311'!Q37+'11312'!Q37</f>
        <v>0</v>
      </c>
      <c r="R37" s="5">
        <f>'11301'!R37+'11302'!R37+'11303'!R37+'11304'!R37+'11305'!R37+'11306'!R37+'11307'!R37+'11308'!R37+'11309'!R37+'11310'!R37+'11311'!R37+'11312'!R37</f>
        <v>0</v>
      </c>
      <c r="S37" s="5">
        <f>'11301'!S37+'11302'!S37+'11303'!S37+'11304'!S37+'11305'!S37+'11306'!S37+'11307'!S37+'11308'!S37+'11309'!S37+'11310'!S37+'11311'!S37+'11312'!S37</f>
        <v>0</v>
      </c>
      <c r="T37" s="5">
        <f>'11301'!T37+'11302'!T37+'11303'!T37+'11304'!T37+'11305'!T37+'11306'!T37+'11307'!T37+'11308'!T37+'11309'!T37+'11310'!T37+'11311'!T37+'11312'!T37</f>
        <v>0</v>
      </c>
      <c r="U37" s="5">
        <f>'11301'!U37+'11302'!U37+'11303'!U37+'11304'!U37+'11305'!U37+'11306'!U37+'11307'!U37+'11308'!U37+'11309'!U37+'11310'!U37+'11311'!U37+'11312'!U37</f>
        <v>0</v>
      </c>
      <c r="V37" s="5">
        <f>'11301'!V37+'11302'!V37+'11303'!V37+'11304'!V37+'11305'!V37+'11306'!V37+'11307'!V37+'11308'!V37+'11309'!V37+'11310'!V37+'11311'!V37+'11312'!V37</f>
        <v>0</v>
      </c>
      <c r="W37" s="5">
        <f>'11301'!W37+'11302'!W37+'11303'!W37+'11304'!W37+'11305'!W37+'11306'!W37+'11307'!W37+'11308'!W37+'11309'!W37+'11310'!W37+'11311'!W37+'11312'!W37</f>
        <v>0</v>
      </c>
      <c r="X37" s="5">
        <f>'11301'!X37+'11302'!X37+'11303'!X37+'11304'!X37+'11305'!X37+'11306'!X37+'11307'!X37+'11308'!X37+'11309'!X37+'11310'!X37+'11311'!X37+'11312'!X37</f>
        <v>1366186730</v>
      </c>
      <c r="Y37" s="5">
        <f>'11301'!Y37+'11302'!Y37+'11303'!Y37+'11304'!Y37+'11305'!Y37+'11306'!Y37+'11307'!Y37+'11308'!Y37+'11309'!Y37+'11310'!Y37+'11311'!Y37+'11312'!Y37</f>
        <v>479489804</v>
      </c>
      <c r="Z37" s="8">
        <f>'11301'!Z37+'11302'!Z37+'11303'!Z37+'11304'!Z37+'11305'!Z37+'11306'!Z37+'11307'!Z37+'11308'!Z37+'11309'!Z37+'11310'!Z37+'11311'!Z37+'11312'!Z37</f>
        <v>1845676534</v>
      </c>
      <c r="AA37" s="5">
        <f>'11301'!AA37+'11302'!AA37+'11303'!AA37+'11304'!AA37+'11305'!AA37+'11306'!AA37+'11307'!AA37+'11308'!AA37+'11309'!AA37+'11310'!AA37+'11311'!AA37+'11312'!AA37</f>
        <v>25120096803</v>
      </c>
      <c r="AB37" s="5">
        <f>'11301'!AB37+'11302'!AB37+'11303'!AB37+'11304'!AB37+'11305'!AB37+'11306'!AB37+'11307'!AB37+'11308'!AB37+'11309'!AB37+'11310'!AB37+'11311'!AB37+'11312'!AB37</f>
        <v>17655480646</v>
      </c>
      <c r="AC37" s="8">
        <f>'11301'!AC37+'11302'!AC37+'11303'!AC37+'11304'!AC37+'11305'!AC37+'11306'!AC37+'11307'!AC37+'11308'!AC37+'11309'!AC37+'11310'!AC37+'11311'!AC37+'11312'!AC37</f>
        <v>42775577449</v>
      </c>
      <c r="AD37" s="5">
        <f>'11301'!AD37+'11302'!AD37+'11303'!AD37+'11304'!AD37+'11305'!AD37+'11306'!AD37+'11307'!AD37+'11308'!AD37+'11309'!AD37+'11310'!AD37+'11311'!AD37+'11312'!AD37</f>
        <v>0</v>
      </c>
      <c r="AE37" s="5">
        <f>'11301'!AE37+'11302'!AE37+'11303'!AE37+'11304'!AE37+'11305'!AE37+'11306'!AE37+'11307'!AE37+'11308'!AE37+'11309'!AE37+'11310'!AE37+'11311'!AE37+'11312'!AE37</f>
        <v>0</v>
      </c>
      <c r="AF37" s="6">
        <f>'11301'!AF37+'11302'!AF37+'11303'!AF37+'11304'!AF37+'11305'!AF37+'11306'!AF37+'11307'!AF37+'11308'!AF37+'11309'!AF37+'11310'!AF37+'11311'!AF37+'11312'!AF37</f>
        <v>0</v>
      </c>
    </row>
    <row r="38" spans="1:32" ht="19.5" customHeight="1">
      <c r="A38" s="44"/>
      <c r="B38" s="17" t="s">
        <v>59</v>
      </c>
      <c r="C38" s="5">
        <f>'11301'!C38+'11302'!C38+'11303'!C38+'11304'!C38+'11305'!C38+'11306'!C38+'11307'!C38+'11308'!C38+'11309'!C38+'11310'!C38+'11311'!C38+'11312'!C38</f>
        <v>2156248622</v>
      </c>
      <c r="D38" s="5">
        <f>'11301'!D38+'11302'!D38+'11303'!D38+'11304'!D38+'11305'!D38+'11306'!D38+'11307'!D38+'11308'!D38+'11309'!D38+'11310'!D38+'11311'!D38+'11312'!D38</f>
        <v>2120669304</v>
      </c>
      <c r="E38" s="6">
        <f>'11301'!E38+'11302'!E38+'11303'!E38+'11304'!E38+'11305'!E38+'11306'!E38+'11307'!E38+'11308'!E38+'11309'!E38+'11310'!E38+'11311'!E38+'11312'!E38</f>
        <v>4276917926</v>
      </c>
      <c r="F38" s="5">
        <f>'11301'!F38+'11302'!F38+'11303'!F38+'11304'!F38+'11305'!F38+'11306'!F38+'11307'!F38+'11308'!F38+'11309'!F38+'11310'!F38+'11311'!F38+'11312'!F38</f>
        <v>0</v>
      </c>
      <c r="G38" s="5">
        <f>'11301'!G38+'11302'!G38+'11303'!G38+'11304'!G38+'11305'!G38+'11306'!G38+'11307'!G38+'11308'!G38+'11309'!G38+'11310'!G38+'11311'!G38+'11312'!G38</f>
        <v>0</v>
      </c>
      <c r="H38" s="5">
        <f>'11301'!H38+'11302'!H38+'11303'!H38+'11304'!H38+'11305'!H38+'11306'!H38+'11307'!H38+'11308'!H38+'11309'!H38+'11310'!H38+'11311'!H38+'11312'!H38</f>
        <v>0</v>
      </c>
      <c r="I38" s="5">
        <f>'11301'!I38+'11302'!I38+'11303'!I38+'11304'!I38+'11305'!I38+'11306'!I38+'11307'!I38+'11308'!I38+'11309'!I38+'11310'!I38+'11311'!I38+'11312'!I38</f>
        <v>0</v>
      </c>
      <c r="J38" s="5">
        <f>'11301'!J38+'11302'!J38+'11303'!J38+'11304'!J38+'11305'!J38+'11306'!J38+'11307'!J38+'11308'!J38+'11309'!J38+'11310'!J38+'11311'!J38+'11312'!J38</f>
        <v>0</v>
      </c>
      <c r="K38" s="5">
        <f>'11301'!K38+'11302'!K38+'11303'!K38+'11304'!K38+'11305'!K38+'11306'!K38+'11307'!K38+'11308'!K38+'11309'!K38+'11310'!K38+'11311'!K38+'11312'!K38</f>
        <v>0</v>
      </c>
      <c r="L38" s="5">
        <f>'11301'!L38+'11302'!L38+'11303'!L38+'11304'!L38+'11305'!L38+'11306'!L38+'11307'!L38+'11308'!L38+'11309'!L38+'11310'!L38+'11311'!L38+'11312'!L38</f>
        <v>0</v>
      </c>
      <c r="M38" s="5">
        <f>'11301'!M38+'11302'!M38+'11303'!M38+'11304'!M38+'11305'!M38+'11306'!M38+'11307'!M38+'11308'!M38+'11309'!M38+'11310'!M38+'11311'!M38+'11312'!M38</f>
        <v>0</v>
      </c>
      <c r="N38" s="5">
        <f>'11301'!N38+'11302'!N38+'11303'!N38+'11304'!N38+'11305'!N38+'11306'!N38+'11307'!N38+'11308'!N38+'11309'!N38+'11310'!N38+'11311'!N38+'11312'!N38</f>
        <v>0</v>
      </c>
      <c r="O38" s="5">
        <f>'11301'!O38+'11302'!O38+'11303'!O38+'11304'!O38+'11305'!O38+'11306'!O38+'11307'!O38+'11308'!O38+'11309'!O38+'11310'!O38+'11311'!O38+'11312'!O38</f>
        <v>0</v>
      </c>
      <c r="P38" s="5">
        <f>'11301'!P38+'11302'!P38+'11303'!P38+'11304'!P38+'11305'!P38+'11306'!P38+'11307'!P38+'11308'!P38+'11309'!P38+'11310'!P38+'11311'!P38+'11312'!P38</f>
        <v>0</v>
      </c>
      <c r="Q38" s="5">
        <f>'11301'!Q38+'11302'!Q38+'11303'!Q38+'11304'!Q38+'11305'!Q38+'11306'!Q38+'11307'!Q38+'11308'!Q38+'11309'!Q38+'11310'!Q38+'11311'!Q38+'11312'!Q38</f>
        <v>0</v>
      </c>
      <c r="R38" s="5">
        <f>'11301'!R38+'11302'!R38+'11303'!R38+'11304'!R38+'11305'!R38+'11306'!R38+'11307'!R38+'11308'!R38+'11309'!R38+'11310'!R38+'11311'!R38+'11312'!R38</f>
        <v>0</v>
      </c>
      <c r="S38" s="5">
        <f>'11301'!S38+'11302'!S38+'11303'!S38+'11304'!S38+'11305'!S38+'11306'!S38+'11307'!S38+'11308'!S38+'11309'!S38+'11310'!S38+'11311'!S38+'11312'!S38</f>
        <v>0</v>
      </c>
      <c r="T38" s="5">
        <f>'11301'!T38+'11302'!T38+'11303'!T38+'11304'!T38+'11305'!T38+'11306'!T38+'11307'!T38+'11308'!T38+'11309'!T38+'11310'!T38+'11311'!T38+'11312'!T38</f>
        <v>0</v>
      </c>
      <c r="U38" s="5">
        <f>'11301'!U38+'11302'!U38+'11303'!U38+'11304'!U38+'11305'!U38+'11306'!U38+'11307'!U38+'11308'!U38+'11309'!U38+'11310'!U38+'11311'!U38+'11312'!U38</f>
        <v>0</v>
      </c>
      <c r="V38" s="5">
        <f>'11301'!V38+'11302'!V38+'11303'!V38+'11304'!V38+'11305'!V38+'11306'!V38+'11307'!V38+'11308'!V38+'11309'!V38+'11310'!V38+'11311'!V38+'11312'!V38</f>
        <v>0</v>
      </c>
      <c r="W38" s="5">
        <f>'11301'!W38+'11302'!W38+'11303'!W38+'11304'!W38+'11305'!W38+'11306'!W38+'11307'!W38+'11308'!W38+'11309'!W38+'11310'!W38+'11311'!W38+'11312'!W38</f>
        <v>0</v>
      </c>
      <c r="X38" s="5">
        <f>'11301'!X38+'11302'!X38+'11303'!X38+'11304'!X38+'11305'!X38+'11306'!X38+'11307'!X38+'11308'!X38+'11309'!X38+'11310'!X38+'11311'!X38+'11312'!X38</f>
        <v>6638479</v>
      </c>
      <c r="Y38" s="5">
        <f>'11301'!Y38+'11302'!Y38+'11303'!Y38+'11304'!Y38+'11305'!Y38+'11306'!Y38+'11307'!Y38+'11308'!Y38+'11309'!Y38+'11310'!Y38+'11311'!Y38+'11312'!Y38</f>
        <v>6706775</v>
      </c>
      <c r="Z38" s="8">
        <f>'11301'!Z38+'11302'!Z38+'11303'!Z38+'11304'!Z38+'11305'!Z38+'11306'!Z38+'11307'!Z38+'11308'!Z38+'11309'!Z38+'11310'!Z38+'11311'!Z38+'11312'!Z38</f>
        <v>13345254</v>
      </c>
      <c r="AA38" s="5">
        <f>'11301'!AA38+'11302'!AA38+'11303'!AA38+'11304'!AA38+'11305'!AA38+'11306'!AA38+'11307'!AA38+'11308'!AA38+'11309'!AA38+'11310'!AA38+'11311'!AA38+'11312'!AA38</f>
        <v>2149610143</v>
      </c>
      <c r="AB38" s="5">
        <f>'11301'!AB38+'11302'!AB38+'11303'!AB38+'11304'!AB38+'11305'!AB38+'11306'!AB38+'11307'!AB38+'11308'!AB38+'11309'!AB38+'11310'!AB38+'11311'!AB38+'11312'!AB38</f>
        <v>2113962529</v>
      </c>
      <c r="AC38" s="8">
        <f>'11301'!AC38+'11302'!AC38+'11303'!AC38+'11304'!AC38+'11305'!AC38+'11306'!AC38+'11307'!AC38+'11308'!AC38+'11309'!AC38+'11310'!AC38+'11311'!AC38+'11312'!AC38</f>
        <v>4263572672</v>
      </c>
      <c r="AD38" s="5">
        <f>'11301'!AD38+'11302'!AD38+'11303'!AD38+'11304'!AD38+'11305'!AD38+'11306'!AD38+'11307'!AD38+'11308'!AD38+'11309'!AD38+'11310'!AD38+'11311'!AD38+'11312'!AD38</f>
        <v>0</v>
      </c>
      <c r="AE38" s="5">
        <f>'11301'!AE38+'11302'!AE38+'11303'!AE38+'11304'!AE38+'11305'!AE38+'11306'!AE38+'11307'!AE38+'11308'!AE38+'11309'!AE38+'11310'!AE38+'11311'!AE38+'11312'!AE38</f>
        <v>0</v>
      </c>
      <c r="AF38" s="6">
        <f>'11301'!AF38+'11302'!AF38+'11303'!AF38+'11304'!AF38+'11305'!AF38+'11306'!AF38+'11307'!AF38+'11308'!AF38+'11309'!AF38+'11310'!AF38+'11311'!AF38+'11312'!AF38</f>
        <v>0</v>
      </c>
    </row>
    <row r="39" spans="1:32" ht="19.5" customHeight="1">
      <c r="A39" s="45"/>
      <c r="B39" s="17" t="s">
        <v>4</v>
      </c>
      <c r="C39" s="5">
        <f>'11301'!C39+'11302'!C39+'11303'!C39+'11304'!C39+'11305'!C39+'11306'!C39+'11307'!C39+'11308'!C39+'11309'!C39+'11310'!C39+'11311'!C39+'11312'!C39</f>
        <v>7059541515</v>
      </c>
      <c r="D39" s="5">
        <f>'11301'!D39+'11302'!D39+'11303'!D39+'11304'!D39+'11305'!D39+'11306'!D39+'11307'!D39+'11308'!D39+'11309'!D39+'11310'!D39+'11311'!D39+'11312'!D39</f>
        <v>5246680471</v>
      </c>
      <c r="E39" s="6">
        <f>'11301'!E39+'11302'!E39+'11303'!E39+'11304'!E39+'11305'!E39+'11306'!E39+'11307'!E39+'11308'!E39+'11309'!E39+'11310'!E39+'11311'!E39+'11312'!E39</f>
        <v>12306221986</v>
      </c>
      <c r="F39" s="5">
        <f>'11301'!F39+'11302'!F39+'11303'!F39+'11304'!F39+'11305'!F39+'11306'!F39+'11307'!F39+'11308'!F39+'11309'!F39+'11310'!F39+'11311'!F39+'11312'!F39</f>
        <v>3849791721</v>
      </c>
      <c r="G39" s="5">
        <f>'11301'!G39+'11302'!G39+'11303'!G39+'11304'!G39+'11305'!G39+'11306'!G39+'11307'!G39+'11308'!G39+'11309'!G39+'11310'!G39+'11311'!G39+'11312'!G39</f>
        <v>2966092749</v>
      </c>
      <c r="H39" s="5">
        <f>'11301'!H39+'11302'!H39+'11303'!H39+'11304'!H39+'11305'!H39+'11306'!H39+'11307'!H39+'11308'!H39+'11309'!H39+'11310'!H39+'11311'!H39+'11312'!H39</f>
        <v>6815884470</v>
      </c>
      <c r="I39" s="5">
        <f>'11301'!I39+'11302'!I39+'11303'!I39+'11304'!I39+'11305'!I39+'11306'!I39+'11307'!I39+'11308'!I39+'11309'!I39+'11310'!I39+'11311'!I39+'11312'!I39</f>
        <v>206905054</v>
      </c>
      <c r="J39" s="5">
        <f>'11301'!J39+'11302'!J39+'11303'!J39+'11304'!J39+'11305'!J39+'11306'!J39+'11307'!J39+'11308'!J39+'11309'!J39+'11310'!J39+'11311'!J39+'11312'!J39</f>
        <v>363719160</v>
      </c>
      <c r="K39" s="5">
        <f>'11301'!K39+'11302'!K39+'11303'!K39+'11304'!K39+'11305'!K39+'11306'!K39+'11307'!K39+'11308'!K39+'11309'!K39+'11310'!K39+'11311'!K39+'11312'!K39</f>
        <v>570624214</v>
      </c>
      <c r="L39" s="5">
        <f>'11301'!L39+'11302'!L39+'11303'!L39+'11304'!L39+'11305'!L39+'11306'!L39+'11307'!L39+'11308'!L39+'11309'!L39+'11310'!L39+'11311'!L39+'11312'!L39</f>
        <v>0</v>
      </c>
      <c r="M39" s="5">
        <f>'11301'!M39+'11302'!M39+'11303'!M39+'11304'!M39+'11305'!M39+'11306'!M39+'11307'!M39+'11308'!M39+'11309'!M39+'11310'!M39+'11311'!M39+'11312'!M39</f>
        <v>0</v>
      </c>
      <c r="N39" s="5">
        <f>'11301'!N39+'11302'!N39+'11303'!N39+'11304'!N39+'11305'!N39+'11306'!N39+'11307'!N39+'11308'!N39+'11309'!N39+'11310'!N39+'11311'!N39+'11312'!N39</f>
        <v>0</v>
      </c>
      <c r="O39" s="5">
        <f>'11301'!O39+'11302'!O39+'11303'!O39+'11304'!O39+'11305'!O39+'11306'!O39+'11307'!O39+'11308'!O39+'11309'!O39+'11310'!O39+'11311'!O39+'11312'!O39</f>
        <v>0</v>
      </c>
      <c r="P39" s="5">
        <f>'11301'!P39+'11302'!P39+'11303'!P39+'11304'!P39+'11305'!P39+'11306'!P39+'11307'!P39+'11308'!P39+'11309'!P39+'11310'!P39+'11311'!P39+'11312'!P39</f>
        <v>0</v>
      </c>
      <c r="Q39" s="5">
        <f>'11301'!Q39+'11302'!Q39+'11303'!Q39+'11304'!Q39+'11305'!Q39+'11306'!Q39+'11307'!Q39+'11308'!Q39+'11309'!Q39+'11310'!Q39+'11311'!Q39+'11312'!Q39</f>
        <v>0</v>
      </c>
      <c r="R39" s="5">
        <f>'11301'!R39+'11302'!R39+'11303'!R39+'11304'!R39+'11305'!R39+'11306'!R39+'11307'!R39+'11308'!R39+'11309'!R39+'11310'!R39+'11311'!R39+'11312'!R39</f>
        <v>0</v>
      </c>
      <c r="S39" s="5">
        <f>'11301'!S39+'11302'!S39+'11303'!S39+'11304'!S39+'11305'!S39+'11306'!S39+'11307'!S39+'11308'!S39+'11309'!S39+'11310'!S39+'11311'!S39+'11312'!S39</f>
        <v>0</v>
      </c>
      <c r="T39" s="5">
        <f>'11301'!T39+'11302'!T39+'11303'!T39+'11304'!T39+'11305'!T39+'11306'!T39+'11307'!T39+'11308'!T39+'11309'!T39+'11310'!T39+'11311'!T39+'11312'!T39</f>
        <v>0</v>
      </c>
      <c r="U39" s="5">
        <f>'11301'!U39+'11302'!U39+'11303'!U39+'11304'!U39+'11305'!U39+'11306'!U39+'11307'!U39+'11308'!U39+'11309'!U39+'11310'!U39+'11311'!U39+'11312'!U39</f>
        <v>861091</v>
      </c>
      <c r="V39" s="5">
        <f>'11301'!V39+'11302'!V39+'11303'!V39+'11304'!V39+'11305'!V39+'11306'!V39+'11307'!V39+'11308'!V39+'11309'!V39+'11310'!V39+'11311'!V39+'11312'!V39</f>
        <v>4266163</v>
      </c>
      <c r="W39" s="5">
        <f>'11301'!W39+'11302'!W39+'11303'!W39+'11304'!W39+'11305'!W39+'11306'!W39+'11307'!W39+'11308'!W39+'11309'!W39+'11310'!W39+'11311'!W39+'11312'!W39</f>
        <v>5127254</v>
      </c>
      <c r="X39" s="5">
        <f>'11301'!X39+'11302'!X39+'11303'!X39+'11304'!X39+'11305'!X39+'11306'!X39+'11307'!X39+'11308'!X39+'11309'!X39+'11310'!X39+'11311'!X39+'11312'!X39</f>
        <v>3001983649</v>
      </c>
      <c r="Y39" s="5">
        <f>'11301'!Y39+'11302'!Y39+'11303'!Y39+'11304'!Y39+'11305'!Y39+'11306'!Y39+'11307'!Y39+'11308'!Y39+'11309'!Y39+'11310'!Y39+'11311'!Y39+'11312'!Y39</f>
        <v>1912595488</v>
      </c>
      <c r="Z39" s="8">
        <f>'11301'!Z39+'11302'!Z39+'11303'!Z39+'11304'!Z39+'11305'!Z39+'11306'!Z39+'11307'!Z39+'11308'!Z39+'11309'!Z39+'11310'!Z39+'11311'!Z39+'11312'!Z39</f>
        <v>4914579137</v>
      </c>
      <c r="AA39" s="5">
        <f>'11301'!AA39+'11302'!AA39+'11303'!AA39+'11304'!AA39+'11305'!AA39+'11306'!AA39+'11307'!AA39+'11308'!AA39+'11309'!AA39+'11310'!AA39+'11311'!AA39+'11312'!AA39</f>
        <v>0</v>
      </c>
      <c r="AB39" s="5">
        <f>'11301'!AB39+'11302'!AB39+'11303'!AB39+'11304'!AB39+'11305'!AB39+'11306'!AB39+'11307'!AB39+'11308'!AB39+'11309'!AB39+'11310'!AB39+'11311'!AB39+'11312'!AB39</f>
        <v>6911</v>
      </c>
      <c r="AC39" s="8">
        <f>'11301'!AC39+'11302'!AC39+'11303'!AC39+'11304'!AC39+'11305'!AC39+'11306'!AC39+'11307'!AC39+'11308'!AC39+'11309'!AC39+'11310'!AC39+'11311'!AC39+'11312'!AC39</f>
        <v>6911</v>
      </c>
      <c r="AD39" s="5">
        <f>'11301'!AD39+'11302'!AD39+'11303'!AD39+'11304'!AD39+'11305'!AD39+'11306'!AD39+'11307'!AD39+'11308'!AD39+'11309'!AD39+'11310'!AD39+'11311'!AD39+'11312'!AD39</f>
        <v>0</v>
      </c>
      <c r="AE39" s="5">
        <f>'11301'!AE39+'11302'!AE39+'11303'!AE39+'11304'!AE39+'11305'!AE39+'11306'!AE39+'11307'!AE39+'11308'!AE39+'11309'!AE39+'11310'!AE39+'11311'!AE39+'11312'!AE39</f>
        <v>0</v>
      </c>
      <c r="AF39" s="6">
        <f>'11301'!AF39+'11302'!AF39+'11303'!AF39+'11304'!AF39+'11305'!AF39+'11306'!AF39+'11307'!AF39+'11308'!AF39+'11309'!AF39+'11310'!AF39+'11311'!AF39+'11312'!AF39</f>
        <v>0</v>
      </c>
    </row>
    <row r="40" spans="1:32" ht="19.5" customHeight="1" thickBot="1">
      <c r="A40" s="22" t="s">
        <v>5</v>
      </c>
      <c r="B40" s="21"/>
      <c r="C40" s="9">
        <f>'11301'!C40+'11302'!C40+'11303'!C40+'11304'!C40+'11305'!C40+'11306'!C40+'11307'!C40+'11308'!C40+'11309'!C40+'11310'!C40+'11311'!C40+'11312'!C40</f>
        <v>36178700200</v>
      </c>
      <c r="D40" s="9">
        <f>'11301'!D40+'11302'!D40+'11303'!D40+'11304'!D40+'11305'!D40+'11306'!D40+'11307'!D40+'11308'!D40+'11309'!D40+'11310'!D40+'11311'!D40+'11312'!D40</f>
        <v>26388278673</v>
      </c>
      <c r="E40" s="9">
        <f>'11301'!E40+'11302'!E40+'11303'!E40+'11304'!E40+'11305'!E40+'11306'!E40+'11307'!E40+'11308'!E40+'11309'!E40+'11310'!E40+'11311'!E40+'11312'!E40</f>
        <v>62566978873</v>
      </c>
      <c r="F40" s="9">
        <f>'11301'!F40+'11302'!F40+'11303'!F40+'11304'!F40+'11305'!F40+'11306'!F40+'11307'!F40+'11308'!F40+'11309'!F40+'11310'!F40+'11311'!F40+'11312'!F40</f>
        <v>3937455590</v>
      </c>
      <c r="G40" s="9">
        <f>'11301'!G40+'11302'!G40+'11303'!G40+'11304'!G40+'11305'!G40+'11306'!G40+'11307'!G40+'11308'!G40+'11309'!G40+'11310'!G40+'11311'!G40+'11312'!G40</f>
        <v>3154070543</v>
      </c>
      <c r="H40" s="9">
        <f>'11301'!H40+'11302'!H40+'11303'!H40+'11304'!H40+'11305'!H40+'11306'!H40+'11307'!H40+'11308'!H40+'11309'!H40+'11310'!H40+'11311'!H40+'11312'!H40</f>
        <v>7091526133</v>
      </c>
      <c r="I40" s="9">
        <f>'11301'!I40+'11302'!I40+'11303'!I40+'11304'!I40+'11305'!I40+'11306'!I40+'11307'!I40+'11308'!I40+'11309'!I40+'11310'!I40+'11311'!I40+'11312'!I40</f>
        <v>206905054</v>
      </c>
      <c r="J40" s="9">
        <f>'11301'!J40+'11302'!J40+'11303'!J40+'11304'!J40+'11305'!J40+'11306'!J40+'11307'!J40+'11308'!J40+'11309'!J40+'11310'!J40+'11311'!J40+'11312'!J40</f>
        <v>363719160</v>
      </c>
      <c r="K40" s="9">
        <f>'11301'!K40+'11302'!K40+'11303'!K40+'11304'!K40+'11305'!K40+'11306'!K40+'11307'!K40+'11308'!K40+'11309'!K40+'11310'!K40+'11311'!K40+'11312'!K40</f>
        <v>570624214</v>
      </c>
      <c r="L40" s="9">
        <f>'11301'!L40+'11302'!L40+'11303'!L40+'11304'!L40+'11305'!L40+'11306'!L40+'11307'!L40+'11308'!L40+'11309'!L40+'11310'!L40+'11311'!L40+'11312'!L40</f>
        <v>0</v>
      </c>
      <c r="M40" s="9">
        <f>'11301'!M40+'11302'!M40+'11303'!M40+'11304'!M40+'11305'!M40+'11306'!M40+'11307'!M40+'11308'!M40+'11309'!M40+'11310'!M40+'11311'!M40+'11312'!M40</f>
        <v>0</v>
      </c>
      <c r="N40" s="9">
        <f>'11301'!N40+'11302'!N40+'11303'!N40+'11304'!N40+'11305'!N40+'11306'!N40+'11307'!N40+'11308'!N40+'11309'!N40+'11310'!N40+'11311'!N40+'11312'!N40</f>
        <v>0</v>
      </c>
      <c r="O40" s="9">
        <f>'11301'!O40+'11302'!O40+'11303'!O40+'11304'!O40+'11305'!O40+'11306'!O40+'11307'!O40+'11308'!O40+'11309'!O40+'11310'!O40+'11311'!O40+'11312'!O40</f>
        <v>0</v>
      </c>
      <c r="P40" s="9">
        <f>'11301'!P40+'11302'!P40+'11303'!P40+'11304'!P40+'11305'!P40+'11306'!P40+'11307'!P40+'11308'!P40+'11309'!P40+'11310'!P40+'11311'!P40+'11312'!P40</f>
        <v>0</v>
      </c>
      <c r="Q40" s="9">
        <f>'11301'!Q40+'11302'!Q40+'11303'!Q40+'11304'!Q40+'11305'!Q40+'11306'!Q40+'11307'!Q40+'11308'!Q40+'11309'!Q40+'11310'!Q40+'11311'!Q40+'11312'!Q40</f>
        <v>0</v>
      </c>
      <c r="R40" s="9">
        <f>'11301'!R40+'11302'!R40+'11303'!R40+'11304'!R40+'11305'!R40+'11306'!R40+'11307'!R40+'11308'!R40+'11309'!R40+'11310'!R40+'11311'!R40+'11312'!R40</f>
        <v>0</v>
      </c>
      <c r="S40" s="9">
        <f>'11301'!S40+'11302'!S40+'11303'!S40+'11304'!S40+'11305'!S40+'11306'!S40+'11307'!S40+'11308'!S40+'11309'!S40+'11310'!S40+'11311'!S40+'11312'!S40</f>
        <v>0</v>
      </c>
      <c r="T40" s="9">
        <f>'11301'!T40+'11302'!T40+'11303'!T40+'11304'!T40+'11305'!T40+'11306'!T40+'11307'!T40+'11308'!T40+'11309'!T40+'11310'!T40+'11311'!T40+'11312'!T40</f>
        <v>0</v>
      </c>
      <c r="U40" s="9">
        <f>'11301'!U40+'11302'!U40+'11303'!U40+'11304'!U40+'11305'!U40+'11306'!U40+'11307'!U40+'11308'!U40+'11309'!U40+'11310'!U40+'11311'!U40+'11312'!U40</f>
        <v>861091</v>
      </c>
      <c r="V40" s="9">
        <f>'11301'!V40+'11302'!V40+'11303'!V40+'11304'!V40+'11305'!V40+'11306'!V40+'11307'!V40+'11308'!V40+'11309'!V40+'11310'!V40+'11311'!V40+'11312'!V40</f>
        <v>37538886</v>
      </c>
      <c r="W40" s="9">
        <f>'11301'!W40+'11302'!W40+'11303'!W40+'11304'!W40+'11305'!W40+'11306'!W40+'11307'!W40+'11308'!W40+'11309'!W40+'11310'!W40+'11311'!W40+'11312'!W40</f>
        <v>38399977</v>
      </c>
      <c r="X40" s="9">
        <f>'11301'!X40+'11302'!X40+'11303'!X40+'11304'!X40+'11305'!X40+'11306'!X40+'11307'!X40+'11308'!X40+'11309'!X40+'11310'!X40+'11311'!X40+'11312'!X40</f>
        <v>4718094114</v>
      </c>
      <c r="Y40" s="9">
        <f>'11301'!Y40+'11302'!Y40+'11303'!Y40+'11304'!Y40+'11305'!Y40+'11306'!Y40+'11307'!Y40+'11308'!Y40+'11309'!Y40+'11310'!Y40+'11311'!Y40+'11312'!Y40</f>
        <v>2560736476</v>
      </c>
      <c r="Z40" s="9">
        <f>'11301'!Z40+'11302'!Z40+'11303'!Z40+'11304'!Z40+'11305'!Z40+'11306'!Z40+'11307'!Z40+'11308'!Z40+'11309'!Z40+'11310'!Z40+'11311'!Z40+'11312'!Z40</f>
        <v>7278830590</v>
      </c>
      <c r="AA40" s="9">
        <f>'11301'!AA40+'11302'!AA40+'11303'!AA40+'11304'!AA40+'11305'!AA40+'11306'!AA40+'11307'!AA40+'11308'!AA40+'11309'!AA40+'11310'!AA40+'11311'!AA40+'11312'!AA40</f>
        <v>27315384351</v>
      </c>
      <c r="AB40" s="9">
        <f>'11301'!AB40+'11302'!AB40+'11303'!AB40+'11304'!AB40+'11305'!AB40+'11306'!AB40+'11307'!AB40+'11308'!AB40+'11309'!AB40+'11310'!AB40+'11311'!AB40+'11312'!AB40</f>
        <v>20272213608</v>
      </c>
      <c r="AC40" s="9">
        <f>'11301'!AC40+'11302'!AC40+'11303'!AC40+'11304'!AC40+'11305'!AC40+'11306'!AC40+'11307'!AC40+'11308'!AC40+'11309'!AC40+'11310'!AC40+'11311'!AC40+'11312'!AC40</f>
        <v>47587597959</v>
      </c>
      <c r="AD40" s="9">
        <f>'11301'!AD40+'11302'!AD40+'11303'!AD40+'11304'!AD40+'11305'!AD40+'11306'!AD40+'11307'!AD40+'11308'!AD40+'11309'!AD40+'11310'!AD40+'11311'!AD40+'11312'!AD40</f>
        <v>0</v>
      </c>
      <c r="AE40" s="9">
        <f>'11301'!AE40+'11302'!AE40+'11303'!AE40+'11304'!AE40+'11305'!AE40+'11306'!AE40+'11307'!AE40+'11308'!AE40+'11309'!AE40+'11310'!AE40+'11311'!AE40+'11312'!AE40</f>
        <v>0</v>
      </c>
      <c r="AF40" s="9">
        <f>'11301'!AF40+'11302'!AF40+'11303'!AF40+'11304'!AF40+'11305'!AF40+'11306'!AF40+'11307'!AF40+'11308'!AF40+'11309'!AF40+'11310'!AF40+'11311'!AF40+'11312'!AF40</f>
        <v>0</v>
      </c>
    </row>
    <row r="41" spans="1:32" ht="19.5" customHeight="1">
      <c r="A41" s="43" t="s">
        <v>28</v>
      </c>
      <c r="B41" s="18" t="s">
        <v>2</v>
      </c>
      <c r="C41" s="5">
        <f>'11301'!C41+'11302'!C41+'11303'!C41+'11304'!C41+'11305'!C41+'11306'!C41+'11307'!C41+'11308'!C41+'11309'!C41+'11310'!C41+'11311'!C41+'11312'!C41</f>
        <v>0</v>
      </c>
      <c r="D41" s="5">
        <f>'11301'!D41+'11302'!D41+'11303'!D41+'11304'!D41+'11305'!D41+'11306'!D41+'11307'!D41+'11308'!D41+'11309'!D41+'11310'!D41+'11311'!D41+'11312'!D41</f>
        <v>0</v>
      </c>
      <c r="E41" s="6">
        <f>'11301'!E41+'11302'!E41+'11303'!E41+'11304'!E41+'11305'!E41+'11306'!E41+'11307'!E41+'11308'!E41+'11309'!E41+'11310'!E41+'11311'!E41+'11312'!E41</f>
        <v>0</v>
      </c>
      <c r="F41" s="5">
        <f>'11301'!F41+'11302'!F41+'11303'!F41+'11304'!F41+'11305'!F41+'11306'!F41+'11307'!F41+'11308'!F41+'11309'!F41+'11310'!F41+'11311'!F41+'11312'!F41</f>
        <v>0</v>
      </c>
      <c r="G41" s="5">
        <f>'11301'!G41+'11302'!G41+'11303'!G41+'11304'!G41+'11305'!G41+'11306'!G41+'11307'!G41+'11308'!G41+'11309'!G41+'11310'!G41+'11311'!G41+'11312'!G41</f>
        <v>0</v>
      </c>
      <c r="H41" s="5">
        <f>'11301'!H41+'11302'!H41+'11303'!H41+'11304'!H41+'11305'!H41+'11306'!H41+'11307'!H41+'11308'!H41+'11309'!H41+'11310'!H41+'11311'!H41+'11312'!H41</f>
        <v>0</v>
      </c>
      <c r="I41" s="5">
        <f>'11301'!I41+'11302'!I41+'11303'!I41+'11304'!I41+'11305'!I41+'11306'!I41+'11307'!I41+'11308'!I41+'11309'!I41+'11310'!I41+'11311'!I41+'11312'!I41</f>
        <v>0</v>
      </c>
      <c r="J41" s="5">
        <f>'11301'!J41+'11302'!J41+'11303'!J41+'11304'!J41+'11305'!J41+'11306'!J41+'11307'!J41+'11308'!J41+'11309'!J41+'11310'!J41+'11311'!J41+'11312'!J41</f>
        <v>0</v>
      </c>
      <c r="K41" s="5">
        <f>'11301'!K41+'11302'!K41+'11303'!K41+'11304'!K41+'11305'!K41+'11306'!K41+'11307'!K41+'11308'!K41+'11309'!K41+'11310'!K41+'11311'!K41+'11312'!K41</f>
        <v>0</v>
      </c>
      <c r="L41" s="5">
        <f>'11301'!L41+'11302'!L41+'11303'!L41+'11304'!L41+'11305'!L41+'11306'!L41+'11307'!L41+'11308'!L41+'11309'!L41+'11310'!L41+'11311'!L41+'11312'!L41</f>
        <v>0</v>
      </c>
      <c r="M41" s="5">
        <f>'11301'!M41+'11302'!M41+'11303'!M41+'11304'!M41+'11305'!M41+'11306'!M41+'11307'!M41+'11308'!M41+'11309'!M41+'11310'!M41+'11311'!M41+'11312'!M41</f>
        <v>0</v>
      </c>
      <c r="N41" s="5">
        <f>'11301'!N41+'11302'!N41+'11303'!N41+'11304'!N41+'11305'!N41+'11306'!N41+'11307'!N41+'11308'!N41+'11309'!N41+'11310'!N41+'11311'!N41+'11312'!N41</f>
        <v>0</v>
      </c>
      <c r="O41" s="5">
        <f>'11301'!O41+'11302'!O41+'11303'!O41+'11304'!O41+'11305'!O41+'11306'!O41+'11307'!O41+'11308'!O41+'11309'!O41+'11310'!O41+'11311'!O41+'11312'!O41</f>
        <v>0</v>
      </c>
      <c r="P41" s="5">
        <f>'11301'!P41+'11302'!P41+'11303'!P41+'11304'!P41+'11305'!P41+'11306'!P41+'11307'!P41+'11308'!P41+'11309'!P41+'11310'!P41+'11311'!P41+'11312'!P41</f>
        <v>0</v>
      </c>
      <c r="Q41" s="5">
        <f>'11301'!Q41+'11302'!Q41+'11303'!Q41+'11304'!Q41+'11305'!Q41+'11306'!Q41+'11307'!Q41+'11308'!Q41+'11309'!Q41+'11310'!Q41+'11311'!Q41+'11312'!Q41</f>
        <v>0</v>
      </c>
      <c r="R41" s="5">
        <f>'11301'!R41+'11302'!R41+'11303'!R41+'11304'!R41+'11305'!R41+'11306'!R41+'11307'!R41+'11308'!R41+'11309'!R41+'11310'!R41+'11311'!R41+'11312'!R41</f>
        <v>0</v>
      </c>
      <c r="S41" s="5">
        <f>'11301'!S41+'11302'!S41+'11303'!S41+'11304'!S41+'11305'!S41+'11306'!S41+'11307'!S41+'11308'!S41+'11309'!S41+'11310'!S41+'11311'!S41+'11312'!S41</f>
        <v>0</v>
      </c>
      <c r="T41" s="5">
        <f>'11301'!T41+'11302'!T41+'11303'!T41+'11304'!T41+'11305'!T41+'11306'!T41+'11307'!T41+'11308'!T41+'11309'!T41+'11310'!T41+'11311'!T41+'11312'!T41</f>
        <v>0</v>
      </c>
      <c r="U41" s="5">
        <f>'11301'!U41+'11302'!U41+'11303'!U41+'11304'!U41+'11305'!U41+'11306'!U41+'11307'!U41+'11308'!U41+'11309'!U41+'11310'!U41+'11311'!U41+'11312'!U41</f>
        <v>0</v>
      </c>
      <c r="V41" s="5">
        <f>'11301'!V41+'11302'!V41+'11303'!V41+'11304'!V41+'11305'!V41+'11306'!V41+'11307'!V41+'11308'!V41+'11309'!V41+'11310'!V41+'11311'!V41+'11312'!V41</f>
        <v>0</v>
      </c>
      <c r="W41" s="5">
        <f>'11301'!W41+'11302'!W41+'11303'!W41+'11304'!W41+'11305'!W41+'11306'!W41+'11307'!W41+'11308'!W41+'11309'!W41+'11310'!W41+'11311'!W41+'11312'!W41</f>
        <v>0</v>
      </c>
      <c r="X41" s="5">
        <f>'11301'!X41+'11302'!X41+'11303'!X41+'11304'!X41+'11305'!X41+'11306'!X41+'11307'!X41+'11308'!X41+'11309'!X41+'11310'!X41+'11311'!X41+'11312'!X41</f>
        <v>0</v>
      </c>
      <c r="Y41" s="5">
        <f>'11301'!Y41+'11302'!Y41+'11303'!Y41+'11304'!Y41+'11305'!Y41+'11306'!Y41+'11307'!Y41+'11308'!Y41+'11309'!Y41+'11310'!Y41+'11311'!Y41+'11312'!Y41</f>
        <v>0</v>
      </c>
      <c r="Z41" s="8">
        <f>'11301'!Z41+'11302'!Z41+'11303'!Z41+'11304'!Z41+'11305'!Z41+'11306'!Z41+'11307'!Z41+'11308'!Z41+'11309'!Z41+'11310'!Z41+'11311'!Z41+'11312'!Z41</f>
        <v>0</v>
      </c>
      <c r="AA41" s="5">
        <f>'11301'!AA41+'11302'!AA41+'11303'!AA41+'11304'!AA41+'11305'!AA41+'11306'!AA41+'11307'!AA41+'11308'!AA41+'11309'!AA41+'11310'!AA41+'11311'!AA41+'11312'!AA41</f>
        <v>0</v>
      </c>
      <c r="AB41" s="5">
        <f>'11301'!AB41+'11302'!AB41+'11303'!AB41+'11304'!AB41+'11305'!AB41+'11306'!AB41+'11307'!AB41+'11308'!AB41+'11309'!AB41+'11310'!AB41+'11311'!AB41+'11312'!AB41</f>
        <v>0</v>
      </c>
      <c r="AC41" s="8">
        <f>'11301'!AC41+'11302'!AC41+'11303'!AC41+'11304'!AC41+'11305'!AC41+'11306'!AC41+'11307'!AC41+'11308'!AC41+'11309'!AC41+'11310'!AC41+'11311'!AC41+'11312'!AC41</f>
        <v>0</v>
      </c>
      <c r="AD41" s="5">
        <f>'11301'!AD41+'11302'!AD41+'11303'!AD41+'11304'!AD41+'11305'!AD41+'11306'!AD41+'11307'!AD41+'11308'!AD41+'11309'!AD41+'11310'!AD41+'11311'!AD41+'11312'!AD41</f>
        <v>0</v>
      </c>
      <c r="AE41" s="5">
        <f>'11301'!AE41+'11302'!AE41+'11303'!AE41+'11304'!AE41+'11305'!AE41+'11306'!AE41+'11307'!AE41+'11308'!AE41+'11309'!AE41+'11310'!AE41+'11311'!AE41+'11312'!AE41</f>
        <v>0</v>
      </c>
      <c r="AF41" s="6">
        <f>'11301'!AF41+'11302'!AF41+'11303'!AF41+'11304'!AF41+'11305'!AF41+'11306'!AF41+'11307'!AF41+'11308'!AF41+'11309'!AF41+'11310'!AF41+'11311'!AF41+'11312'!AF41</f>
        <v>0</v>
      </c>
    </row>
    <row r="42" spans="1:32" ht="19.5" customHeight="1">
      <c r="A42" s="44"/>
      <c r="B42" s="17" t="s">
        <v>3</v>
      </c>
      <c r="C42" s="5">
        <f>'11301'!C42+'11302'!C42+'11303'!C42+'11304'!C42+'11305'!C42+'11306'!C42+'11307'!C42+'11308'!C42+'11309'!C42+'11310'!C42+'11311'!C42+'11312'!C42</f>
        <v>173803352</v>
      </c>
      <c r="D42" s="5">
        <f>'11301'!D42+'11302'!D42+'11303'!D42+'11304'!D42+'11305'!D42+'11306'!D42+'11307'!D42+'11308'!D42+'11309'!D42+'11310'!D42+'11311'!D42+'11312'!D42</f>
        <v>105929580</v>
      </c>
      <c r="E42" s="6">
        <f>'11301'!E42+'11302'!E42+'11303'!E42+'11304'!E42+'11305'!E42+'11306'!E42+'11307'!E42+'11308'!E42+'11309'!E42+'11310'!E42+'11311'!E42+'11312'!E42</f>
        <v>279732932</v>
      </c>
      <c r="F42" s="5">
        <f>'11301'!F42+'11302'!F42+'11303'!F42+'11304'!F42+'11305'!F42+'11306'!F42+'11307'!F42+'11308'!F42+'11309'!F42+'11310'!F42+'11311'!F42+'11312'!F42</f>
        <v>0</v>
      </c>
      <c r="G42" s="5">
        <f>'11301'!G42+'11302'!G42+'11303'!G42+'11304'!G42+'11305'!G42+'11306'!G42+'11307'!G42+'11308'!G42+'11309'!G42+'11310'!G42+'11311'!G42+'11312'!G42</f>
        <v>0</v>
      </c>
      <c r="H42" s="5">
        <f>'11301'!H42+'11302'!H42+'11303'!H42+'11304'!H42+'11305'!H42+'11306'!H42+'11307'!H42+'11308'!H42+'11309'!H42+'11310'!H42+'11311'!H42+'11312'!H42</f>
        <v>0</v>
      </c>
      <c r="I42" s="5">
        <f>'11301'!I42+'11302'!I42+'11303'!I42+'11304'!I42+'11305'!I42+'11306'!I42+'11307'!I42+'11308'!I42+'11309'!I42+'11310'!I42+'11311'!I42+'11312'!I42</f>
        <v>0</v>
      </c>
      <c r="J42" s="5">
        <f>'11301'!J42+'11302'!J42+'11303'!J42+'11304'!J42+'11305'!J42+'11306'!J42+'11307'!J42+'11308'!J42+'11309'!J42+'11310'!J42+'11311'!J42+'11312'!J42</f>
        <v>0</v>
      </c>
      <c r="K42" s="5">
        <f>'11301'!K42+'11302'!K42+'11303'!K42+'11304'!K42+'11305'!K42+'11306'!K42+'11307'!K42+'11308'!K42+'11309'!K42+'11310'!K42+'11311'!K42+'11312'!K42</f>
        <v>0</v>
      </c>
      <c r="L42" s="5">
        <f>'11301'!L42+'11302'!L42+'11303'!L42+'11304'!L42+'11305'!L42+'11306'!L42+'11307'!L42+'11308'!L42+'11309'!L42+'11310'!L42+'11311'!L42+'11312'!L42</f>
        <v>0</v>
      </c>
      <c r="M42" s="5">
        <f>'11301'!M42+'11302'!M42+'11303'!M42+'11304'!M42+'11305'!M42+'11306'!M42+'11307'!M42+'11308'!M42+'11309'!M42+'11310'!M42+'11311'!M42+'11312'!M42</f>
        <v>0</v>
      </c>
      <c r="N42" s="5">
        <f>'11301'!N42+'11302'!N42+'11303'!N42+'11304'!N42+'11305'!N42+'11306'!N42+'11307'!N42+'11308'!N42+'11309'!N42+'11310'!N42+'11311'!N42+'11312'!N42</f>
        <v>0</v>
      </c>
      <c r="O42" s="5">
        <f>'11301'!O42+'11302'!O42+'11303'!O42+'11304'!O42+'11305'!O42+'11306'!O42+'11307'!O42+'11308'!O42+'11309'!O42+'11310'!O42+'11311'!O42+'11312'!O42</f>
        <v>0</v>
      </c>
      <c r="P42" s="5">
        <f>'11301'!P42+'11302'!P42+'11303'!P42+'11304'!P42+'11305'!P42+'11306'!P42+'11307'!P42+'11308'!P42+'11309'!P42+'11310'!P42+'11311'!P42+'11312'!P42</f>
        <v>0</v>
      </c>
      <c r="Q42" s="5">
        <f>'11301'!Q42+'11302'!Q42+'11303'!Q42+'11304'!Q42+'11305'!Q42+'11306'!Q42+'11307'!Q42+'11308'!Q42+'11309'!Q42+'11310'!Q42+'11311'!Q42+'11312'!Q42</f>
        <v>0</v>
      </c>
      <c r="R42" s="5">
        <f>'11301'!R42+'11302'!R42+'11303'!R42+'11304'!R42+'11305'!R42+'11306'!R42+'11307'!R42+'11308'!R42+'11309'!R42+'11310'!R42+'11311'!R42+'11312'!R42</f>
        <v>0</v>
      </c>
      <c r="S42" s="5">
        <f>'11301'!S42+'11302'!S42+'11303'!S42+'11304'!S42+'11305'!S42+'11306'!S42+'11307'!S42+'11308'!S42+'11309'!S42+'11310'!S42+'11311'!S42+'11312'!S42</f>
        <v>0</v>
      </c>
      <c r="T42" s="5">
        <f>'11301'!T42+'11302'!T42+'11303'!T42+'11304'!T42+'11305'!T42+'11306'!T42+'11307'!T42+'11308'!T42+'11309'!T42+'11310'!T42+'11311'!T42+'11312'!T42</f>
        <v>0</v>
      </c>
      <c r="U42" s="5">
        <f>'11301'!U42+'11302'!U42+'11303'!U42+'11304'!U42+'11305'!U42+'11306'!U42+'11307'!U42+'11308'!U42+'11309'!U42+'11310'!U42+'11311'!U42+'11312'!U42</f>
        <v>0</v>
      </c>
      <c r="V42" s="5">
        <f>'11301'!V42+'11302'!V42+'11303'!V42+'11304'!V42+'11305'!V42+'11306'!V42+'11307'!V42+'11308'!V42+'11309'!V42+'11310'!V42+'11311'!V42+'11312'!V42</f>
        <v>0</v>
      </c>
      <c r="W42" s="5">
        <f>'11301'!W42+'11302'!W42+'11303'!W42+'11304'!W42+'11305'!W42+'11306'!W42+'11307'!W42+'11308'!W42+'11309'!W42+'11310'!W42+'11311'!W42+'11312'!W42</f>
        <v>0</v>
      </c>
      <c r="X42" s="5">
        <f>'11301'!X42+'11302'!X42+'11303'!X42+'11304'!X42+'11305'!X42+'11306'!X42+'11307'!X42+'11308'!X42+'11309'!X42+'11310'!X42+'11311'!X42+'11312'!X42</f>
        <v>173803352</v>
      </c>
      <c r="Y42" s="5">
        <f>'11301'!Y42+'11302'!Y42+'11303'!Y42+'11304'!Y42+'11305'!Y42+'11306'!Y42+'11307'!Y42+'11308'!Y42+'11309'!Y42+'11310'!Y42+'11311'!Y42+'11312'!Y42</f>
        <v>105929580</v>
      </c>
      <c r="Z42" s="8">
        <f>'11301'!Z42+'11302'!Z42+'11303'!Z42+'11304'!Z42+'11305'!Z42+'11306'!Z42+'11307'!Z42+'11308'!Z42+'11309'!Z42+'11310'!Z42+'11311'!Z42+'11312'!Z42</f>
        <v>279732932</v>
      </c>
      <c r="AA42" s="5">
        <f>'11301'!AA42+'11302'!AA42+'11303'!AA42+'11304'!AA42+'11305'!AA42+'11306'!AA42+'11307'!AA42+'11308'!AA42+'11309'!AA42+'11310'!AA42+'11311'!AA42+'11312'!AA42</f>
        <v>0</v>
      </c>
      <c r="AB42" s="5">
        <f>'11301'!AB42+'11302'!AB42+'11303'!AB42+'11304'!AB42+'11305'!AB42+'11306'!AB42+'11307'!AB42+'11308'!AB42+'11309'!AB42+'11310'!AB42+'11311'!AB42+'11312'!AB42</f>
        <v>0</v>
      </c>
      <c r="AC42" s="8">
        <f>'11301'!AC42+'11302'!AC42+'11303'!AC42+'11304'!AC42+'11305'!AC42+'11306'!AC42+'11307'!AC42+'11308'!AC42+'11309'!AC42+'11310'!AC42+'11311'!AC42+'11312'!AC42</f>
        <v>0</v>
      </c>
      <c r="AD42" s="5">
        <f>'11301'!AD42+'11302'!AD42+'11303'!AD42+'11304'!AD42+'11305'!AD42+'11306'!AD42+'11307'!AD42+'11308'!AD42+'11309'!AD42+'11310'!AD42+'11311'!AD42+'11312'!AD42</f>
        <v>0</v>
      </c>
      <c r="AE42" s="5">
        <f>'11301'!AE42+'11302'!AE42+'11303'!AE42+'11304'!AE42+'11305'!AE42+'11306'!AE42+'11307'!AE42+'11308'!AE42+'11309'!AE42+'11310'!AE42+'11311'!AE42+'11312'!AE42</f>
        <v>0</v>
      </c>
      <c r="AF42" s="6">
        <f>'11301'!AF42+'11302'!AF42+'11303'!AF42+'11304'!AF42+'11305'!AF42+'11306'!AF42+'11307'!AF42+'11308'!AF42+'11309'!AF42+'11310'!AF42+'11311'!AF42+'11312'!AF42</f>
        <v>0</v>
      </c>
    </row>
    <row r="43" spans="1:32" ht="19.5" customHeight="1">
      <c r="A43" s="44"/>
      <c r="B43" s="17" t="s">
        <v>59</v>
      </c>
      <c r="C43" s="5">
        <f>'11301'!C43+'11302'!C43+'11303'!C43+'11304'!C43+'11305'!C43+'11306'!C43+'11307'!C43+'11308'!C43+'11309'!C43+'11310'!C43+'11311'!C43+'11312'!C43</f>
        <v>0</v>
      </c>
      <c r="D43" s="5">
        <f>'11301'!D43+'11302'!D43+'11303'!D43+'11304'!D43+'11305'!D43+'11306'!D43+'11307'!D43+'11308'!D43+'11309'!D43+'11310'!D43+'11311'!D43+'11312'!D43</f>
        <v>0</v>
      </c>
      <c r="E43" s="6">
        <f>'11301'!E43+'11302'!E43+'11303'!E43+'11304'!E43+'11305'!E43+'11306'!E43+'11307'!E43+'11308'!E43+'11309'!E43+'11310'!E43+'11311'!E43+'11312'!E43</f>
        <v>0</v>
      </c>
      <c r="F43" s="5">
        <f>'11301'!F43+'11302'!F43+'11303'!F43+'11304'!F43+'11305'!F43+'11306'!F43+'11307'!F43+'11308'!F43+'11309'!F43+'11310'!F43+'11311'!F43+'11312'!F43</f>
        <v>0</v>
      </c>
      <c r="G43" s="5">
        <f>'11301'!G43+'11302'!G43+'11303'!G43+'11304'!G43+'11305'!G43+'11306'!G43+'11307'!G43+'11308'!G43+'11309'!G43+'11310'!G43+'11311'!G43+'11312'!G43</f>
        <v>0</v>
      </c>
      <c r="H43" s="5">
        <f>'11301'!H43+'11302'!H43+'11303'!H43+'11304'!H43+'11305'!H43+'11306'!H43+'11307'!H43+'11308'!H43+'11309'!H43+'11310'!H43+'11311'!H43+'11312'!H43</f>
        <v>0</v>
      </c>
      <c r="I43" s="5">
        <f>'11301'!I43+'11302'!I43+'11303'!I43+'11304'!I43+'11305'!I43+'11306'!I43+'11307'!I43+'11308'!I43+'11309'!I43+'11310'!I43+'11311'!I43+'11312'!I43</f>
        <v>0</v>
      </c>
      <c r="J43" s="5">
        <f>'11301'!J43+'11302'!J43+'11303'!J43+'11304'!J43+'11305'!J43+'11306'!J43+'11307'!J43+'11308'!J43+'11309'!J43+'11310'!J43+'11311'!J43+'11312'!J43</f>
        <v>0</v>
      </c>
      <c r="K43" s="5">
        <f>'11301'!K43+'11302'!K43+'11303'!K43+'11304'!K43+'11305'!K43+'11306'!K43+'11307'!K43+'11308'!K43+'11309'!K43+'11310'!K43+'11311'!K43+'11312'!K43</f>
        <v>0</v>
      </c>
      <c r="L43" s="5">
        <f>'11301'!L43+'11302'!L43+'11303'!L43+'11304'!L43+'11305'!L43+'11306'!L43+'11307'!L43+'11308'!L43+'11309'!L43+'11310'!L43+'11311'!L43+'11312'!L43</f>
        <v>0</v>
      </c>
      <c r="M43" s="5">
        <f>'11301'!M43+'11302'!M43+'11303'!M43+'11304'!M43+'11305'!M43+'11306'!M43+'11307'!M43+'11308'!M43+'11309'!M43+'11310'!M43+'11311'!M43+'11312'!M43</f>
        <v>0</v>
      </c>
      <c r="N43" s="5">
        <f>'11301'!N43+'11302'!N43+'11303'!N43+'11304'!N43+'11305'!N43+'11306'!N43+'11307'!N43+'11308'!N43+'11309'!N43+'11310'!N43+'11311'!N43+'11312'!N43</f>
        <v>0</v>
      </c>
      <c r="O43" s="5">
        <f>'11301'!O43+'11302'!O43+'11303'!O43+'11304'!O43+'11305'!O43+'11306'!O43+'11307'!O43+'11308'!O43+'11309'!O43+'11310'!O43+'11311'!O43+'11312'!O43</f>
        <v>0</v>
      </c>
      <c r="P43" s="5">
        <f>'11301'!P43+'11302'!P43+'11303'!P43+'11304'!P43+'11305'!P43+'11306'!P43+'11307'!P43+'11308'!P43+'11309'!P43+'11310'!P43+'11311'!P43+'11312'!P43</f>
        <v>0</v>
      </c>
      <c r="Q43" s="5">
        <f>'11301'!Q43+'11302'!Q43+'11303'!Q43+'11304'!Q43+'11305'!Q43+'11306'!Q43+'11307'!Q43+'11308'!Q43+'11309'!Q43+'11310'!Q43+'11311'!Q43+'11312'!Q43</f>
        <v>0</v>
      </c>
      <c r="R43" s="5">
        <f>'11301'!R43+'11302'!R43+'11303'!R43+'11304'!R43+'11305'!R43+'11306'!R43+'11307'!R43+'11308'!R43+'11309'!R43+'11310'!R43+'11311'!R43+'11312'!R43</f>
        <v>0</v>
      </c>
      <c r="S43" s="5">
        <f>'11301'!S43+'11302'!S43+'11303'!S43+'11304'!S43+'11305'!S43+'11306'!S43+'11307'!S43+'11308'!S43+'11309'!S43+'11310'!S43+'11311'!S43+'11312'!S43</f>
        <v>0</v>
      </c>
      <c r="T43" s="5">
        <f>'11301'!T43+'11302'!T43+'11303'!T43+'11304'!T43+'11305'!T43+'11306'!T43+'11307'!T43+'11308'!T43+'11309'!T43+'11310'!T43+'11311'!T43+'11312'!T43</f>
        <v>0</v>
      </c>
      <c r="U43" s="5">
        <f>'11301'!U43+'11302'!U43+'11303'!U43+'11304'!U43+'11305'!U43+'11306'!U43+'11307'!U43+'11308'!U43+'11309'!U43+'11310'!U43+'11311'!U43+'11312'!U43</f>
        <v>0</v>
      </c>
      <c r="V43" s="5">
        <f>'11301'!V43+'11302'!V43+'11303'!V43+'11304'!V43+'11305'!V43+'11306'!V43+'11307'!V43+'11308'!V43+'11309'!V43+'11310'!V43+'11311'!V43+'11312'!V43</f>
        <v>0</v>
      </c>
      <c r="W43" s="5">
        <f>'11301'!W43+'11302'!W43+'11303'!W43+'11304'!W43+'11305'!W43+'11306'!W43+'11307'!W43+'11308'!W43+'11309'!W43+'11310'!W43+'11311'!W43+'11312'!W43</f>
        <v>0</v>
      </c>
      <c r="X43" s="5">
        <f>'11301'!X43+'11302'!X43+'11303'!X43+'11304'!X43+'11305'!X43+'11306'!X43+'11307'!X43+'11308'!X43+'11309'!X43+'11310'!X43+'11311'!X43+'11312'!X43</f>
        <v>0</v>
      </c>
      <c r="Y43" s="5">
        <f>'11301'!Y43+'11302'!Y43+'11303'!Y43+'11304'!Y43+'11305'!Y43+'11306'!Y43+'11307'!Y43+'11308'!Y43+'11309'!Y43+'11310'!Y43+'11311'!Y43+'11312'!Y43</f>
        <v>0</v>
      </c>
      <c r="Z43" s="8">
        <f>'11301'!Z43+'11302'!Z43+'11303'!Z43+'11304'!Z43+'11305'!Z43+'11306'!Z43+'11307'!Z43+'11308'!Z43+'11309'!Z43+'11310'!Z43+'11311'!Z43+'11312'!Z43</f>
        <v>0</v>
      </c>
      <c r="AA43" s="5">
        <f>'11301'!AA43+'11302'!AA43+'11303'!AA43+'11304'!AA43+'11305'!AA43+'11306'!AA43+'11307'!AA43+'11308'!AA43+'11309'!AA43+'11310'!AA43+'11311'!AA43+'11312'!AA43</f>
        <v>0</v>
      </c>
      <c r="AB43" s="5">
        <f>'11301'!AB43+'11302'!AB43+'11303'!AB43+'11304'!AB43+'11305'!AB43+'11306'!AB43+'11307'!AB43+'11308'!AB43+'11309'!AB43+'11310'!AB43+'11311'!AB43+'11312'!AB43</f>
        <v>0</v>
      </c>
      <c r="AC43" s="8">
        <f>'11301'!AC43+'11302'!AC43+'11303'!AC43+'11304'!AC43+'11305'!AC43+'11306'!AC43+'11307'!AC43+'11308'!AC43+'11309'!AC43+'11310'!AC43+'11311'!AC43+'11312'!AC43</f>
        <v>0</v>
      </c>
      <c r="AD43" s="5">
        <f>'11301'!AD43+'11302'!AD43+'11303'!AD43+'11304'!AD43+'11305'!AD43+'11306'!AD43+'11307'!AD43+'11308'!AD43+'11309'!AD43+'11310'!AD43+'11311'!AD43+'11312'!AD43</f>
        <v>0</v>
      </c>
      <c r="AE43" s="5">
        <f>'11301'!AE43+'11302'!AE43+'11303'!AE43+'11304'!AE43+'11305'!AE43+'11306'!AE43+'11307'!AE43+'11308'!AE43+'11309'!AE43+'11310'!AE43+'11311'!AE43+'11312'!AE43</f>
        <v>0</v>
      </c>
      <c r="AF43" s="6">
        <f>'11301'!AF43+'11302'!AF43+'11303'!AF43+'11304'!AF43+'11305'!AF43+'11306'!AF43+'11307'!AF43+'11308'!AF43+'11309'!AF43+'11310'!AF43+'11311'!AF43+'11312'!AF43</f>
        <v>0</v>
      </c>
    </row>
    <row r="44" spans="1:32" ht="19.5" customHeight="1">
      <c r="A44" s="45"/>
      <c r="B44" s="17" t="s">
        <v>4</v>
      </c>
      <c r="C44" s="5">
        <f>'11301'!C44+'11302'!C44+'11303'!C44+'11304'!C44+'11305'!C44+'11306'!C44+'11307'!C44+'11308'!C44+'11309'!C44+'11310'!C44+'11311'!C44+'11312'!C44</f>
        <v>1052374896</v>
      </c>
      <c r="D44" s="5">
        <f>'11301'!D44+'11302'!D44+'11303'!D44+'11304'!D44+'11305'!D44+'11306'!D44+'11307'!D44+'11308'!D44+'11309'!D44+'11310'!D44+'11311'!D44+'11312'!D44</f>
        <v>1391253752</v>
      </c>
      <c r="E44" s="6">
        <f>'11301'!E44+'11302'!E44+'11303'!E44+'11304'!E44+'11305'!E44+'11306'!E44+'11307'!E44+'11308'!E44+'11309'!E44+'11310'!E44+'11311'!E44+'11312'!E44</f>
        <v>2443628648</v>
      </c>
      <c r="F44" s="5">
        <f>'11301'!F44+'11302'!F44+'11303'!F44+'11304'!F44+'11305'!F44+'11306'!F44+'11307'!F44+'11308'!F44+'11309'!F44+'11310'!F44+'11311'!F44+'11312'!F44</f>
        <v>653272789</v>
      </c>
      <c r="G44" s="5">
        <f>'11301'!G44+'11302'!G44+'11303'!G44+'11304'!G44+'11305'!G44+'11306'!G44+'11307'!G44+'11308'!G44+'11309'!G44+'11310'!G44+'11311'!G44+'11312'!G44</f>
        <v>610992864</v>
      </c>
      <c r="H44" s="5">
        <f>'11301'!H44+'11302'!H44+'11303'!H44+'11304'!H44+'11305'!H44+'11306'!H44+'11307'!H44+'11308'!H44+'11309'!H44+'11310'!H44+'11311'!H44+'11312'!H44</f>
        <v>1264265653</v>
      </c>
      <c r="I44" s="5">
        <f>'11301'!I44+'11302'!I44+'11303'!I44+'11304'!I44+'11305'!I44+'11306'!I44+'11307'!I44+'11308'!I44+'11309'!I44+'11310'!I44+'11311'!I44+'11312'!I44</f>
        <v>0</v>
      </c>
      <c r="J44" s="5">
        <f>'11301'!J44+'11302'!J44+'11303'!J44+'11304'!J44+'11305'!J44+'11306'!J44+'11307'!J44+'11308'!J44+'11309'!J44+'11310'!J44+'11311'!J44+'11312'!J44</f>
        <v>0</v>
      </c>
      <c r="K44" s="5">
        <f>'11301'!K44+'11302'!K44+'11303'!K44+'11304'!K44+'11305'!K44+'11306'!K44+'11307'!K44+'11308'!K44+'11309'!K44+'11310'!K44+'11311'!K44+'11312'!K44</f>
        <v>0</v>
      </c>
      <c r="L44" s="5">
        <f>'11301'!L44+'11302'!L44+'11303'!L44+'11304'!L44+'11305'!L44+'11306'!L44+'11307'!L44+'11308'!L44+'11309'!L44+'11310'!L44+'11311'!L44+'11312'!L44</f>
        <v>0</v>
      </c>
      <c r="M44" s="5">
        <f>'11301'!M44+'11302'!M44+'11303'!M44+'11304'!M44+'11305'!M44+'11306'!M44+'11307'!M44+'11308'!M44+'11309'!M44+'11310'!M44+'11311'!M44+'11312'!M44</f>
        <v>4003751</v>
      </c>
      <c r="N44" s="5">
        <f>'11301'!N44+'11302'!N44+'11303'!N44+'11304'!N44+'11305'!N44+'11306'!N44+'11307'!N44+'11308'!N44+'11309'!N44+'11310'!N44+'11311'!N44+'11312'!N44</f>
        <v>4003751</v>
      </c>
      <c r="O44" s="5">
        <f>'11301'!O44+'11302'!O44+'11303'!O44+'11304'!O44+'11305'!O44+'11306'!O44+'11307'!O44+'11308'!O44+'11309'!O44+'11310'!O44+'11311'!O44+'11312'!O44</f>
        <v>0</v>
      </c>
      <c r="P44" s="5">
        <f>'11301'!P44+'11302'!P44+'11303'!P44+'11304'!P44+'11305'!P44+'11306'!P44+'11307'!P44+'11308'!P44+'11309'!P44+'11310'!P44+'11311'!P44+'11312'!P44</f>
        <v>0</v>
      </c>
      <c r="Q44" s="5">
        <f>'11301'!Q44+'11302'!Q44+'11303'!Q44+'11304'!Q44+'11305'!Q44+'11306'!Q44+'11307'!Q44+'11308'!Q44+'11309'!Q44+'11310'!Q44+'11311'!Q44+'11312'!Q44</f>
        <v>0</v>
      </c>
      <c r="R44" s="5">
        <f>'11301'!R44+'11302'!R44+'11303'!R44+'11304'!R44+'11305'!R44+'11306'!R44+'11307'!R44+'11308'!R44+'11309'!R44+'11310'!R44+'11311'!R44+'11312'!R44</f>
        <v>0</v>
      </c>
      <c r="S44" s="5">
        <f>'11301'!S44+'11302'!S44+'11303'!S44+'11304'!S44+'11305'!S44+'11306'!S44+'11307'!S44+'11308'!S44+'11309'!S44+'11310'!S44+'11311'!S44+'11312'!S44</f>
        <v>0</v>
      </c>
      <c r="T44" s="5">
        <f>'11301'!T44+'11302'!T44+'11303'!T44+'11304'!T44+'11305'!T44+'11306'!T44+'11307'!T44+'11308'!T44+'11309'!T44+'11310'!T44+'11311'!T44+'11312'!T44</f>
        <v>0</v>
      </c>
      <c r="U44" s="5">
        <f>'11301'!U44+'11302'!U44+'11303'!U44+'11304'!U44+'11305'!U44+'11306'!U44+'11307'!U44+'11308'!U44+'11309'!U44+'11310'!U44+'11311'!U44+'11312'!U44</f>
        <v>6229919</v>
      </c>
      <c r="V44" s="5">
        <f>'11301'!V44+'11302'!V44+'11303'!V44+'11304'!V44+'11305'!V44+'11306'!V44+'11307'!V44+'11308'!V44+'11309'!V44+'11310'!V44+'11311'!V44+'11312'!V44</f>
        <v>1413657</v>
      </c>
      <c r="W44" s="5">
        <f>'11301'!W44+'11302'!W44+'11303'!W44+'11304'!W44+'11305'!W44+'11306'!W44+'11307'!W44+'11308'!W44+'11309'!W44+'11310'!W44+'11311'!W44+'11312'!W44</f>
        <v>7643576</v>
      </c>
      <c r="X44" s="5">
        <f>'11301'!X44+'11302'!X44+'11303'!X44+'11304'!X44+'11305'!X44+'11306'!X44+'11307'!X44+'11308'!X44+'11309'!X44+'11310'!X44+'11311'!X44+'11312'!X44</f>
        <v>392872188</v>
      </c>
      <c r="Y44" s="5">
        <f>'11301'!Y44+'11302'!Y44+'11303'!Y44+'11304'!Y44+'11305'!Y44+'11306'!Y44+'11307'!Y44+'11308'!Y44+'11309'!Y44+'11310'!Y44+'11311'!Y44+'11312'!Y44</f>
        <v>774843480</v>
      </c>
      <c r="Z44" s="8">
        <f>'11301'!Z44+'11302'!Z44+'11303'!Z44+'11304'!Z44+'11305'!Z44+'11306'!Z44+'11307'!Z44+'11308'!Z44+'11309'!Z44+'11310'!Z44+'11311'!Z44+'11312'!Z44</f>
        <v>1167715668</v>
      </c>
      <c r="AA44" s="5">
        <f>'11301'!AA44+'11302'!AA44+'11303'!AA44+'11304'!AA44+'11305'!AA44+'11306'!AA44+'11307'!AA44+'11308'!AA44+'11309'!AA44+'11310'!AA44+'11311'!AA44+'11312'!AA44</f>
        <v>0</v>
      </c>
      <c r="AB44" s="5">
        <f>'11301'!AB44+'11302'!AB44+'11303'!AB44+'11304'!AB44+'11305'!AB44+'11306'!AB44+'11307'!AB44+'11308'!AB44+'11309'!AB44+'11310'!AB44+'11311'!AB44+'11312'!AB44</f>
        <v>0</v>
      </c>
      <c r="AC44" s="8">
        <f>'11301'!AC44+'11302'!AC44+'11303'!AC44+'11304'!AC44+'11305'!AC44+'11306'!AC44+'11307'!AC44+'11308'!AC44+'11309'!AC44+'11310'!AC44+'11311'!AC44+'11312'!AC44</f>
        <v>0</v>
      </c>
      <c r="AD44" s="5">
        <f>'11301'!AD44+'11302'!AD44+'11303'!AD44+'11304'!AD44+'11305'!AD44+'11306'!AD44+'11307'!AD44+'11308'!AD44+'11309'!AD44+'11310'!AD44+'11311'!AD44+'11312'!AD44</f>
        <v>0</v>
      </c>
      <c r="AE44" s="5">
        <f>'11301'!AE44+'11302'!AE44+'11303'!AE44+'11304'!AE44+'11305'!AE44+'11306'!AE44+'11307'!AE44+'11308'!AE44+'11309'!AE44+'11310'!AE44+'11311'!AE44+'11312'!AE44</f>
        <v>0</v>
      </c>
      <c r="AF44" s="6">
        <f>'11301'!AF44+'11302'!AF44+'11303'!AF44+'11304'!AF44+'11305'!AF44+'11306'!AF44+'11307'!AF44+'11308'!AF44+'11309'!AF44+'11310'!AF44+'11311'!AF44+'11312'!AF44</f>
        <v>0</v>
      </c>
    </row>
    <row r="45" spans="1:32" ht="19.5" customHeight="1" thickBot="1">
      <c r="A45" s="22" t="s">
        <v>5</v>
      </c>
      <c r="B45" s="21"/>
      <c r="C45" s="9">
        <f>'11301'!C45+'11302'!C45+'11303'!C45+'11304'!C45+'11305'!C45+'11306'!C45+'11307'!C45+'11308'!C45+'11309'!C45+'11310'!C45+'11311'!C45+'11312'!C45</f>
        <v>1226178248</v>
      </c>
      <c r="D45" s="9">
        <f>'11301'!D45+'11302'!D45+'11303'!D45+'11304'!D45+'11305'!D45+'11306'!D45+'11307'!D45+'11308'!D45+'11309'!D45+'11310'!D45+'11311'!D45+'11312'!D45</f>
        <v>1497183332</v>
      </c>
      <c r="E45" s="9">
        <f>'11301'!E45+'11302'!E45+'11303'!E45+'11304'!E45+'11305'!E45+'11306'!E45+'11307'!E45+'11308'!E45+'11309'!E45+'11310'!E45+'11311'!E45+'11312'!E45</f>
        <v>2723361580</v>
      </c>
      <c r="F45" s="9">
        <f>'11301'!F45+'11302'!F45+'11303'!F45+'11304'!F45+'11305'!F45+'11306'!F45+'11307'!F45+'11308'!F45+'11309'!F45+'11310'!F45+'11311'!F45+'11312'!F45</f>
        <v>653272789</v>
      </c>
      <c r="G45" s="9">
        <f>'11301'!G45+'11302'!G45+'11303'!G45+'11304'!G45+'11305'!G45+'11306'!G45+'11307'!G45+'11308'!G45+'11309'!G45+'11310'!G45+'11311'!G45+'11312'!G45</f>
        <v>610992864</v>
      </c>
      <c r="H45" s="9">
        <f>'11301'!H45+'11302'!H45+'11303'!H45+'11304'!H45+'11305'!H45+'11306'!H45+'11307'!H45+'11308'!H45+'11309'!H45+'11310'!H45+'11311'!H45+'11312'!H45</f>
        <v>1264265653</v>
      </c>
      <c r="I45" s="9">
        <f>'11301'!I45+'11302'!I45+'11303'!I45+'11304'!I45+'11305'!I45+'11306'!I45+'11307'!I45+'11308'!I45+'11309'!I45+'11310'!I45+'11311'!I45+'11312'!I45</f>
        <v>0</v>
      </c>
      <c r="J45" s="9">
        <f>'11301'!J45+'11302'!J45+'11303'!J45+'11304'!J45+'11305'!J45+'11306'!J45+'11307'!J45+'11308'!J45+'11309'!J45+'11310'!J45+'11311'!J45+'11312'!J45</f>
        <v>0</v>
      </c>
      <c r="K45" s="9">
        <f>'11301'!K45+'11302'!K45+'11303'!K45+'11304'!K45+'11305'!K45+'11306'!K45+'11307'!K45+'11308'!K45+'11309'!K45+'11310'!K45+'11311'!K45+'11312'!K45</f>
        <v>0</v>
      </c>
      <c r="L45" s="9">
        <f>'11301'!L45+'11302'!L45+'11303'!L45+'11304'!L45+'11305'!L45+'11306'!L45+'11307'!L45+'11308'!L45+'11309'!L45+'11310'!L45+'11311'!L45+'11312'!L45</f>
        <v>0</v>
      </c>
      <c r="M45" s="9">
        <f>'11301'!M45+'11302'!M45+'11303'!M45+'11304'!M45+'11305'!M45+'11306'!M45+'11307'!M45+'11308'!M45+'11309'!M45+'11310'!M45+'11311'!M45+'11312'!M45</f>
        <v>4003751</v>
      </c>
      <c r="N45" s="9">
        <f>'11301'!N45+'11302'!N45+'11303'!N45+'11304'!N45+'11305'!N45+'11306'!N45+'11307'!N45+'11308'!N45+'11309'!N45+'11310'!N45+'11311'!N45+'11312'!N45</f>
        <v>4003751</v>
      </c>
      <c r="O45" s="9">
        <f>'11301'!O45+'11302'!O45+'11303'!O45+'11304'!O45+'11305'!O45+'11306'!O45+'11307'!O45+'11308'!O45+'11309'!O45+'11310'!O45+'11311'!O45+'11312'!O45</f>
        <v>0</v>
      </c>
      <c r="P45" s="9">
        <f>'11301'!P45+'11302'!P45+'11303'!P45+'11304'!P45+'11305'!P45+'11306'!P45+'11307'!P45+'11308'!P45+'11309'!P45+'11310'!P45+'11311'!P45+'11312'!P45</f>
        <v>0</v>
      </c>
      <c r="Q45" s="9">
        <f>'11301'!Q45+'11302'!Q45+'11303'!Q45+'11304'!Q45+'11305'!Q45+'11306'!Q45+'11307'!Q45+'11308'!Q45+'11309'!Q45+'11310'!Q45+'11311'!Q45+'11312'!Q45</f>
        <v>0</v>
      </c>
      <c r="R45" s="9">
        <f>'11301'!R45+'11302'!R45+'11303'!R45+'11304'!R45+'11305'!R45+'11306'!R45+'11307'!R45+'11308'!R45+'11309'!R45+'11310'!R45+'11311'!R45+'11312'!R45</f>
        <v>0</v>
      </c>
      <c r="S45" s="9">
        <f>'11301'!S45+'11302'!S45+'11303'!S45+'11304'!S45+'11305'!S45+'11306'!S45+'11307'!S45+'11308'!S45+'11309'!S45+'11310'!S45+'11311'!S45+'11312'!S45</f>
        <v>0</v>
      </c>
      <c r="T45" s="9">
        <f>'11301'!T45+'11302'!T45+'11303'!T45+'11304'!T45+'11305'!T45+'11306'!T45+'11307'!T45+'11308'!T45+'11309'!T45+'11310'!T45+'11311'!T45+'11312'!T45</f>
        <v>0</v>
      </c>
      <c r="U45" s="9">
        <f>'11301'!U45+'11302'!U45+'11303'!U45+'11304'!U45+'11305'!U45+'11306'!U45+'11307'!U45+'11308'!U45+'11309'!U45+'11310'!U45+'11311'!U45+'11312'!U45</f>
        <v>6229919</v>
      </c>
      <c r="V45" s="9">
        <f>'11301'!V45+'11302'!V45+'11303'!V45+'11304'!V45+'11305'!V45+'11306'!V45+'11307'!V45+'11308'!V45+'11309'!V45+'11310'!V45+'11311'!V45+'11312'!V45</f>
        <v>1413657</v>
      </c>
      <c r="W45" s="9">
        <f>'11301'!W45+'11302'!W45+'11303'!W45+'11304'!W45+'11305'!W45+'11306'!W45+'11307'!W45+'11308'!W45+'11309'!W45+'11310'!W45+'11311'!W45+'11312'!W45</f>
        <v>7643576</v>
      </c>
      <c r="X45" s="9">
        <f>'11301'!X45+'11302'!X45+'11303'!X45+'11304'!X45+'11305'!X45+'11306'!X45+'11307'!X45+'11308'!X45+'11309'!X45+'11310'!X45+'11311'!X45+'11312'!X45</f>
        <v>566675540</v>
      </c>
      <c r="Y45" s="9">
        <f>'11301'!Y45+'11302'!Y45+'11303'!Y45+'11304'!Y45+'11305'!Y45+'11306'!Y45+'11307'!Y45+'11308'!Y45+'11309'!Y45+'11310'!Y45+'11311'!Y45+'11312'!Y45</f>
        <v>880773060</v>
      </c>
      <c r="Z45" s="9">
        <f>'11301'!Z45+'11302'!Z45+'11303'!Z45+'11304'!Z45+'11305'!Z45+'11306'!Z45+'11307'!Z45+'11308'!Z45+'11309'!Z45+'11310'!Z45+'11311'!Z45+'11312'!Z45</f>
        <v>1447448600</v>
      </c>
      <c r="AA45" s="9">
        <f>'11301'!AA45+'11302'!AA45+'11303'!AA45+'11304'!AA45+'11305'!AA45+'11306'!AA45+'11307'!AA45+'11308'!AA45+'11309'!AA45+'11310'!AA45+'11311'!AA45+'11312'!AA45</f>
        <v>0</v>
      </c>
      <c r="AB45" s="9">
        <f>'11301'!AB45+'11302'!AB45+'11303'!AB45+'11304'!AB45+'11305'!AB45+'11306'!AB45+'11307'!AB45+'11308'!AB45+'11309'!AB45+'11310'!AB45+'11311'!AB45+'11312'!AB45</f>
        <v>0</v>
      </c>
      <c r="AC45" s="9">
        <f>'11301'!AC45+'11302'!AC45+'11303'!AC45+'11304'!AC45+'11305'!AC45+'11306'!AC45+'11307'!AC45+'11308'!AC45+'11309'!AC45+'11310'!AC45+'11311'!AC45+'11312'!AC45</f>
        <v>0</v>
      </c>
      <c r="AD45" s="9">
        <f>'11301'!AD45+'11302'!AD45+'11303'!AD45+'11304'!AD45+'11305'!AD45+'11306'!AD45+'11307'!AD45+'11308'!AD45+'11309'!AD45+'11310'!AD45+'11311'!AD45+'11312'!AD45</f>
        <v>0</v>
      </c>
      <c r="AE45" s="9">
        <f>'11301'!AE45+'11302'!AE45+'11303'!AE45+'11304'!AE45+'11305'!AE45+'11306'!AE45+'11307'!AE45+'11308'!AE45+'11309'!AE45+'11310'!AE45+'11311'!AE45+'11312'!AE45</f>
        <v>0</v>
      </c>
      <c r="AF45" s="9">
        <f>'11301'!AF45+'11302'!AF45+'11303'!AF45+'11304'!AF45+'11305'!AF45+'11306'!AF45+'11307'!AF45+'11308'!AF45+'11309'!AF45+'11310'!AF45+'11311'!AF45+'11312'!AF45</f>
        <v>0</v>
      </c>
    </row>
    <row r="46" spans="1:32" ht="19.5" customHeight="1">
      <c r="A46" s="43" t="s">
        <v>29</v>
      </c>
      <c r="B46" s="18" t="s">
        <v>2</v>
      </c>
      <c r="C46" s="5">
        <f>'11301'!C46+'11302'!C46+'11303'!C46+'11304'!C46+'11305'!C46+'11306'!C46+'11307'!C46+'11308'!C46+'11309'!C46+'11310'!C46+'11311'!C46+'11312'!C46</f>
        <v>0</v>
      </c>
      <c r="D46" s="5">
        <f>'11301'!D46+'11302'!D46+'11303'!D46+'11304'!D46+'11305'!D46+'11306'!D46+'11307'!D46+'11308'!D46+'11309'!D46+'11310'!D46+'11311'!D46+'11312'!D46</f>
        <v>0</v>
      </c>
      <c r="E46" s="6">
        <f>'11301'!E46+'11302'!E46+'11303'!E46+'11304'!E46+'11305'!E46+'11306'!E46+'11307'!E46+'11308'!E46+'11309'!E46+'11310'!E46+'11311'!E46+'11312'!E46</f>
        <v>0</v>
      </c>
      <c r="F46" s="5">
        <f>'11301'!F46+'11302'!F46+'11303'!F46+'11304'!F46+'11305'!F46+'11306'!F46+'11307'!F46+'11308'!F46+'11309'!F46+'11310'!F46+'11311'!F46+'11312'!F46</f>
        <v>0</v>
      </c>
      <c r="G46" s="5">
        <f>'11301'!G46+'11302'!G46+'11303'!G46+'11304'!G46+'11305'!G46+'11306'!G46+'11307'!G46+'11308'!G46+'11309'!G46+'11310'!G46+'11311'!G46+'11312'!G46</f>
        <v>0</v>
      </c>
      <c r="H46" s="5">
        <f>'11301'!H46+'11302'!H46+'11303'!H46+'11304'!H46+'11305'!H46+'11306'!H46+'11307'!H46+'11308'!H46+'11309'!H46+'11310'!H46+'11311'!H46+'11312'!H46</f>
        <v>0</v>
      </c>
      <c r="I46" s="5">
        <f>'11301'!I46+'11302'!I46+'11303'!I46+'11304'!I46+'11305'!I46+'11306'!I46+'11307'!I46+'11308'!I46+'11309'!I46+'11310'!I46+'11311'!I46+'11312'!I46</f>
        <v>0</v>
      </c>
      <c r="J46" s="5">
        <f>'11301'!J46+'11302'!J46+'11303'!J46+'11304'!J46+'11305'!J46+'11306'!J46+'11307'!J46+'11308'!J46+'11309'!J46+'11310'!J46+'11311'!J46+'11312'!J46</f>
        <v>0</v>
      </c>
      <c r="K46" s="5">
        <f>'11301'!K46+'11302'!K46+'11303'!K46+'11304'!K46+'11305'!K46+'11306'!K46+'11307'!K46+'11308'!K46+'11309'!K46+'11310'!K46+'11311'!K46+'11312'!K46</f>
        <v>0</v>
      </c>
      <c r="L46" s="5">
        <f>'11301'!L46+'11302'!L46+'11303'!L46+'11304'!L46+'11305'!L46+'11306'!L46+'11307'!L46+'11308'!L46+'11309'!L46+'11310'!L46+'11311'!L46+'11312'!L46</f>
        <v>0</v>
      </c>
      <c r="M46" s="5">
        <f>'11301'!M46+'11302'!M46+'11303'!M46+'11304'!M46+'11305'!M46+'11306'!M46+'11307'!M46+'11308'!M46+'11309'!M46+'11310'!M46+'11311'!M46+'11312'!M46</f>
        <v>0</v>
      </c>
      <c r="N46" s="5">
        <f>'11301'!N46+'11302'!N46+'11303'!N46+'11304'!N46+'11305'!N46+'11306'!N46+'11307'!N46+'11308'!N46+'11309'!N46+'11310'!N46+'11311'!N46+'11312'!N46</f>
        <v>0</v>
      </c>
      <c r="O46" s="5">
        <f>'11301'!O46+'11302'!O46+'11303'!O46+'11304'!O46+'11305'!O46+'11306'!O46+'11307'!O46+'11308'!O46+'11309'!O46+'11310'!O46+'11311'!O46+'11312'!O46</f>
        <v>0</v>
      </c>
      <c r="P46" s="5">
        <f>'11301'!P46+'11302'!P46+'11303'!P46+'11304'!P46+'11305'!P46+'11306'!P46+'11307'!P46+'11308'!P46+'11309'!P46+'11310'!P46+'11311'!P46+'11312'!P46</f>
        <v>0</v>
      </c>
      <c r="Q46" s="5">
        <f>'11301'!Q46+'11302'!Q46+'11303'!Q46+'11304'!Q46+'11305'!Q46+'11306'!Q46+'11307'!Q46+'11308'!Q46+'11309'!Q46+'11310'!Q46+'11311'!Q46+'11312'!Q46</f>
        <v>0</v>
      </c>
      <c r="R46" s="5">
        <f>'11301'!R46+'11302'!R46+'11303'!R46+'11304'!R46+'11305'!R46+'11306'!R46+'11307'!R46+'11308'!R46+'11309'!R46+'11310'!R46+'11311'!R46+'11312'!R46</f>
        <v>0</v>
      </c>
      <c r="S46" s="5">
        <f>'11301'!S46+'11302'!S46+'11303'!S46+'11304'!S46+'11305'!S46+'11306'!S46+'11307'!S46+'11308'!S46+'11309'!S46+'11310'!S46+'11311'!S46+'11312'!S46</f>
        <v>0</v>
      </c>
      <c r="T46" s="5">
        <f>'11301'!T46+'11302'!T46+'11303'!T46+'11304'!T46+'11305'!T46+'11306'!T46+'11307'!T46+'11308'!T46+'11309'!T46+'11310'!T46+'11311'!T46+'11312'!T46</f>
        <v>0</v>
      </c>
      <c r="U46" s="5">
        <f>'11301'!U46+'11302'!U46+'11303'!U46+'11304'!U46+'11305'!U46+'11306'!U46+'11307'!U46+'11308'!U46+'11309'!U46+'11310'!U46+'11311'!U46+'11312'!U46</f>
        <v>0</v>
      </c>
      <c r="V46" s="5">
        <f>'11301'!V46+'11302'!V46+'11303'!V46+'11304'!V46+'11305'!V46+'11306'!V46+'11307'!V46+'11308'!V46+'11309'!V46+'11310'!V46+'11311'!V46+'11312'!V46</f>
        <v>0</v>
      </c>
      <c r="W46" s="5">
        <f>'11301'!W46+'11302'!W46+'11303'!W46+'11304'!W46+'11305'!W46+'11306'!W46+'11307'!W46+'11308'!W46+'11309'!W46+'11310'!W46+'11311'!W46+'11312'!W46</f>
        <v>0</v>
      </c>
      <c r="X46" s="5">
        <f>'11301'!X46+'11302'!X46+'11303'!X46+'11304'!X46+'11305'!X46+'11306'!X46+'11307'!X46+'11308'!X46+'11309'!X46+'11310'!X46+'11311'!X46+'11312'!X46</f>
        <v>0</v>
      </c>
      <c r="Y46" s="5">
        <f>'11301'!Y46+'11302'!Y46+'11303'!Y46+'11304'!Y46+'11305'!Y46+'11306'!Y46+'11307'!Y46+'11308'!Y46+'11309'!Y46+'11310'!Y46+'11311'!Y46+'11312'!Y46</f>
        <v>0</v>
      </c>
      <c r="Z46" s="8">
        <f>'11301'!Z46+'11302'!Z46+'11303'!Z46+'11304'!Z46+'11305'!Z46+'11306'!Z46+'11307'!Z46+'11308'!Z46+'11309'!Z46+'11310'!Z46+'11311'!Z46+'11312'!Z46</f>
        <v>0</v>
      </c>
      <c r="AA46" s="5">
        <f>'11301'!AA46+'11302'!AA46+'11303'!AA46+'11304'!AA46+'11305'!AA46+'11306'!AA46+'11307'!AA46+'11308'!AA46+'11309'!AA46+'11310'!AA46+'11311'!AA46+'11312'!AA46</f>
        <v>0</v>
      </c>
      <c r="AB46" s="5">
        <f>'11301'!AB46+'11302'!AB46+'11303'!AB46+'11304'!AB46+'11305'!AB46+'11306'!AB46+'11307'!AB46+'11308'!AB46+'11309'!AB46+'11310'!AB46+'11311'!AB46+'11312'!AB46</f>
        <v>0</v>
      </c>
      <c r="AC46" s="8">
        <f>'11301'!AC46+'11302'!AC46+'11303'!AC46+'11304'!AC46+'11305'!AC46+'11306'!AC46+'11307'!AC46+'11308'!AC46+'11309'!AC46+'11310'!AC46+'11311'!AC46+'11312'!AC46</f>
        <v>0</v>
      </c>
      <c r="AD46" s="5">
        <f>'11301'!AD46+'11302'!AD46+'11303'!AD46+'11304'!AD46+'11305'!AD46+'11306'!AD46+'11307'!AD46+'11308'!AD46+'11309'!AD46+'11310'!AD46+'11311'!AD46+'11312'!AD46</f>
        <v>0</v>
      </c>
      <c r="AE46" s="5">
        <f>'11301'!AE46+'11302'!AE46+'11303'!AE46+'11304'!AE46+'11305'!AE46+'11306'!AE46+'11307'!AE46+'11308'!AE46+'11309'!AE46+'11310'!AE46+'11311'!AE46+'11312'!AE46</f>
        <v>0</v>
      </c>
      <c r="AF46" s="6">
        <f>'11301'!AF46+'11302'!AF46+'11303'!AF46+'11304'!AF46+'11305'!AF46+'11306'!AF46+'11307'!AF46+'11308'!AF46+'11309'!AF46+'11310'!AF46+'11311'!AF46+'11312'!AF46</f>
        <v>0</v>
      </c>
    </row>
    <row r="47" spans="1:32" ht="19.5" customHeight="1">
      <c r="A47" s="44"/>
      <c r="B47" s="17" t="s">
        <v>3</v>
      </c>
      <c r="C47" s="5">
        <f>'11301'!C47+'11302'!C47+'11303'!C47+'11304'!C47+'11305'!C47+'11306'!C47+'11307'!C47+'11308'!C47+'11309'!C47+'11310'!C47+'11311'!C47+'11312'!C47</f>
        <v>20972307</v>
      </c>
      <c r="D47" s="5">
        <f>'11301'!D47+'11302'!D47+'11303'!D47+'11304'!D47+'11305'!D47+'11306'!D47+'11307'!D47+'11308'!D47+'11309'!D47+'11310'!D47+'11311'!D47+'11312'!D47</f>
        <v>12453080</v>
      </c>
      <c r="E47" s="6">
        <f>'11301'!E47+'11302'!E47+'11303'!E47+'11304'!E47+'11305'!E47+'11306'!E47+'11307'!E47+'11308'!E47+'11309'!E47+'11310'!E47+'11311'!E47+'11312'!E47</f>
        <v>33425387</v>
      </c>
      <c r="F47" s="5">
        <f>'11301'!F47+'11302'!F47+'11303'!F47+'11304'!F47+'11305'!F47+'11306'!F47+'11307'!F47+'11308'!F47+'11309'!F47+'11310'!F47+'11311'!F47+'11312'!F47</f>
        <v>20972307</v>
      </c>
      <c r="G47" s="5">
        <f>'11301'!G47+'11302'!G47+'11303'!G47+'11304'!G47+'11305'!G47+'11306'!G47+'11307'!G47+'11308'!G47+'11309'!G47+'11310'!G47+'11311'!G47+'11312'!G47</f>
        <v>12453080</v>
      </c>
      <c r="H47" s="5">
        <f>'11301'!H47+'11302'!H47+'11303'!H47+'11304'!H47+'11305'!H47+'11306'!H47+'11307'!H47+'11308'!H47+'11309'!H47+'11310'!H47+'11311'!H47+'11312'!H47</f>
        <v>33425387</v>
      </c>
      <c r="I47" s="5">
        <f>'11301'!I47+'11302'!I47+'11303'!I47+'11304'!I47+'11305'!I47+'11306'!I47+'11307'!I47+'11308'!I47+'11309'!I47+'11310'!I47+'11311'!I47+'11312'!I47</f>
        <v>0</v>
      </c>
      <c r="J47" s="5">
        <f>'11301'!J47+'11302'!J47+'11303'!J47+'11304'!J47+'11305'!J47+'11306'!J47+'11307'!J47+'11308'!J47+'11309'!J47+'11310'!J47+'11311'!J47+'11312'!J47</f>
        <v>0</v>
      </c>
      <c r="K47" s="5">
        <f>'11301'!K47+'11302'!K47+'11303'!K47+'11304'!K47+'11305'!K47+'11306'!K47+'11307'!K47+'11308'!K47+'11309'!K47+'11310'!K47+'11311'!K47+'11312'!K47</f>
        <v>0</v>
      </c>
      <c r="L47" s="5">
        <f>'11301'!L47+'11302'!L47+'11303'!L47+'11304'!L47+'11305'!L47+'11306'!L47+'11307'!L47+'11308'!L47+'11309'!L47+'11310'!L47+'11311'!L47+'11312'!L47</f>
        <v>0</v>
      </c>
      <c r="M47" s="5">
        <f>'11301'!M47+'11302'!M47+'11303'!M47+'11304'!M47+'11305'!M47+'11306'!M47+'11307'!M47+'11308'!M47+'11309'!M47+'11310'!M47+'11311'!M47+'11312'!M47</f>
        <v>0</v>
      </c>
      <c r="N47" s="5">
        <f>'11301'!N47+'11302'!N47+'11303'!N47+'11304'!N47+'11305'!N47+'11306'!N47+'11307'!N47+'11308'!N47+'11309'!N47+'11310'!N47+'11311'!N47+'11312'!N47</f>
        <v>0</v>
      </c>
      <c r="O47" s="5">
        <f>'11301'!O47+'11302'!O47+'11303'!O47+'11304'!O47+'11305'!O47+'11306'!O47+'11307'!O47+'11308'!O47+'11309'!O47+'11310'!O47+'11311'!O47+'11312'!O47</f>
        <v>0</v>
      </c>
      <c r="P47" s="5">
        <f>'11301'!P47+'11302'!P47+'11303'!P47+'11304'!P47+'11305'!P47+'11306'!P47+'11307'!P47+'11308'!P47+'11309'!P47+'11310'!P47+'11311'!P47+'11312'!P47</f>
        <v>0</v>
      </c>
      <c r="Q47" s="5">
        <f>'11301'!Q47+'11302'!Q47+'11303'!Q47+'11304'!Q47+'11305'!Q47+'11306'!Q47+'11307'!Q47+'11308'!Q47+'11309'!Q47+'11310'!Q47+'11311'!Q47+'11312'!Q47</f>
        <v>0</v>
      </c>
      <c r="R47" s="5">
        <f>'11301'!R47+'11302'!R47+'11303'!R47+'11304'!R47+'11305'!R47+'11306'!R47+'11307'!R47+'11308'!R47+'11309'!R47+'11310'!R47+'11311'!R47+'11312'!R47</f>
        <v>0</v>
      </c>
      <c r="S47" s="5">
        <f>'11301'!S47+'11302'!S47+'11303'!S47+'11304'!S47+'11305'!S47+'11306'!S47+'11307'!S47+'11308'!S47+'11309'!S47+'11310'!S47+'11311'!S47+'11312'!S47</f>
        <v>0</v>
      </c>
      <c r="T47" s="5">
        <f>'11301'!T47+'11302'!T47+'11303'!T47+'11304'!T47+'11305'!T47+'11306'!T47+'11307'!T47+'11308'!T47+'11309'!T47+'11310'!T47+'11311'!T47+'11312'!T47</f>
        <v>0</v>
      </c>
      <c r="U47" s="5">
        <f>'11301'!U47+'11302'!U47+'11303'!U47+'11304'!U47+'11305'!U47+'11306'!U47+'11307'!U47+'11308'!U47+'11309'!U47+'11310'!U47+'11311'!U47+'11312'!U47</f>
        <v>0</v>
      </c>
      <c r="V47" s="5">
        <f>'11301'!V47+'11302'!V47+'11303'!V47+'11304'!V47+'11305'!V47+'11306'!V47+'11307'!V47+'11308'!V47+'11309'!V47+'11310'!V47+'11311'!V47+'11312'!V47</f>
        <v>0</v>
      </c>
      <c r="W47" s="5">
        <f>'11301'!W47+'11302'!W47+'11303'!W47+'11304'!W47+'11305'!W47+'11306'!W47+'11307'!W47+'11308'!W47+'11309'!W47+'11310'!W47+'11311'!W47+'11312'!W47</f>
        <v>0</v>
      </c>
      <c r="X47" s="5">
        <f>'11301'!X47+'11302'!X47+'11303'!X47+'11304'!X47+'11305'!X47+'11306'!X47+'11307'!X47+'11308'!X47+'11309'!X47+'11310'!X47+'11311'!X47+'11312'!X47</f>
        <v>0</v>
      </c>
      <c r="Y47" s="5">
        <f>'11301'!Y47+'11302'!Y47+'11303'!Y47+'11304'!Y47+'11305'!Y47+'11306'!Y47+'11307'!Y47+'11308'!Y47+'11309'!Y47+'11310'!Y47+'11311'!Y47+'11312'!Y47</f>
        <v>0</v>
      </c>
      <c r="Z47" s="8">
        <f>'11301'!Z47+'11302'!Z47+'11303'!Z47+'11304'!Z47+'11305'!Z47+'11306'!Z47+'11307'!Z47+'11308'!Z47+'11309'!Z47+'11310'!Z47+'11311'!Z47+'11312'!Z47</f>
        <v>0</v>
      </c>
      <c r="AA47" s="5">
        <f>'11301'!AA47+'11302'!AA47+'11303'!AA47+'11304'!AA47+'11305'!AA47+'11306'!AA47+'11307'!AA47+'11308'!AA47+'11309'!AA47+'11310'!AA47+'11311'!AA47+'11312'!AA47</f>
        <v>0</v>
      </c>
      <c r="AB47" s="5">
        <f>'11301'!AB47+'11302'!AB47+'11303'!AB47+'11304'!AB47+'11305'!AB47+'11306'!AB47+'11307'!AB47+'11308'!AB47+'11309'!AB47+'11310'!AB47+'11311'!AB47+'11312'!AB47</f>
        <v>0</v>
      </c>
      <c r="AC47" s="8">
        <f>'11301'!AC47+'11302'!AC47+'11303'!AC47+'11304'!AC47+'11305'!AC47+'11306'!AC47+'11307'!AC47+'11308'!AC47+'11309'!AC47+'11310'!AC47+'11311'!AC47+'11312'!AC47</f>
        <v>0</v>
      </c>
      <c r="AD47" s="5">
        <f>'11301'!AD47+'11302'!AD47+'11303'!AD47+'11304'!AD47+'11305'!AD47+'11306'!AD47+'11307'!AD47+'11308'!AD47+'11309'!AD47+'11310'!AD47+'11311'!AD47+'11312'!AD47</f>
        <v>0</v>
      </c>
      <c r="AE47" s="5">
        <f>'11301'!AE47+'11302'!AE47+'11303'!AE47+'11304'!AE47+'11305'!AE47+'11306'!AE47+'11307'!AE47+'11308'!AE47+'11309'!AE47+'11310'!AE47+'11311'!AE47+'11312'!AE47</f>
        <v>0</v>
      </c>
      <c r="AF47" s="6">
        <f>'11301'!AF47+'11302'!AF47+'11303'!AF47+'11304'!AF47+'11305'!AF47+'11306'!AF47+'11307'!AF47+'11308'!AF47+'11309'!AF47+'11310'!AF47+'11311'!AF47+'11312'!AF47</f>
        <v>0</v>
      </c>
    </row>
    <row r="48" spans="1:32" ht="19.5" customHeight="1">
      <c r="A48" s="44"/>
      <c r="B48" s="17" t="s">
        <v>59</v>
      </c>
      <c r="C48" s="5">
        <f>'11301'!C48+'11302'!C48+'11303'!C48+'11304'!C48+'11305'!C48+'11306'!C48+'11307'!C48+'11308'!C48+'11309'!C48+'11310'!C48+'11311'!C48+'11312'!C48</f>
        <v>0</v>
      </c>
      <c r="D48" s="5">
        <f>'11301'!D48+'11302'!D48+'11303'!D48+'11304'!D48+'11305'!D48+'11306'!D48+'11307'!D48+'11308'!D48+'11309'!D48+'11310'!D48+'11311'!D48+'11312'!D48</f>
        <v>0</v>
      </c>
      <c r="E48" s="6">
        <f>'11301'!E48+'11302'!E48+'11303'!E48+'11304'!E48+'11305'!E48+'11306'!E48+'11307'!E48+'11308'!E48+'11309'!E48+'11310'!E48+'11311'!E48+'11312'!E48</f>
        <v>0</v>
      </c>
      <c r="F48" s="5">
        <f>'11301'!F48+'11302'!F48+'11303'!F48+'11304'!F48+'11305'!F48+'11306'!F48+'11307'!F48+'11308'!F48+'11309'!F48+'11310'!F48+'11311'!F48+'11312'!F48</f>
        <v>0</v>
      </c>
      <c r="G48" s="5">
        <f>'11301'!G48+'11302'!G48+'11303'!G48+'11304'!G48+'11305'!G48+'11306'!G48+'11307'!G48+'11308'!G48+'11309'!G48+'11310'!G48+'11311'!G48+'11312'!G48</f>
        <v>0</v>
      </c>
      <c r="H48" s="5">
        <f>'11301'!H48+'11302'!H48+'11303'!H48+'11304'!H48+'11305'!H48+'11306'!H48+'11307'!H48+'11308'!H48+'11309'!H48+'11310'!H48+'11311'!H48+'11312'!H48</f>
        <v>0</v>
      </c>
      <c r="I48" s="5">
        <f>'11301'!I48+'11302'!I48+'11303'!I48+'11304'!I48+'11305'!I48+'11306'!I48+'11307'!I48+'11308'!I48+'11309'!I48+'11310'!I48+'11311'!I48+'11312'!I48</f>
        <v>0</v>
      </c>
      <c r="J48" s="5">
        <f>'11301'!J48+'11302'!J48+'11303'!J48+'11304'!J48+'11305'!J48+'11306'!J48+'11307'!J48+'11308'!J48+'11309'!J48+'11310'!J48+'11311'!J48+'11312'!J48</f>
        <v>0</v>
      </c>
      <c r="K48" s="5">
        <f>'11301'!K48+'11302'!K48+'11303'!K48+'11304'!K48+'11305'!K48+'11306'!K48+'11307'!K48+'11308'!K48+'11309'!K48+'11310'!K48+'11311'!K48+'11312'!K48</f>
        <v>0</v>
      </c>
      <c r="L48" s="5">
        <f>'11301'!L48+'11302'!L48+'11303'!L48+'11304'!L48+'11305'!L48+'11306'!L48+'11307'!L48+'11308'!L48+'11309'!L48+'11310'!L48+'11311'!L48+'11312'!L48</f>
        <v>0</v>
      </c>
      <c r="M48" s="5">
        <f>'11301'!M48+'11302'!M48+'11303'!M48+'11304'!M48+'11305'!M48+'11306'!M48+'11307'!M48+'11308'!M48+'11309'!M48+'11310'!M48+'11311'!M48+'11312'!M48</f>
        <v>0</v>
      </c>
      <c r="N48" s="5">
        <f>'11301'!N48+'11302'!N48+'11303'!N48+'11304'!N48+'11305'!N48+'11306'!N48+'11307'!N48+'11308'!N48+'11309'!N48+'11310'!N48+'11311'!N48+'11312'!N48</f>
        <v>0</v>
      </c>
      <c r="O48" s="5">
        <f>'11301'!O48+'11302'!O48+'11303'!O48+'11304'!O48+'11305'!O48+'11306'!O48+'11307'!O48+'11308'!O48+'11309'!O48+'11310'!O48+'11311'!O48+'11312'!O48</f>
        <v>0</v>
      </c>
      <c r="P48" s="5">
        <f>'11301'!P48+'11302'!P48+'11303'!P48+'11304'!P48+'11305'!P48+'11306'!P48+'11307'!P48+'11308'!P48+'11309'!P48+'11310'!P48+'11311'!P48+'11312'!P48</f>
        <v>0</v>
      </c>
      <c r="Q48" s="5">
        <f>'11301'!Q48+'11302'!Q48+'11303'!Q48+'11304'!Q48+'11305'!Q48+'11306'!Q48+'11307'!Q48+'11308'!Q48+'11309'!Q48+'11310'!Q48+'11311'!Q48+'11312'!Q48</f>
        <v>0</v>
      </c>
      <c r="R48" s="5">
        <f>'11301'!R48+'11302'!R48+'11303'!R48+'11304'!R48+'11305'!R48+'11306'!R48+'11307'!R48+'11308'!R48+'11309'!R48+'11310'!R48+'11311'!R48+'11312'!R48</f>
        <v>0</v>
      </c>
      <c r="S48" s="5">
        <f>'11301'!S48+'11302'!S48+'11303'!S48+'11304'!S48+'11305'!S48+'11306'!S48+'11307'!S48+'11308'!S48+'11309'!S48+'11310'!S48+'11311'!S48+'11312'!S48</f>
        <v>0</v>
      </c>
      <c r="T48" s="5">
        <f>'11301'!T48+'11302'!T48+'11303'!T48+'11304'!T48+'11305'!T48+'11306'!T48+'11307'!T48+'11308'!T48+'11309'!T48+'11310'!T48+'11311'!T48+'11312'!T48</f>
        <v>0</v>
      </c>
      <c r="U48" s="5">
        <f>'11301'!U48+'11302'!U48+'11303'!U48+'11304'!U48+'11305'!U48+'11306'!U48+'11307'!U48+'11308'!U48+'11309'!U48+'11310'!U48+'11311'!U48+'11312'!U48</f>
        <v>0</v>
      </c>
      <c r="V48" s="5">
        <f>'11301'!V48+'11302'!V48+'11303'!V48+'11304'!V48+'11305'!V48+'11306'!V48+'11307'!V48+'11308'!V48+'11309'!V48+'11310'!V48+'11311'!V48+'11312'!V48</f>
        <v>0</v>
      </c>
      <c r="W48" s="5">
        <f>'11301'!W48+'11302'!W48+'11303'!W48+'11304'!W48+'11305'!W48+'11306'!W48+'11307'!W48+'11308'!W48+'11309'!W48+'11310'!W48+'11311'!W48+'11312'!W48</f>
        <v>0</v>
      </c>
      <c r="X48" s="5">
        <f>'11301'!X48+'11302'!X48+'11303'!X48+'11304'!X48+'11305'!X48+'11306'!X48+'11307'!X48+'11308'!X48+'11309'!X48+'11310'!X48+'11311'!X48+'11312'!X48</f>
        <v>0</v>
      </c>
      <c r="Y48" s="5">
        <f>'11301'!Y48+'11302'!Y48+'11303'!Y48+'11304'!Y48+'11305'!Y48+'11306'!Y48+'11307'!Y48+'11308'!Y48+'11309'!Y48+'11310'!Y48+'11311'!Y48+'11312'!Y48</f>
        <v>0</v>
      </c>
      <c r="Z48" s="8">
        <f>'11301'!Z48+'11302'!Z48+'11303'!Z48+'11304'!Z48+'11305'!Z48+'11306'!Z48+'11307'!Z48+'11308'!Z48+'11309'!Z48+'11310'!Z48+'11311'!Z48+'11312'!Z48</f>
        <v>0</v>
      </c>
      <c r="AA48" s="5">
        <f>'11301'!AA48+'11302'!AA48+'11303'!AA48+'11304'!AA48+'11305'!AA48+'11306'!AA48+'11307'!AA48+'11308'!AA48+'11309'!AA48+'11310'!AA48+'11311'!AA48+'11312'!AA48</f>
        <v>0</v>
      </c>
      <c r="AB48" s="5">
        <f>'11301'!AB48+'11302'!AB48+'11303'!AB48+'11304'!AB48+'11305'!AB48+'11306'!AB48+'11307'!AB48+'11308'!AB48+'11309'!AB48+'11310'!AB48+'11311'!AB48+'11312'!AB48</f>
        <v>0</v>
      </c>
      <c r="AC48" s="8">
        <f>'11301'!AC48+'11302'!AC48+'11303'!AC48+'11304'!AC48+'11305'!AC48+'11306'!AC48+'11307'!AC48+'11308'!AC48+'11309'!AC48+'11310'!AC48+'11311'!AC48+'11312'!AC48</f>
        <v>0</v>
      </c>
      <c r="AD48" s="5">
        <f>'11301'!AD48+'11302'!AD48+'11303'!AD48+'11304'!AD48+'11305'!AD48+'11306'!AD48+'11307'!AD48+'11308'!AD48+'11309'!AD48+'11310'!AD48+'11311'!AD48+'11312'!AD48</f>
        <v>0</v>
      </c>
      <c r="AE48" s="5">
        <f>'11301'!AE48+'11302'!AE48+'11303'!AE48+'11304'!AE48+'11305'!AE48+'11306'!AE48+'11307'!AE48+'11308'!AE48+'11309'!AE48+'11310'!AE48+'11311'!AE48+'11312'!AE48</f>
        <v>0</v>
      </c>
      <c r="AF48" s="6">
        <f>'11301'!AF48+'11302'!AF48+'11303'!AF48+'11304'!AF48+'11305'!AF48+'11306'!AF48+'11307'!AF48+'11308'!AF48+'11309'!AF48+'11310'!AF48+'11311'!AF48+'11312'!AF48</f>
        <v>0</v>
      </c>
    </row>
    <row r="49" spans="1:32" ht="19.5" customHeight="1">
      <c r="A49" s="45"/>
      <c r="B49" s="17" t="s">
        <v>4</v>
      </c>
      <c r="C49" s="5">
        <f>'11301'!C49+'11302'!C49+'11303'!C49+'11304'!C49+'11305'!C49+'11306'!C49+'11307'!C49+'11308'!C49+'11309'!C49+'11310'!C49+'11311'!C49+'11312'!C49</f>
        <v>609561000</v>
      </c>
      <c r="D49" s="5">
        <f>'11301'!D49+'11302'!D49+'11303'!D49+'11304'!D49+'11305'!D49+'11306'!D49+'11307'!D49+'11308'!D49+'11309'!D49+'11310'!D49+'11311'!D49+'11312'!D49</f>
        <v>647889380</v>
      </c>
      <c r="E49" s="6">
        <f>'11301'!E49+'11302'!E49+'11303'!E49+'11304'!E49+'11305'!E49+'11306'!E49+'11307'!E49+'11308'!E49+'11309'!E49+'11310'!E49+'11311'!E49+'11312'!E49</f>
        <v>1257450380</v>
      </c>
      <c r="F49" s="5">
        <f>'11301'!F49+'11302'!F49+'11303'!F49+'11304'!F49+'11305'!F49+'11306'!F49+'11307'!F49+'11308'!F49+'11309'!F49+'11310'!F49+'11311'!F49+'11312'!F49</f>
        <v>530253029</v>
      </c>
      <c r="G49" s="5">
        <f>'11301'!G49+'11302'!G49+'11303'!G49+'11304'!G49+'11305'!G49+'11306'!G49+'11307'!G49+'11308'!G49+'11309'!G49+'11310'!G49+'11311'!G49+'11312'!G49</f>
        <v>600667332</v>
      </c>
      <c r="H49" s="5">
        <f>'11301'!H49+'11302'!H49+'11303'!H49+'11304'!H49+'11305'!H49+'11306'!H49+'11307'!H49+'11308'!H49+'11309'!H49+'11310'!H49+'11311'!H49+'11312'!H49</f>
        <v>1130920361</v>
      </c>
      <c r="I49" s="5">
        <f>'11301'!I49+'11302'!I49+'11303'!I49+'11304'!I49+'11305'!I49+'11306'!I49+'11307'!I49+'11308'!I49+'11309'!I49+'11310'!I49+'11311'!I49+'11312'!I49</f>
        <v>0</v>
      </c>
      <c r="J49" s="5">
        <f>'11301'!J49+'11302'!J49+'11303'!J49+'11304'!J49+'11305'!J49+'11306'!J49+'11307'!J49+'11308'!J49+'11309'!J49+'11310'!J49+'11311'!J49+'11312'!J49</f>
        <v>0</v>
      </c>
      <c r="K49" s="5">
        <f>'11301'!K49+'11302'!K49+'11303'!K49+'11304'!K49+'11305'!K49+'11306'!K49+'11307'!K49+'11308'!K49+'11309'!K49+'11310'!K49+'11311'!K49+'11312'!K49</f>
        <v>0</v>
      </c>
      <c r="L49" s="5">
        <f>'11301'!L49+'11302'!L49+'11303'!L49+'11304'!L49+'11305'!L49+'11306'!L49+'11307'!L49+'11308'!L49+'11309'!L49+'11310'!L49+'11311'!L49+'11312'!L49</f>
        <v>0</v>
      </c>
      <c r="M49" s="5">
        <f>'11301'!M49+'11302'!M49+'11303'!M49+'11304'!M49+'11305'!M49+'11306'!M49+'11307'!M49+'11308'!M49+'11309'!M49+'11310'!M49+'11311'!M49+'11312'!M49</f>
        <v>0</v>
      </c>
      <c r="N49" s="5">
        <f>'11301'!N49+'11302'!N49+'11303'!N49+'11304'!N49+'11305'!N49+'11306'!N49+'11307'!N49+'11308'!N49+'11309'!N49+'11310'!N49+'11311'!N49+'11312'!N49</f>
        <v>0</v>
      </c>
      <c r="O49" s="5">
        <f>'11301'!O49+'11302'!O49+'11303'!O49+'11304'!O49+'11305'!O49+'11306'!O49+'11307'!O49+'11308'!O49+'11309'!O49+'11310'!O49+'11311'!O49+'11312'!O49</f>
        <v>0</v>
      </c>
      <c r="P49" s="5">
        <f>'11301'!P49+'11302'!P49+'11303'!P49+'11304'!P49+'11305'!P49+'11306'!P49+'11307'!P49+'11308'!P49+'11309'!P49+'11310'!P49+'11311'!P49+'11312'!P49</f>
        <v>0</v>
      </c>
      <c r="Q49" s="5">
        <f>'11301'!Q49+'11302'!Q49+'11303'!Q49+'11304'!Q49+'11305'!Q49+'11306'!Q49+'11307'!Q49+'11308'!Q49+'11309'!Q49+'11310'!Q49+'11311'!Q49+'11312'!Q49</f>
        <v>0</v>
      </c>
      <c r="R49" s="5">
        <f>'11301'!R49+'11302'!R49+'11303'!R49+'11304'!R49+'11305'!R49+'11306'!R49+'11307'!R49+'11308'!R49+'11309'!R49+'11310'!R49+'11311'!R49+'11312'!R49</f>
        <v>0</v>
      </c>
      <c r="S49" s="5">
        <f>'11301'!S49+'11302'!S49+'11303'!S49+'11304'!S49+'11305'!S49+'11306'!S49+'11307'!S49+'11308'!S49+'11309'!S49+'11310'!S49+'11311'!S49+'11312'!S49</f>
        <v>0</v>
      </c>
      <c r="T49" s="5">
        <f>'11301'!T49+'11302'!T49+'11303'!T49+'11304'!T49+'11305'!T49+'11306'!T49+'11307'!T49+'11308'!T49+'11309'!T49+'11310'!T49+'11311'!T49+'11312'!T49</f>
        <v>0</v>
      </c>
      <c r="U49" s="5">
        <f>'11301'!U49+'11302'!U49+'11303'!U49+'11304'!U49+'11305'!U49+'11306'!U49+'11307'!U49+'11308'!U49+'11309'!U49+'11310'!U49+'11311'!U49+'11312'!U49</f>
        <v>0</v>
      </c>
      <c r="V49" s="5">
        <f>'11301'!V49+'11302'!V49+'11303'!V49+'11304'!V49+'11305'!V49+'11306'!V49+'11307'!V49+'11308'!V49+'11309'!V49+'11310'!V49+'11311'!V49+'11312'!V49</f>
        <v>0</v>
      </c>
      <c r="W49" s="5">
        <f>'11301'!W49+'11302'!W49+'11303'!W49+'11304'!W49+'11305'!W49+'11306'!W49+'11307'!W49+'11308'!W49+'11309'!W49+'11310'!W49+'11311'!W49+'11312'!W49</f>
        <v>0</v>
      </c>
      <c r="X49" s="5">
        <f>'11301'!X49+'11302'!X49+'11303'!X49+'11304'!X49+'11305'!X49+'11306'!X49+'11307'!X49+'11308'!X49+'11309'!X49+'11310'!X49+'11311'!X49+'11312'!X49</f>
        <v>79307971</v>
      </c>
      <c r="Y49" s="5">
        <f>'11301'!Y49+'11302'!Y49+'11303'!Y49+'11304'!Y49+'11305'!Y49+'11306'!Y49+'11307'!Y49+'11308'!Y49+'11309'!Y49+'11310'!Y49+'11311'!Y49+'11312'!Y49</f>
        <v>47222048</v>
      </c>
      <c r="Z49" s="8">
        <f>'11301'!Z49+'11302'!Z49+'11303'!Z49+'11304'!Z49+'11305'!Z49+'11306'!Z49+'11307'!Z49+'11308'!Z49+'11309'!Z49+'11310'!Z49+'11311'!Z49+'11312'!Z49</f>
        <v>126530019</v>
      </c>
      <c r="AA49" s="5">
        <f>'11301'!AA49+'11302'!AA49+'11303'!AA49+'11304'!AA49+'11305'!AA49+'11306'!AA49+'11307'!AA49+'11308'!AA49+'11309'!AA49+'11310'!AA49+'11311'!AA49+'11312'!AA49</f>
        <v>0</v>
      </c>
      <c r="AB49" s="5">
        <f>'11301'!AB49+'11302'!AB49+'11303'!AB49+'11304'!AB49+'11305'!AB49+'11306'!AB49+'11307'!AB49+'11308'!AB49+'11309'!AB49+'11310'!AB49+'11311'!AB49+'11312'!AB49</f>
        <v>0</v>
      </c>
      <c r="AC49" s="8">
        <f>'11301'!AC49+'11302'!AC49+'11303'!AC49+'11304'!AC49+'11305'!AC49+'11306'!AC49+'11307'!AC49+'11308'!AC49+'11309'!AC49+'11310'!AC49+'11311'!AC49+'11312'!AC49</f>
        <v>0</v>
      </c>
      <c r="AD49" s="5">
        <f>'11301'!AD49+'11302'!AD49+'11303'!AD49+'11304'!AD49+'11305'!AD49+'11306'!AD49+'11307'!AD49+'11308'!AD49+'11309'!AD49+'11310'!AD49+'11311'!AD49+'11312'!AD49</f>
        <v>0</v>
      </c>
      <c r="AE49" s="5">
        <f>'11301'!AE49+'11302'!AE49+'11303'!AE49+'11304'!AE49+'11305'!AE49+'11306'!AE49+'11307'!AE49+'11308'!AE49+'11309'!AE49+'11310'!AE49+'11311'!AE49+'11312'!AE49</f>
        <v>0</v>
      </c>
      <c r="AF49" s="6">
        <f>'11301'!AF49+'11302'!AF49+'11303'!AF49+'11304'!AF49+'11305'!AF49+'11306'!AF49+'11307'!AF49+'11308'!AF49+'11309'!AF49+'11310'!AF49+'11311'!AF49+'11312'!AF49</f>
        <v>0</v>
      </c>
    </row>
    <row r="50" spans="1:32" ht="19.5" customHeight="1" thickBot="1">
      <c r="A50" s="22" t="s">
        <v>5</v>
      </c>
      <c r="B50" s="21"/>
      <c r="C50" s="9">
        <f>'11301'!C50+'11302'!C50+'11303'!C50+'11304'!C50+'11305'!C50+'11306'!C50+'11307'!C50+'11308'!C50+'11309'!C50+'11310'!C50+'11311'!C50+'11312'!C50</f>
        <v>630533307</v>
      </c>
      <c r="D50" s="9">
        <f>'11301'!D50+'11302'!D50+'11303'!D50+'11304'!D50+'11305'!D50+'11306'!D50+'11307'!D50+'11308'!D50+'11309'!D50+'11310'!D50+'11311'!D50+'11312'!D50</f>
        <v>660342460</v>
      </c>
      <c r="E50" s="9">
        <f>'11301'!E50+'11302'!E50+'11303'!E50+'11304'!E50+'11305'!E50+'11306'!E50+'11307'!E50+'11308'!E50+'11309'!E50+'11310'!E50+'11311'!E50+'11312'!E50</f>
        <v>1290875767</v>
      </c>
      <c r="F50" s="9">
        <f>'11301'!F50+'11302'!F50+'11303'!F50+'11304'!F50+'11305'!F50+'11306'!F50+'11307'!F50+'11308'!F50+'11309'!F50+'11310'!F50+'11311'!F50+'11312'!F50</f>
        <v>551225336</v>
      </c>
      <c r="G50" s="9">
        <f>'11301'!G50+'11302'!G50+'11303'!G50+'11304'!G50+'11305'!G50+'11306'!G50+'11307'!G50+'11308'!G50+'11309'!G50+'11310'!G50+'11311'!G50+'11312'!G50</f>
        <v>613120412</v>
      </c>
      <c r="H50" s="9">
        <f>'11301'!H50+'11302'!H50+'11303'!H50+'11304'!H50+'11305'!H50+'11306'!H50+'11307'!H50+'11308'!H50+'11309'!H50+'11310'!H50+'11311'!H50+'11312'!H50</f>
        <v>1164345748</v>
      </c>
      <c r="I50" s="9">
        <f>'11301'!I50+'11302'!I50+'11303'!I50+'11304'!I50+'11305'!I50+'11306'!I50+'11307'!I50+'11308'!I50+'11309'!I50+'11310'!I50+'11311'!I50+'11312'!I50</f>
        <v>0</v>
      </c>
      <c r="J50" s="9">
        <f>'11301'!J50+'11302'!J50+'11303'!J50+'11304'!J50+'11305'!J50+'11306'!J50+'11307'!J50+'11308'!J50+'11309'!J50+'11310'!J50+'11311'!J50+'11312'!J50</f>
        <v>0</v>
      </c>
      <c r="K50" s="9">
        <f>'11301'!K50+'11302'!K50+'11303'!K50+'11304'!K50+'11305'!K50+'11306'!K50+'11307'!K50+'11308'!K50+'11309'!K50+'11310'!K50+'11311'!K50+'11312'!K50</f>
        <v>0</v>
      </c>
      <c r="L50" s="9">
        <f>'11301'!L50+'11302'!L50+'11303'!L50+'11304'!L50+'11305'!L50+'11306'!L50+'11307'!L50+'11308'!L50+'11309'!L50+'11310'!L50+'11311'!L50+'11312'!L50</f>
        <v>0</v>
      </c>
      <c r="M50" s="9">
        <f>'11301'!M50+'11302'!M50+'11303'!M50+'11304'!M50+'11305'!M50+'11306'!M50+'11307'!M50+'11308'!M50+'11309'!M50+'11310'!M50+'11311'!M50+'11312'!M50</f>
        <v>0</v>
      </c>
      <c r="N50" s="9">
        <f>'11301'!N50+'11302'!N50+'11303'!N50+'11304'!N50+'11305'!N50+'11306'!N50+'11307'!N50+'11308'!N50+'11309'!N50+'11310'!N50+'11311'!N50+'11312'!N50</f>
        <v>0</v>
      </c>
      <c r="O50" s="9">
        <f>'11301'!O50+'11302'!O50+'11303'!O50+'11304'!O50+'11305'!O50+'11306'!O50+'11307'!O50+'11308'!O50+'11309'!O50+'11310'!O50+'11311'!O50+'11312'!O50</f>
        <v>0</v>
      </c>
      <c r="P50" s="9">
        <f>'11301'!P50+'11302'!P50+'11303'!P50+'11304'!P50+'11305'!P50+'11306'!P50+'11307'!P50+'11308'!P50+'11309'!P50+'11310'!P50+'11311'!P50+'11312'!P50</f>
        <v>0</v>
      </c>
      <c r="Q50" s="9">
        <f>'11301'!Q50+'11302'!Q50+'11303'!Q50+'11304'!Q50+'11305'!Q50+'11306'!Q50+'11307'!Q50+'11308'!Q50+'11309'!Q50+'11310'!Q50+'11311'!Q50+'11312'!Q50</f>
        <v>0</v>
      </c>
      <c r="R50" s="9">
        <f>'11301'!R50+'11302'!R50+'11303'!R50+'11304'!R50+'11305'!R50+'11306'!R50+'11307'!R50+'11308'!R50+'11309'!R50+'11310'!R50+'11311'!R50+'11312'!R50</f>
        <v>0</v>
      </c>
      <c r="S50" s="9">
        <f>'11301'!S50+'11302'!S50+'11303'!S50+'11304'!S50+'11305'!S50+'11306'!S50+'11307'!S50+'11308'!S50+'11309'!S50+'11310'!S50+'11311'!S50+'11312'!S50</f>
        <v>0</v>
      </c>
      <c r="T50" s="9">
        <f>'11301'!T50+'11302'!T50+'11303'!T50+'11304'!T50+'11305'!T50+'11306'!T50+'11307'!T50+'11308'!T50+'11309'!T50+'11310'!T50+'11311'!T50+'11312'!T50</f>
        <v>0</v>
      </c>
      <c r="U50" s="9">
        <f>'11301'!U50+'11302'!U50+'11303'!U50+'11304'!U50+'11305'!U50+'11306'!U50+'11307'!U50+'11308'!U50+'11309'!U50+'11310'!U50+'11311'!U50+'11312'!U50</f>
        <v>0</v>
      </c>
      <c r="V50" s="9">
        <f>'11301'!V50+'11302'!V50+'11303'!V50+'11304'!V50+'11305'!V50+'11306'!V50+'11307'!V50+'11308'!V50+'11309'!V50+'11310'!V50+'11311'!V50+'11312'!V50</f>
        <v>0</v>
      </c>
      <c r="W50" s="9">
        <f>'11301'!W50+'11302'!W50+'11303'!W50+'11304'!W50+'11305'!W50+'11306'!W50+'11307'!W50+'11308'!W50+'11309'!W50+'11310'!W50+'11311'!W50+'11312'!W50</f>
        <v>0</v>
      </c>
      <c r="X50" s="9">
        <f>'11301'!X50+'11302'!X50+'11303'!X50+'11304'!X50+'11305'!X50+'11306'!X50+'11307'!X50+'11308'!X50+'11309'!X50+'11310'!X50+'11311'!X50+'11312'!X50</f>
        <v>79307971</v>
      </c>
      <c r="Y50" s="9">
        <f>'11301'!Y50+'11302'!Y50+'11303'!Y50+'11304'!Y50+'11305'!Y50+'11306'!Y50+'11307'!Y50+'11308'!Y50+'11309'!Y50+'11310'!Y50+'11311'!Y50+'11312'!Y50</f>
        <v>47222048</v>
      </c>
      <c r="Z50" s="9">
        <f>'11301'!Z50+'11302'!Z50+'11303'!Z50+'11304'!Z50+'11305'!Z50+'11306'!Z50+'11307'!Z50+'11308'!Z50+'11309'!Z50+'11310'!Z50+'11311'!Z50+'11312'!Z50</f>
        <v>126530019</v>
      </c>
      <c r="AA50" s="9">
        <f>'11301'!AA50+'11302'!AA50+'11303'!AA50+'11304'!AA50+'11305'!AA50+'11306'!AA50+'11307'!AA50+'11308'!AA50+'11309'!AA50+'11310'!AA50+'11311'!AA50+'11312'!AA50</f>
        <v>0</v>
      </c>
      <c r="AB50" s="9">
        <f>'11301'!AB50+'11302'!AB50+'11303'!AB50+'11304'!AB50+'11305'!AB50+'11306'!AB50+'11307'!AB50+'11308'!AB50+'11309'!AB50+'11310'!AB50+'11311'!AB50+'11312'!AB50</f>
        <v>0</v>
      </c>
      <c r="AC50" s="9">
        <f>'11301'!AC50+'11302'!AC50+'11303'!AC50+'11304'!AC50+'11305'!AC50+'11306'!AC50+'11307'!AC50+'11308'!AC50+'11309'!AC50+'11310'!AC50+'11311'!AC50+'11312'!AC50</f>
        <v>0</v>
      </c>
      <c r="AD50" s="9">
        <f>'11301'!AD50+'11302'!AD50+'11303'!AD50+'11304'!AD50+'11305'!AD50+'11306'!AD50+'11307'!AD50+'11308'!AD50+'11309'!AD50+'11310'!AD50+'11311'!AD50+'11312'!AD50</f>
        <v>0</v>
      </c>
      <c r="AE50" s="9">
        <f>'11301'!AE50+'11302'!AE50+'11303'!AE50+'11304'!AE50+'11305'!AE50+'11306'!AE50+'11307'!AE50+'11308'!AE50+'11309'!AE50+'11310'!AE50+'11311'!AE50+'11312'!AE50</f>
        <v>0</v>
      </c>
      <c r="AF50" s="9">
        <f>'11301'!AF50+'11302'!AF50+'11303'!AF50+'11304'!AF50+'11305'!AF50+'11306'!AF50+'11307'!AF50+'11308'!AF50+'11309'!AF50+'11310'!AF50+'11311'!AF50+'11312'!AF50</f>
        <v>0</v>
      </c>
    </row>
    <row r="51" spans="1:32" ht="19.5" customHeight="1">
      <c r="A51" s="43" t="s">
        <v>30</v>
      </c>
      <c r="B51" s="18" t="s">
        <v>2</v>
      </c>
      <c r="C51" s="5">
        <f>'11301'!C51+'11302'!C51+'11303'!C51+'11304'!C51+'11305'!C51+'11306'!C51+'11307'!C51+'11308'!C51+'11309'!C51+'11310'!C51+'11311'!C51+'11312'!C51</f>
        <v>254766756</v>
      </c>
      <c r="D51" s="5">
        <f>'11301'!D51+'11302'!D51+'11303'!D51+'11304'!D51+'11305'!D51+'11306'!D51+'11307'!D51+'11308'!D51+'11309'!D51+'11310'!D51+'11311'!D51+'11312'!D51</f>
        <v>377033805</v>
      </c>
      <c r="E51" s="6">
        <f>'11301'!E51+'11302'!E51+'11303'!E51+'11304'!E51+'11305'!E51+'11306'!E51+'11307'!E51+'11308'!E51+'11309'!E51+'11310'!E51+'11311'!E51+'11312'!E51</f>
        <v>631800561</v>
      </c>
      <c r="F51" s="5">
        <f>'11301'!F51+'11302'!F51+'11303'!F51+'11304'!F51+'11305'!F51+'11306'!F51+'11307'!F51+'11308'!F51+'11309'!F51+'11310'!F51+'11311'!F51+'11312'!F51</f>
        <v>1042144</v>
      </c>
      <c r="G51" s="5">
        <f>'11301'!G51+'11302'!G51+'11303'!G51+'11304'!G51+'11305'!G51+'11306'!G51+'11307'!G51+'11308'!G51+'11309'!G51+'11310'!G51+'11311'!G51+'11312'!G51</f>
        <v>36458343</v>
      </c>
      <c r="H51" s="5">
        <f>'11301'!H51+'11302'!H51+'11303'!H51+'11304'!H51+'11305'!H51+'11306'!H51+'11307'!H51+'11308'!H51+'11309'!H51+'11310'!H51+'11311'!H51+'11312'!H51</f>
        <v>37500487</v>
      </c>
      <c r="I51" s="5">
        <f>'11301'!I51+'11302'!I51+'11303'!I51+'11304'!I51+'11305'!I51+'11306'!I51+'11307'!I51+'11308'!I51+'11309'!I51+'11310'!I51+'11311'!I51+'11312'!I51</f>
        <v>0</v>
      </c>
      <c r="J51" s="5">
        <f>'11301'!J51+'11302'!J51+'11303'!J51+'11304'!J51+'11305'!J51+'11306'!J51+'11307'!J51+'11308'!J51+'11309'!J51+'11310'!J51+'11311'!J51+'11312'!J51</f>
        <v>0</v>
      </c>
      <c r="K51" s="5">
        <f>'11301'!K51+'11302'!K51+'11303'!K51+'11304'!K51+'11305'!K51+'11306'!K51+'11307'!K51+'11308'!K51+'11309'!K51+'11310'!K51+'11311'!K51+'11312'!K51</f>
        <v>0</v>
      </c>
      <c r="L51" s="5">
        <f>'11301'!L51+'11302'!L51+'11303'!L51+'11304'!L51+'11305'!L51+'11306'!L51+'11307'!L51+'11308'!L51+'11309'!L51+'11310'!L51+'11311'!L51+'11312'!L51</f>
        <v>0</v>
      </c>
      <c r="M51" s="5">
        <f>'11301'!M51+'11302'!M51+'11303'!M51+'11304'!M51+'11305'!M51+'11306'!M51+'11307'!M51+'11308'!M51+'11309'!M51+'11310'!M51+'11311'!M51+'11312'!M51</f>
        <v>0</v>
      </c>
      <c r="N51" s="5">
        <f>'11301'!N51+'11302'!N51+'11303'!N51+'11304'!N51+'11305'!N51+'11306'!N51+'11307'!N51+'11308'!N51+'11309'!N51+'11310'!N51+'11311'!N51+'11312'!N51</f>
        <v>0</v>
      </c>
      <c r="O51" s="5">
        <f>'11301'!O51+'11302'!O51+'11303'!O51+'11304'!O51+'11305'!O51+'11306'!O51+'11307'!O51+'11308'!O51+'11309'!O51+'11310'!O51+'11311'!O51+'11312'!O51</f>
        <v>0</v>
      </c>
      <c r="P51" s="5">
        <f>'11301'!P51+'11302'!P51+'11303'!P51+'11304'!P51+'11305'!P51+'11306'!P51+'11307'!P51+'11308'!P51+'11309'!P51+'11310'!P51+'11311'!P51+'11312'!P51</f>
        <v>49903</v>
      </c>
      <c r="Q51" s="5">
        <f>'11301'!Q51+'11302'!Q51+'11303'!Q51+'11304'!Q51+'11305'!Q51+'11306'!Q51+'11307'!Q51+'11308'!Q51+'11309'!Q51+'11310'!Q51+'11311'!Q51+'11312'!Q51</f>
        <v>49903</v>
      </c>
      <c r="R51" s="5">
        <f>'11301'!R51+'11302'!R51+'11303'!R51+'11304'!R51+'11305'!R51+'11306'!R51+'11307'!R51+'11308'!R51+'11309'!R51+'11310'!R51+'11311'!R51+'11312'!R51</f>
        <v>0</v>
      </c>
      <c r="S51" s="5">
        <f>'11301'!S51+'11302'!S51+'11303'!S51+'11304'!S51+'11305'!S51+'11306'!S51+'11307'!S51+'11308'!S51+'11309'!S51+'11310'!S51+'11311'!S51+'11312'!S51</f>
        <v>0</v>
      </c>
      <c r="T51" s="5">
        <f>'11301'!T51+'11302'!T51+'11303'!T51+'11304'!T51+'11305'!T51+'11306'!T51+'11307'!T51+'11308'!T51+'11309'!T51+'11310'!T51+'11311'!T51+'11312'!T51</f>
        <v>0</v>
      </c>
      <c r="U51" s="5">
        <f>'11301'!U51+'11302'!U51+'11303'!U51+'11304'!U51+'11305'!U51+'11306'!U51+'11307'!U51+'11308'!U51+'11309'!U51+'11310'!U51+'11311'!U51+'11312'!U51</f>
        <v>0</v>
      </c>
      <c r="V51" s="5">
        <f>'11301'!V51+'11302'!V51+'11303'!V51+'11304'!V51+'11305'!V51+'11306'!V51+'11307'!V51+'11308'!V51+'11309'!V51+'11310'!V51+'11311'!V51+'11312'!V51</f>
        <v>0</v>
      </c>
      <c r="W51" s="5">
        <f>'11301'!W51+'11302'!W51+'11303'!W51+'11304'!W51+'11305'!W51+'11306'!W51+'11307'!W51+'11308'!W51+'11309'!W51+'11310'!W51+'11311'!W51+'11312'!W51</f>
        <v>0</v>
      </c>
      <c r="X51" s="5">
        <f>'11301'!X51+'11302'!X51+'11303'!X51+'11304'!X51+'11305'!X51+'11306'!X51+'11307'!X51+'11308'!X51+'11309'!X51+'11310'!X51+'11311'!X51+'11312'!X51</f>
        <v>194409132</v>
      </c>
      <c r="Y51" s="5">
        <f>'11301'!Y51+'11302'!Y51+'11303'!Y51+'11304'!Y51+'11305'!Y51+'11306'!Y51+'11307'!Y51+'11308'!Y51+'11309'!Y51+'11310'!Y51+'11311'!Y51+'11312'!Y51</f>
        <v>38456443</v>
      </c>
      <c r="Z51" s="8">
        <f>'11301'!Z51+'11302'!Z51+'11303'!Z51+'11304'!Z51+'11305'!Z51+'11306'!Z51+'11307'!Z51+'11308'!Z51+'11309'!Z51+'11310'!Z51+'11311'!Z51+'11312'!Z51</f>
        <v>232865575</v>
      </c>
      <c r="AA51" s="5">
        <f>'11301'!AA51+'11302'!AA51+'11303'!AA51+'11304'!AA51+'11305'!AA51+'11306'!AA51+'11307'!AA51+'11308'!AA51+'11309'!AA51+'11310'!AA51+'11311'!AA51+'11312'!AA51</f>
        <v>59315480</v>
      </c>
      <c r="AB51" s="5">
        <f>'11301'!AB51+'11302'!AB51+'11303'!AB51+'11304'!AB51+'11305'!AB51+'11306'!AB51+'11307'!AB51+'11308'!AB51+'11309'!AB51+'11310'!AB51+'11311'!AB51+'11312'!AB51</f>
        <v>302069116</v>
      </c>
      <c r="AC51" s="8">
        <f>'11301'!AC51+'11302'!AC51+'11303'!AC51+'11304'!AC51+'11305'!AC51+'11306'!AC51+'11307'!AC51+'11308'!AC51+'11309'!AC51+'11310'!AC51+'11311'!AC51+'11312'!AC51</f>
        <v>361384596</v>
      </c>
      <c r="AD51" s="5">
        <f>'11301'!AD51+'11302'!AD51+'11303'!AD51+'11304'!AD51+'11305'!AD51+'11306'!AD51+'11307'!AD51+'11308'!AD51+'11309'!AD51+'11310'!AD51+'11311'!AD51+'11312'!AD51</f>
        <v>0</v>
      </c>
      <c r="AE51" s="5">
        <f>'11301'!AE51+'11302'!AE51+'11303'!AE51+'11304'!AE51+'11305'!AE51+'11306'!AE51+'11307'!AE51+'11308'!AE51+'11309'!AE51+'11310'!AE51+'11311'!AE51+'11312'!AE51</f>
        <v>0</v>
      </c>
      <c r="AF51" s="6">
        <f>'11301'!AF51+'11302'!AF51+'11303'!AF51+'11304'!AF51+'11305'!AF51+'11306'!AF51+'11307'!AF51+'11308'!AF51+'11309'!AF51+'11310'!AF51+'11311'!AF51+'11312'!AF51</f>
        <v>0</v>
      </c>
    </row>
    <row r="52" spans="1:32" ht="19.5" customHeight="1">
      <c r="A52" s="44"/>
      <c r="B52" s="17" t="s">
        <v>3</v>
      </c>
      <c r="C52" s="5">
        <f>'11301'!C52+'11302'!C52+'11303'!C52+'11304'!C52+'11305'!C52+'11306'!C52+'11307'!C52+'11308'!C52+'11309'!C52+'11310'!C52+'11311'!C52+'11312'!C52</f>
        <v>16782655721</v>
      </c>
      <c r="D52" s="5">
        <f>'11301'!D52+'11302'!D52+'11303'!D52+'11304'!D52+'11305'!D52+'11306'!D52+'11307'!D52+'11308'!D52+'11309'!D52+'11310'!D52+'11311'!D52+'11312'!D52</f>
        <v>15035096227</v>
      </c>
      <c r="E52" s="6">
        <f>'11301'!E52+'11302'!E52+'11303'!E52+'11304'!E52+'11305'!E52+'11306'!E52+'11307'!E52+'11308'!E52+'11309'!E52+'11310'!E52+'11311'!E52+'11312'!E52</f>
        <v>31817751948</v>
      </c>
      <c r="F52" s="5">
        <f>'11301'!F52+'11302'!F52+'11303'!F52+'11304'!F52+'11305'!F52+'11306'!F52+'11307'!F52+'11308'!F52+'11309'!F52+'11310'!F52+'11311'!F52+'11312'!F52</f>
        <v>0</v>
      </c>
      <c r="G52" s="5">
        <f>'11301'!G52+'11302'!G52+'11303'!G52+'11304'!G52+'11305'!G52+'11306'!G52+'11307'!G52+'11308'!G52+'11309'!G52+'11310'!G52+'11311'!G52+'11312'!G52</f>
        <v>1214748</v>
      </c>
      <c r="H52" s="5">
        <f>'11301'!H52+'11302'!H52+'11303'!H52+'11304'!H52+'11305'!H52+'11306'!H52+'11307'!H52+'11308'!H52+'11309'!H52+'11310'!H52+'11311'!H52+'11312'!H52</f>
        <v>1214748</v>
      </c>
      <c r="I52" s="5">
        <f>'11301'!I52+'11302'!I52+'11303'!I52+'11304'!I52+'11305'!I52+'11306'!I52+'11307'!I52+'11308'!I52+'11309'!I52+'11310'!I52+'11311'!I52+'11312'!I52</f>
        <v>0</v>
      </c>
      <c r="J52" s="5">
        <f>'11301'!J52+'11302'!J52+'11303'!J52+'11304'!J52+'11305'!J52+'11306'!J52+'11307'!J52+'11308'!J52+'11309'!J52+'11310'!J52+'11311'!J52+'11312'!J52</f>
        <v>0</v>
      </c>
      <c r="K52" s="5">
        <f>'11301'!K52+'11302'!K52+'11303'!K52+'11304'!K52+'11305'!K52+'11306'!K52+'11307'!K52+'11308'!K52+'11309'!K52+'11310'!K52+'11311'!K52+'11312'!K52</f>
        <v>0</v>
      </c>
      <c r="L52" s="5">
        <f>'11301'!L52+'11302'!L52+'11303'!L52+'11304'!L52+'11305'!L52+'11306'!L52+'11307'!L52+'11308'!L52+'11309'!L52+'11310'!L52+'11311'!L52+'11312'!L52</f>
        <v>0</v>
      </c>
      <c r="M52" s="5">
        <f>'11301'!M52+'11302'!M52+'11303'!M52+'11304'!M52+'11305'!M52+'11306'!M52+'11307'!M52+'11308'!M52+'11309'!M52+'11310'!M52+'11311'!M52+'11312'!M52</f>
        <v>0</v>
      </c>
      <c r="N52" s="5">
        <f>'11301'!N52+'11302'!N52+'11303'!N52+'11304'!N52+'11305'!N52+'11306'!N52+'11307'!N52+'11308'!N52+'11309'!N52+'11310'!N52+'11311'!N52+'11312'!N52</f>
        <v>0</v>
      </c>
      <c r="O52" s="5">
        <f>'11301'!O52+'11302'!O52+'11303'!O52+'11304'!O52+'11305'!O52+'11306'!O52+'11307'!O52+'11308'!O52+'11309'!O52+'11310'!O52+'11311'!O52+'11312'!O52</f>
        <v>0</v>
      </c>
      <c r="P52" s="5">
        <f>'11301'!P52+'11302'!P52+'11303'!P52+'11304'!P52+'11305'!P52+'11306'!P52+'11307'!P52+'11308'!P52+'11309'!P52+'11310'!P52+'11311'!P52+'11312'!P52</f>
        <v>0</v>
      </c>
      <c r="Q52" s="5">
        <f>'11301'!Q52+'11302'!Q52+'11303'!Q52+'11304'!Q52+'11305'!Q52+'11306'!Q52+'11307'!Q52+'11308'!Q52+'11309'!Q52+'11310'!Q52+'11311'!Q52+'11312'!Q52</f>
        <v>0</v>
      </c>
      <c r="R52" s="5">
        <f>'11301'!R52+'11302'!R52+'11303'!R52+'11304'!R52+'11305'!R52+'11306'!R52+'11307'!R52+'11308'!R52+'11309'!R52+'11310'!R52+'11311'!R52+'11312'!R52</f>
        <v>0</v>
      </c>
      <c r="S52" s="5">
        <f>'11301'!S52+'11302'!S52+'11303'!S52+'11304'!S52+'11305'!S52+'11306'!S52+'11307'!S52+'11308'!S52+'11309'!S52+'11310'!S52+'11311'!S52+'11312'!S52</f>
        <v>0</v>
      </c>
      <c r="T52" s="5">
        <f>'11301'!T52+'11302'!T52+'11303'!T52+'11304'!T52+'11305'!T52+'11306'!T52+'11307'!T52+'11308'!T52+'11309'!T52+'11310'!T52+'11311'!T52+'11312'!T52</f>
        <v>0</v>
      </c>
      <c r="U52" s="5">
        <f>'11301'!U52+'11302'!U52+'11303'!U52+'11304'!U52+'11305'!U52+'11306'!U52+'11307'!U52+'11308'!U52+'11309'!U52+'11310'!U52+'11311'!U52+'11312'!U52</f>
        <v>0</v>
      </c>
      <c r="V52" s="5">
        <f>'11301'!V52+'11302'!V52+'11303'!V52+'11304'!V52+'11305'!V52+'11306'!V52+'11307'!V52+'11308'!V52+'11309'!V52+'11310'!V52+'11311'!V52+'11312'!V52</f>
        <v>0</v>
      </c>
      <c r="W52" s="5">
        <f>'11301'!W52+'11302'!W52+'11303'!W52+'11304'!W52+'11305'!W52+'11306'!W52+'11307'!W52+'11308'!W52+'11309'!W52+'11310'!W52+'11311'!W52+'11312'!W52</f>
        <v>0</v>
      </c>
      <c r="X52" s="5">
        <f>'11301'!X52+'11302'!X52+'11303'!X52+'11304'!X52+'11305'!X52+'11306'!X52+'11307'!X52+'11308'!X52+'11309'!X52+'11310'!X52+'11311'!X52+'11312'!X52</f>
        <v>105676275</v>
      </c>
      <c r="Y52" s="5">
        <f>'11301'!Y52+'11302'!Y52+'11303'!Y52+'11304'!Y52+'11305'!Y52+'11306'!Y52+'11307'!Y52+'11308'!Y52+'11309'!Y52+'11310'!Y52+'11311'!Y52+'11312'!Y52</f>
        <v>161065918</v>
      </c>
      <c r="Z52" s="8">
        <f>'11301'!Z52+'11302'!Z52+'11303'!Z52+'11304'!Z52+'11305'!Z52+'11306'!Z52+'11307'!Z52+'11308'!Z52+'11309'!Z52+'11310'!Z52+'11311'!Z52+'11312'!Z52</f>
        <v>266742193</v>
      </c>
      <c r="AA52" s="5">
        <f>'11301'!AA52+'11302'!AA52+'11303'!AA52+'11304'!AA52+'11305'!AA52+'11306'!AA52+'11307'!AA52+'11308'!AA52+'11309'!AA52+'11310'!AA52+'11311'!AA52+'11312'!AA52</f>
        <v>16676979446</v>
      </c>
      <c r="AB52" s="5">
        <f>'11301'!AB52+'11302'!AB52+'11303'!AB52+'11304'!AB52+'11305'!AB52+'11306'!AB52+'11307'!AB52+'11308'!AB52+'11309'!AB52+'11310'!AB52+'11311'!AB52+'11312'!AB52</f>
        <v>14872815561</v>
      </c>
      <c r="AC52" s="8">
        <f>'11301'!AC52+'11302'!AC52+'11303'!AC52+'11304'!AC52+'11305'!AC52+'11306'!AC52+'11307'!AC52+'11308'!AC52+'11309'!AC52+'11310'!AC52+'11311'!AC52+'11312'!AC52</f>
        <v>31549795007</v>
      </c>
      <c r="AD52" s="5">
        <f>'11301'!AD52+'11302'!AD52+'11303'!AD52+'11304'!AD52+'11305'!AD52+'11306'!AD52+'11307'!AD52+'11308'!AD52+'11309'!AD52+'11310'!AD52+'11311'!AD52+'11312'!AD52</f>
        <v>0</v>
      </c>
      <c r="AE52" s="5">
        <f>'11301'!AE52+'11302'!AE52+'11303'!AE52+'11304'!AE52+'11305'!AE52+'11306'!AE52+'11307'!AE52+'11308'!AE52+'11309'!AE52+'11310'!AE52+'11311'!AE52+'11312'!AE52</f>
        <v>0</v>
      </c>
      <c r="AF52" s="6">
        <f>'11301'!AF52+'11302'!AF52+'11303'!AF52+'11304'!AF52+'11305'!AF52+'11306'!AF52+'11307'!AF52+'11308'!AF52+'11309'!AF52+'11310'!AF52+'11311'!AF52+'11312'!AF52</f>
        <v>0</v>
      </c>
    </row>
    <row r="53" spans="1:32" ht="19.5" customHeight="1">
      <c r="A53" s="44"/>
      <c r="B53" s="17" t="s">
        <v>59</v>
      </c>
      <c r="C53" s="5">
        <f>'11301'!C53+'11302'!C53+'11303'!C53+'11304'!C53+'11305'!C53+'11306'!C53+'11307'!C53+'11308'!C53+'11309'!C53+'11310'!C53+'11311'!C53+'11312'!C53</f>
        <v>1121493126</v>
      </c>
      <c r="D53" s="5">
        <f>'11301'!D53+'11302'!D53+'11303'!D53+'11304'!D53+'11305'!D53+'11306'!D53+'11307'!D53+'11308'!D53+'11309'!D53+'11310'!D53+'11311'!D53+'11312'!D53</f>
        <v>1077955164</v>
      </c>
      <c r="E53" s="6">
        <f>'11301'!E53+'11302'!E53+'11303'!E53+'11304'!E53+'11305'!E53+'11306'!E53+'11307'!E53+'11308'!E53+'11309'!E53+'11310'!E53+'11311'!E53+'11312'!E53</f>
        <v>2199448290</v>
      </c>
      <c r="F53" s="5">
        <f>'11301'!F53+'11302'!F53+'11303'!F53+'11304'!F53+'11305'!F53+'11306'!F53+'11307'!F53+'11308'!F53+'11309'!F53+'11310'!F53+'11311'!F53+'11312'!F53</f>
        <v>0</v>
      </c>
      <c r="G53" s="5">
        <f>'11301'!G53+'11302'!G53+'11303'!G53+'11304'!G53+'11305'!G53+'11306'!G53+'11307'!G53+'11308'!G53+'11309'!G53+'11310'!G53+'11311'!G53+'11312'!G53</f>
        <v>0</v>
      </c>
      <c r="H53" s="5">
        <f>'11301'!H53+'11302'!H53+'11303'!H53+'11304'!H53+'11305'!H53+'11306'!H53+'11307'!H53+'11308'!H53+'11309'!H53+'11310'!H53+'11311'!H53+'11312'!H53</f>
        <v>0</v>
      </c>
      <c r="I53" s="5">
        <f>'11301'!I53+'11302'!I53+'11303'!I53+'11304'!I53+'11305'!I53+'11306'!I53+'11307'!I53+'11308'!I53+'11309'!I53+'11310'!I53+'11311'!I53+'11312'!I53</f>
        <v>0</v>
      </c>
      <c r="J53" s="5">
        <f>'11301'!J53+'11302'!J53+'11303'!J53+'11304'!J53+'11305'!J53+'11306'!J53+'11307'!J53+'11308'!J53+'11309'!J53+'11310'!J53+'11311'!J53+'11312'!J53</f>
        <v>0</v>
      </c>
      <c r="K53" s="5">
        <f>'11301'!K53+'11302'!K53+'11303'!K53+'11304'!K53+'11305'!K53+'11306'!K53+'11307'!K53+'11308'!K53+'11309'!K53+'11310'!K53+'11311'!K53+'11312'!K53</f>
        <v>0</v>
      </c>
      <c r="L53" s="5">
        <f>'11301'!L53+'11302'!L53+'11303'!L53+'11304'!L53+'11305'!L53+'11306'!L53+'11307'!L53+'11308'!L53+'11309'!L53+'11310'!L53+'11311'!L53+'11312'!L53</f>
        <v>0</v>
      </c>
      <c r="M53" s="5">
        <f>'11301'!M53+'11302'!M53+'11303'!M53+'11304'!M53+'11305'!M53+'11306'!M53+'11307'!M53+'11308'!M53+'11309'!M53+'11310'!M53+'11311'!M53+'11312'!M53</f>
        <v>0</v>
      </c>
      <c r="N53" s="5">
        <f>'11301'!N53+'11302'!N53+'11303'!N53+'11304'!N53+'11305'!N53+'11306'!N53+'11307'!N53+'11308'!N53+'11309'!N53+'11310'!N53+'11311'!N53+'11312'!N53</f>
        <v>0</v>
      </c>
      <c r="O53" s="5">
        <f>'11301'!O53+'11302'!O53+'11303'!O53+'11304'!O53+'11305'!O53+'11306'!O53+'11307'!O53+'11308'!O53+'11309'!O53+'11310'!O53+'11311'!O53+'11312'!O53</f>
        <v>0</v>
      </c>
      <c r="P53" s="5">
        <f>'11301'!P53+'11302'!P53+'11303'!P53+'11304'!P53+'11305'!P53+'11306'!P53+'11307'!P53+'11308'!P53+'11309'!P53+'11310'!P53+'11311'!P53+'11312'!P53</f>
        <v>0</v>
      </c>
      <c r="Q53" s="5">
        <f>'11301'!Q53+'11302'!Q53+'11303'!Q53+'11304'!Q53+'11305'!Q53+'11306'!Q53+'11307'!Q53+'11308'!Q53+'11309'!Q53+'11310'!Q53+'11311'!Q53+'11312'!Q53</f>
        <v>0</v>
      </c>
      <c r="R53" s="5">
        <f>'11301'!R53+'11302'!R53+'11303'!R53+'11304'!R53+'11305'!R53+'11306'!R53+'11307'!R53+'11308'!R53+'11309'!R53+'11310'!R53+'11311'!R53+'11312'!R53</f>
        <v>0</v>
      </c>
      <c r="S53" s="5">
        <f>'11301'!S53+'11302'!S53+'11303'!S53+'11304'!S53+'11305'!S53+'11306'!S53+'11307'!S53+'11308'!S53+'11309'!S53+'11310'!S53+'11311'!S53+'11312'!S53</f>
        <v>0</v>
      </c>
      <c r="T53" s="5">
        <f>'11301'!T53+'11302'!T53+'11303'!T53+'11304'!T53+'11305'!T53+'11306'!T53+'11307'!T53+'11308'!T53+'11309'!T53+'11310'!T53+'11311'!T53+'11312'!T53</f>
        <v>0</v>
      </c>
      <c r="U53" s="5">
        <f>'11301'!U53+'11302'!U53+'11303'!U53+'11304'!U53+'11305'!U53+'11306'!U53+'11307'!U53+'11308'!U53+'11309'!U53+'11310'!U53+'11311'!U53+'11312'!U53</f>
        <v>0</v>
      </c>
      <c r="V53" s="5">
        <f>'11301'!V53+'11302'!V53+'11303'!V53+'11304'!V53+'11305'!V53+'11306'!V53+'11307'!V53+'11308'!V53+'11309'!V53+'11310'!V53+'11311'!V53+'11312'!V53</f>
        <v>0</v>
      </c>
      <c r="W53" s="5">
        <f>'11301'!W53+'11302'!W53+'11303'!W53+'11304'!W53+'11305'!W53+'11306'!W53+'11307'!W53+'11308'!W53+'11309'!W53+'11310'!W53+'11311'!W53+'11312'!W53</f>
        <v>0</v>
      </c>
      <c r="X53" s="5">
        <f>'11301'!X53+'11302'!X53+'11303'!X53+'11304'!X53+'11305'!X53+'11306'!X53+'11307'!X53+'11308'!X53+'11309'!X53+'11310'!X53+'11311'!X53+'11312'!X53</f>
        <v>0</v>
      </c>
      <c r="Y53" s="5">
        <f>'11301'!Y53+'11302'!Y53+'11303'!Y53+'11304'!Y53+'11305'!Y53+'11306'!Y53+'11307'!Y53+'11308'!Y53+'11309'!Y53+'11310'!Y53+'11311'!Y53+'11312'!Y53</f>
        <v>6566638</v>
      </c>
      <c r="Z53" s="8">
        <f>'11301'!Z53+'11302'!Z53+'11303'!Z53+'11304'!Z53+'11305'!Z53+'11306'!Z53+'11307'!Z53+'11308'!Z53+'11309'!Z53+'11310'!Z53+'11311'!Z53+'11312'!Z53</f>
        <v>6566638</v>
      </c>
      <c r="AA53" s="5">
        <f>'11301'!AA53+'11302'!AA53+'11303'!AA53+'11304'!AA53+'11305'!AA53+'11306'!AA53+'11307'!AA53+'11308'!AA53+'11309'!AA53+'11310'!AA53+'11311'!AA53+'11312'!AA53</f>
        <v>1121493126</v>
      </c>
      <c r="AB53" s="5">
        <f>'11301'!AB53+'11302'!AB53+'11303'!AB53+'11304'!AB53+'11305'!AB53+'11306'!AB53+'11307'!AB53+'11308'!AB53+'11309'!AB53+'11310'!AB53+'11311'!AB53+'11312'!AB53</f>
        <v>1071388526</v>
      </c>
      <c r="AC53" s="8">
        <f>'11301'!AC53+'11302'!AC53+'11303'!AC53+'11304'!AC53+'11305'!AC53+'11306'!AC53+'11307'!AC53+'11308'!AC53+'11309'!AC53+'11310'!AC53+'11311'!AC53+'11312'!AC53</f>
        <v>2192881652</v>
      </c>
      <c r="AD53" s="5">
        <f>'11301'!AD53+'11302'!AD53+'11303'!AD53+'11304'!AD53+'11305'!AD53+'11306'!AD53+'11307'!AD53+'11308'!AD53+'11309'!AD53+'11310'!AD53+'11311'!AD53+'11312'!AD53</f>
        <v>0</v>
      </c>
      <c r="AE53" s="5">
        <f>'11301'!AE53+'11302'!AE53+'11303'!AE53+'11304'!AE53+'11305'!AE53+'11306'!AE53+'11307'!AE53+'11308'!AE53+'11309'!AE53+'11310'!AE53+'11311'!AE53+'11312'!AE53</f>
        <v>0</v>
      </c>
      <c r="AF53" s="6">
        <f>'11301'!AF53+'11302'!AF53+'11303'!AF53+'11304'!AF53+'11305'!AF53+'11306'!AF53+'11307'!AF53+'11308'!AF53+'11309'!AF53+'11310'!AF53+'11311'!AF53+'11312'!AF53</f>
        <v>0</v>
      </c>
    </row>
    <row r="54" spans="1:32" ht="19.5" customHeight="1">
      <c r="A54" s="45"/>
      <c r="B54" s="17" t="s">
        <v>4</v>
      </c>
      <c r="C54" s="5">
        <f>'11301'!C54+'11302'!C54+'11303'!C54+'11304'!C54+'11305'!C54+'11306'!C54+'11307'!C54+'11308'!C54+'11309'!C54+'11310'!C54+'11311'!C54+'11312'!C54</f>
        <v>18662939907</v>
      </c>
      <c r="D54" s="5">
        <f>'11301'!D54+'11302'!D54+'11303'!D54+'11304'!D54+'11305'!D54+'11306'!D54+'11307'!D54+'11308'!D54+'11309'!D54+'11310'!D54+'11311'!D54+'11312'!D54</f>
        <v>5203208854</v>
      </c>
      <c r="E54" s="6">
        <f>'11301'!E54+'11302'!E54+'11303'!E54+'11304'!E54+'11305'!E54+'11306'!E54+'11307'!E54+'11308'!E54+'11309'!E54+'11310'!E54+'11311'!E54+'11312'!E54</f>
        <v>23866148761</v>
      </c>
      <c r="F54" s="5">
        <f>'11301'!F54+'11302'!F54+'11303'!F54+'11304'!F54+'11305'!F54+'11306'!F54+'11307'!F54+'11308'!F54+'11309'!F54+'11310'!F54+'11311'!F54+'11312'!F54</f>
        <v>3908265017</v>
      </c>
      <c r="G54" s="5">
        <f>'11301'!G54+'11302'!G54+'11303'!G54+'11304'!G54+'11305'!G54+'11306'!G54+'11307'!G54+'11308'!G54+'11309'!G54+'11310'!G54+'11311'!G54+'11312'!G54</f>
        <v>1591525996</v>
      </c>
      <c r="H54" s="5">
        <f>'11301'!H54+'11302'!H54+'11303'!H54+'11304'!H54+'11305'!H54+'11306'!H54+'11307'!H54+'11308'!H54+'11309'!H54+'11310'!H54+'11311'!H54+'11312'!H54</f>
        <v>5499791013</v>
      </c>
      <c r="I54" s="5">
        <f>'11301'!I54+'11302'!I54+'11303'!I54+'11304'!I54+'11305'!I54+'11306'!I54+'11307'!I54+'11308'!I54+'11309'!I54+'11310'!I54+'11311'!I54+'11312'!I54</f>
        <v>19311029</v>
      </c>
      <c r="J54" s="5">
        <f>'11301'!J54+'11302'!J54+'11303'!J54+'11304'!J54+'11305'!J54+'11306'!J54+'11307'!J54+'11308'!J54+'11309'!J54+'11310'!J54+'11311'!J54+'11312'!J54</f>
        <v>75671423</v>
      </c>
      <c r="K54" s="5">
        <f>'11301'!K54+'11302'!K54+'11303'!K54+'11304'!K54+'11305'!K54+'11306'!K54+'11307'!K54+'11308'!K54+'11309'!K54+'11310'!K54+'11311'!K54+'11312'!K54</f>
        <v>94982452</v>
      </c>
      <c r="L54" s="5">
        <f>'11301'!L54+'11302'!L54+'11303'!L54+'11304'!L54+'11305'!L54+'11306'!L54+'11307'!L54+'11308'!L54+'11309'!L54+'11310'!L54+'11311'!L54+'11312'!L54</f>
        <v>0</v>
      </c>
      <c r="M54" s="5">
        <f>'11301'!M54+'11302'!M54+'11303'!M54+'11304'!M54+'11305'!M54+'11306'!M54+'11307'!M54+'11308'!M54+'11309'!M54+'11310'!M54+'11311'!M54+'11312'!M54</f>
        <v>0</v>
      </c>
      <c r="N54" s="5">
        <f>'11301'!N54+'11302'!N54+'11303'!N54+'11304'!N54+'11305'!N54+'11306'!N54+'11307'!N54+'11308'!N54+'11309'!N54+'11310'!N54+'11311'!N54+'11312'!N54</f>
        <v>0</v>
      </c>
      <c r="O54" s="5">
        <f>'11301'!O54+'11302'!O54+'11303'!O54+'11304'!O54+'11305'!O54+'11306'!O54+'11307'!O54+'11308'!O54+'11309'!O54+'11310'!O54+'11311'!O54+'11312'!O54</f>
        <v>0</v>
      </c>
      <c r="P54" s="5">
        <f>'11301'!P54+'11302'!P54+'11303'!P54+'11304'!P54+'11305'!P54+'11306'!P54+'11307'!P54+'11308'!P54+'11309'!P54+'11310'!P54+'11311'!P54+'11312'!P54</f>
        <v>0</v>
      </c>
      <c r="Q54" s="5">
        <f>'11301'!Q54+'11302'!Q54+'11303'!Q54+'11304'!Q54+'11305'!Q54+'11306'!Q54+'11307'!Q54+'11308'!Q54+'11309'!Q54+'11310'!Q54+'11311'!Q54+'11312'!Q54</f>
        <v>0</v>
      </c>
      <c r="R54" s="5">
        <f>'11301'!R54+'11302'!R54+'11303'!R54+'11304'!R54+'11305'!R54+'11306'!R54+'11307'!R54+'11308'!R54+'11309'!R54+'11310'!R54+'11311'!R54+'11312'!R54</f>
        <v>0</v>
      </c>
      <c r="S54" s="5">
        <f>'11301'!S54+'11302'!S54+'11303'!S54+'11304'!S54+'11305'!S54+'11306'!S54+'11307'!S54+'11308'!S54+'11309'!S54+'11310'!S54+'11311'!S54+'11312'!S54</f>
        <v>0</v>
      </c>
      <c r="T54" s="5">
        <f>'11301'!T54+'11302'!T54+'11303'!T54+'11304'!T54+'11305'!T54+'11306'!T54+'11307'!T54+'11308'!T54+'11309'!T54+'11310'!T54+'11311'!T54+'11312'!T54</f>
        <v>0</v>
      </c>
      <c r="U54" s="5">
        <f>'11301'!U54+'11302'!U54+'11303'!U54+'11304'!U54+'11305'!U54+'11306'!U54+'11307'!U54+'11308'!U54+'11309'!U54+'11310'!U54+'11311'!U54+'11312'!U54</f>
        <v>0</v>
      </c>
      <c r="V54" s="5">
        <f>'11301'!V54+'11302'!V54+'11303'!V54+'11304'!V54+'11305'!V54+'11306'!V54+'11307'!V54+'11308'!V54+'11309'!V54+'11310'!V54+'11311'!V54+'11312'!V54</f>
        <v>0</v>
      </c>
      <c r="W54" s="5">
        <f>'11301'!W54+'11302'!W54+'11303'!W54+'11304'!W54+'11305'!W54+'11306'!W54+'11307'!W54+'11308'!W54+'11309'!W54+'11310'!W54+'11311'!W54+'11312'!W54</f>
        <v>0</v>
      </c>
      <c r="X54" s="5">
        <f>'11301'!X54+'11302'!X54+'11303'!X54+'11304'!X54+'11305'!X54+'11306'!X54+'11307'!X54+'11308'!X54+'11309'!X54+'11310'!X54+'11311'!X54+'11312'!X54</f>
        <v>14733727961</v>
      </c>
      <c r="Y54" s="5">
        <f>'11301'!Y54+'11302'!Y54+'11303'!Y54+'11304'!Y54+'11305'!Y54+'11306'!Y54+'11307'!Y54+'11308'!Y54+'11309'!Y54+'11310'!Y54+'11311'!Y54+'11312'!Y54</f>
        <v>3536011435</v>
      </c>
      <c r="Z54" s="8">
        <f>'11301'!Z54+'11302'!Z54+'11303'!Z54+'11304'!Z54+'11305'!Z54+'11306'!Z54+'11307'!Z54+'11308'!Z54+'11309'!Z54+'11310'!Z54+'11311'!Z54+'11312'!Z54</f>
        <v>18269739396</v>
      </c>
      <c r="AA54" s="5">
        <f>'11301'!AA54+'11302'!AA54+'11303'!AA54+'11304'!AA54+'11305'!AA54+'11306'!AA54+'11307'!AA54+'11308'!AA54+'11309'!AA54+'11310'!AA54+'11311'!AA54+'11312'!AA54</f>
        <v>1635900</v>
      </c>
      <c r="AB54" s="5">
        <f>'11301'!AB54+'11302'!AB54+'11303'!AB54+'11304'!AB54+'11305'!AB54+'11306'!AB54+'11307'!AB54+'11308'!AB54+'11309'!AB54+'11310'!AB54+'11311'!AB54+'11312'!AB54</f>
        <v>0</v>
      </c>
      <c r="AC54" s="8">
        <f>'11301'!AC54+'11302'!AC54+'11303'!AC54+'11304'!AC54+'11305'!AC54+'11306'!AC54+'11307'!AC54+'11308'!AC54+'11309'!AC54+'11310'!AC54+'11311'!AC54+'11312'!AC54</f>
        <v>1635900</v>
      </c>
      <c r="AD54" s="5">
        <f>'11301'!AD54+'11302'!AD54+'11303'!AD54+'11304'!AD54+'11305'!AD54+'11306'!AD54+'11307'!AD54+'11308'!AD54+'11309'!AD54+'11310'!AD54+'11311'!AD54+'11312'!AD54</f>
        <v>0</v>
      </c>
      <c r="AE54" s="5">
        <f>'11301'!AE54+'11302'!AE54+'11303'!AE54+'11304'!AE54+'11305'!AE54+'11306'!AE54+'11307'!AE54+'11308'!AE54+'11309'!AE54+'11310'!AE54+'11311'!AE54+'11312'!AE54</f>
        <v>0</v>
      </c>
      <c r="AF54" s="6">
        <f>'11301'!AF54+'11302'!AF54+'11303'!AF54+'11304'!AF54+'11305'!AF54+'11306'!AF54+'11307'!AF54+'11308'!AF54+'11309'!AF54+'11310'!AF54+'11311'!AF54+'11312'!AF54</f>
        <v>0</v>
      </c>
    </row>
    <row r="55" spans="1:32" ht="19.5" customHeight="1" thickBot="1">
      <c r="A55" s="22" t="s">
        <v>5</v>
      </c>
      <c r="B55" s="21"/>
      <c r="C55" s="9">
        <f>'11301'!C55+'11302'!C55+'11303'!C55+'11304'!C55+'11305'!C55+'11306'!C55+'11307'!C55+'11308'!C55+'11309'!C55+'11310'!C55+'11311'!C55+'11312'!C55</f>
        <v>36821855510</v>
      </c>
      <c r="D55" s="9">
        <f>'11301'!D55+'11302'!D55+'11303'!D55+'11304'!D55+'11305'!D55+'11306'!D55+'11307'!D55+'11308'!D55+'11309'!D55+'11310'!D55+'11311'!D55+'11312'!D55</f>
        <v>21693294050</v>
      </c>
      <c r="E55" s="9">
        <f>'11301'!E55+'11302'!E55+'11303'!E55+'11304'!E55+'11305'!E55+'11306'!E55+'11307'!E55+'11308'!E55+'11309'!E55+'11310'!E55+'11311'!E55+'11312'!E55</f>
        <v>58515149560</v>
      </c>
      <c r="F55" s="9">
        <f>'11301'!F55+'11302'!F55+'11303'!F55+'11304'!F55+'11305'!F55+'11306'!F55+'11307'!F55+'11308'!F55+'11309'!F55+'11310'!F55+'11311'!F55+'11312'!F55</f>
        <v>3909307161</v>
      </c>
      <c r="G55" s="9">
        <f>'11301'!G55+'11302'!G55+'11303'!G55+'11304'!G55+'11305'!G55+'11306'!G55+'11307'!G55+'11308'!G55+'11309'!G55+'11310'!G55+'11311'!G55+'11312'!G55</f>
        <v>1629199087</v>
      </c>
      <c r="H55" s="9">
        <f>'11301'!H55+'11302'!H55+'11303'!H55+'11304'!H55+'11305'!H55+'11306'!H55+'11307'!H55+'11308'!H55+'11309'!H55+'11310'!H55+'11311'!H55+'11312'!H55</f>
        <v>5538506248</v>
      </c>
      <c r="I55" s="9">
        <f>'11301'!I55+'11302'!I55+'11303'!I55+'11304'!I55+'11305'!I55+'11306'!I55+'11307'!I55+'11308'!I55+'11309'!I55+'11310'!I55+'11311'!I55+'11312'!I55</f>
        <v>19311029</v>
      </c>
      <c r="J55" s="9">
        <f>'11301'!J55+'11302'!J55+'11303'!J55+'11304'!J55+'11305'!J55+'11306'!J55+'11307'!J55+'11308'!J55+'11309'!J55+'11310'!J55+'11311'!J55+'11312'!J55</f>
        <v>75671423</v>
      </c>
      <c r="K55" s="9">
        <f>'11301'!K55+'11302'!K55+'11303'!K55+'11304'!K55+'11305'!K55+'11306'!K55+'11307'!K55+'11308'!K55+'11309'!K55+'11310'!K55+'11311'!K55+'11312'!K55</f>
        <v>94982452</v>
      </c>
      <c r="L55" s="9">
        <f>'11301'!L55+'11302'!L55+'11303'!L55+'11304'!L55+'11305'!L55+'11306'!L55+'11307'!L55+'11308'!L55+'11309'!L55+'11310'!L55+'11311'!L55+'11312'!L55</f>
        <v>0</v>
      </c>
      <c r="M55" s="9">
        <f>'11301'!M55+'11302'!M55+'11303'!M55+'11304'!M55+'11305'!M55+'11306'!M55+'11307'!M55+'11308'!M55+'11309'!M55+'11310'!M55+'11311'!M55+'11312'!M55</f>
        <v>0</v>
      </c>
      <c r="N55" s="9">
        <f>'11301'!N55+'11302'!N55+'11303'!N55+'11304'!N55+'11305'!N55+'11306'!N55+'11307'!N55+'11308'!N55+'11309'!N55+'11310'!N55+'11311'!N55+'11312'!N55</f>
        <v>0</v>
      </c>
      <c r="O55" s="9">
        <f>'11301'!O55+'11302'!O55+'11303'!O55+'11304'!O55+'11305'!O55+'11306'!O55+'11307'!O55+'11308'!O55+'11309'!O55+'11310'!O55+'11311'!O55+'11312'!O55</f>
        <v>0</v>
      </c>
      <c r="P55" s="9">
        <f>'11301'!P55+'11302'!P55+'11303'!P55+'11304'!P55+'11305'!P55+'11306'!P55+'11307'!P55+'11308'!P55+'11309'!P55+'11310'!P55+'11311'!P55+'11312'!P55</f>
        <v>49903</v>
      </c>
      <c r="Q55" s="9">
        <f>'11301'!Q55+'11302'!Q55+'11303'!Q55+'11304'!Q55+'11305'!Q55+'11306'!Q55+'11307'!Q55+'11308'!Q55+'11309'!Q55+'11310'!Q55+'11311'!Q55+'11312'!Q55</f>
        <v>49903</v>
      </c>
      <c r="R55" s="9">
        <f>'11301'!R55+'11302'!R55+'11303'!R55+'11304'!R55+'11305'!R55+'11306'!R55+'11307'!R55+'11308'!R55+'11309'!R55+'11310'!R55+'11311'!R55+'11312'!R55</f>
        <v>0</v>
      </c>
      <c r="S55" s="9">
        <f>'11301'!S55+'11302'!S55+'11303'!S55+'11304'!S55+'11305'!S55+'11306'!S55+'11307'!S55+'11308'!S55+'11309'!S55+'11310'!S55+'11311'!S55+'11312'!S55</f>
        <v>0</v>
      </c>
      <c r="T55" s="9">
        <f>'11301'!T55+'11302'!T55+'11303'!T55+'11304'!T55+'11305'!T55+'11306'!T55+'11307'!T55+'11308'!T55+'11309'!T55+'11310'!T55+'11311'!T55+'11312'!T55</f>
        <v>0</v>
      </c>
      <c r="U55" s="9">
        <f>'11301'!U55+'11302'!U55+'11303'!U55+'11304'!U55+'11305'!U55+'11306'!U55+'11307'!U55+'11308'!U55+'11309'!U55+'11310'!U55+'11311'!U55+'11312'!U55</f>
        <v>0</v>
      </c>
      <c r="V55" s="9">
        <f>'11301'!V55+'11302'!V55+'11303'!V55+'11304'!V55+'11305'!V55+'11306'!V55+'11307'!V55+'11308'!V55+'11309'!V55+'11310'!V55+'11311'!V55+'11312'!V55</f>
        <v>0</v>
      </c>
      <c r="W55" s="9">
        <f>'11301'!W55+'11302'!W55+'11303'!W55+'11304'!W55+'11305'!W55+'11306'!W55+'11307'!W55+'11308'!W55+'11309'!W55+'11310'!W55+'11311'!W55+'11312'!W55</f>
        <v>0</v>
      </c>
      <c r="X55" s="9">
        <f>'11301'!X55+'11302'!X55+'11303'!X55+'11304'!X55+'11305'!X55+'11306'!X55+'11307'!X55+'11308'!X55+'11309'!X55+'11310'!X55+'11311'!X55+'11312'!X55</f>
        <v>15033813368</v>
      </c>
      <c r="Y55" s="9">
        <f>'11301'!Y55+'11302'!Y55+'11303'!Y55+'11304'!Y55+'11305'!Y55+'11306'!Y55+'11307'!Y55+'11308'!Y55+'11309'!Y55+'11310'!Y55+'11311'!Y55+'11312'!Y55</f>
        <v>3742100434</v>
      </c>
      <c r="Z55" s="9">
        <f>'11301'!Z55+'11302'!Z55+'11303'!Z55+'11304'!Z55+'11305'!Z55+'11306'!Z55+'11307'!Z55+'11308'!Z55+'11309'!Z55+'11310'!Z55+'11311'!Z55+'11312'!Z55</f>
        <v>18775913802</v>
      </c>
      <c r="AA55" s="9">
        <f>'11301'!AA55+'11302'!AA55+'11303'!AA55+'11304'!AA55+'11305'!AA55+'11306'!AA55+'11307'!AA55+'11308'!AA55+'11309'!AA55+'11310'!AA55+'11311'!AA55+'11312'!AA55</f>
        <v>17859423952</v>
      </c>
      <c r="AB55" s="9">
        <f>'11301'!AB55+'11302'!AB55+'11303'!AB55+'11304'!AB55+'11305'!AB55+'11306'!AB55+'11307'!AB55+'11308'!AB55+'11309'!AB55+'11310'!AB55+'11311'!AB55+'11312'!AB55</f>
        <v>16246273203</v>
      </c>
      <c r="AC55" s="9">
        <f>'11301'!AC55+'11302'!AC55+'11303'!AC55+'11304'!AC55+'11305'!AC55+'11306'!AC55+'11307'!AC55+'11308'!AC55+'11309'!AC55+'11310'!AC55+'11311'!AC55+'11312'!AC55</f>
        <v>34105697155</v>
      </c>
      <c r="AD55" s="9">
        <f>'11301'!AD55+'11302'!AD55+'11303'!AD55+'11304'!AD55+'11305'!AD55+'11306'!AD55+'11307'!AD55+'11308'!AD55+'11309'!AD55+'11310'!AD55+'11311'!AD55+'11312'!AD55</f>
        <v>0</v>
      </c>
      <c r="AE55" s="9">
        <f>'11301'!AE55+'11302'!AE55+'11303'!AE55+'11304'!AE55+'11305'!AE55+'11306'!AE55+'11307'!AE55+'11308'!AE55+'11309'!AE55+'11310'!AE55+'11311'!AE55+'11312'!AE55</f>
        <v>0</v>
      </c>
      <c r="AF55" s="9">
        <f>'11301'!AF55+'11302'!AF55+'11303'!AF55+'11304'!AF55+'11305'!AF55+'11306'!AF55+'11307'!AF55+'11308'!AF55+'11309'!AF55+'11310'!AF55+'11311'!AF55+'11312'!AF55</f>
        <v>0</v>
      </c>
    </row>
    <row r="56" spans="1:32" ht="19.5" customHeight="1">
      <c r="A56" s="43" t="s">
        <v>31</v>
      </c>
      <c r="B56" s="18" t="s">
        <v>2</v>
      </c>
      <c r="C56" s="5">
        <f>'11301'!C56+'11302'!C56+'11303'!C56+'11304'!C56+'11305'!C56+'11306'!C56+'11307'!C56+'11308'!C56+'11309'!C56+'11310'!C56+'11311'!C56+'11312'!C56</f>
        <v>1146270477</v>
      </c>
      <c r="D56" s="5">
        <f>'11301'!D56+'11302'!D56+'11303'!D56+'11304'!D56+'11305'!D56+'11306'!D56+'11307'!D56+'11308'!D56+'11309'!D56+'11310'!D56+'11311'!D56+'11312'!D56</f>
        <v>400147599</v>
      </c>
      <c r="E56" s="6">
        <f>'11301'!E56+'11302'!E56+'11303'!E56+'11304'!E56+'11305'!E56+'11306'!E56+'11307'!E56+'11308'!E56+'11309'!E56+'11310'!E56+'11311'!E56+'11312'!E56</f>
        <v>1546418076</v>
      </c>
      <c r="F56" s="5">
        <f>'11301'!F56+'11302'!F56+'11303'!F56+'11304'!F56+'11305'!F56+'11306'!F56+'11307'!F56+'11308'!F56+'11309'!F56+'11310'!F56+'11311'!F56+'11312'!F56</f>
        <v>33355723</v>
      </c>
      <c r="G56" s="5">
        <f>'11301'!G56+'11302'!G56+'11303'!G56+'11304'!G56+'11305'!G56+'11306'!G56+'11307'!G56+'11308'!G56+'11309'!G56+'11310'!G56+'11311'!G56+'11312'!G56</f>
        <v>13812720</v>
      </c>
      <c r="H56" s="5">
        <f>'11301'!H56+'11302'!H56+'11303'!H56+'11304'!H56+'11305'!H56+'11306'!H56+'11307'!H56+'11308'!H56+'11309'!H56+'11310'!H56+'11311'!H56+'11312'!H56</f>
        <v>47168443</v>
      </c>
      <c r="I56" s="5">
        <f>'11301'!I56+'11302'!I56+'11303'!I56+'11304'!I56+'11305'!I56+'11306'!I56+'11307'!I56+'11308'!I56+'11309'!I56+'11310'!I56+'11311'!I56+'11312'!I56</f>
        <v>0</v>
      </c>
      <c r="J56" s="5">
        <f>'11301'!J56+'11302'!J56+'11303'!J56+'11304'!J56+'11305'!J56+'11306'!J56+'11307'!J56+'11308'!J56+'11309'!J56+'11310'!J56+'11311'!J56+'11312'!J56</f>
        <v>0</v>
      </c>
      <c r="K56" s="5">
        <f>'11301'!K56+'11302'!K56+'11303'!K56+'11304'!K56+'11305'!K56+'11306'!K56+'11307'!K56+'11308'!K56+'11309'!K56+'11310'!K56+'11311'!K56+'11312'!K56</f>
        <v>0</v>
      </c>
      <c r="L56" s="5">
        <f>'11301'!L56+'11302'!L56+'11303'!L56+'11304'!L56+'11305'!L56+'11306'!L56+'11307'!L56+'11308'!L56+'11309'!L56+'11310'!L56+'11311'!L56+'11312'!L56</f>
        <v>0</v>
      </c>
      <c r="M56" s="5">
        <f>'11301'!M56+'11302'!M56+'11303'!M56+'11304'!M56+'11305'!M56+'11306'!M56+'11307'!M56+'11308'!M56+'11309'!M56+'11310'!M56+'11311'!M56+'11312'!M56</f>
        <v>0</v>
      </c>
      <c r="N56" s="5">
        <f>'11301'!N56+'11302'!N56+'11303'!N56+'11304'!N56+'11305'!N56+'11306'!N56+'11307'!N56+'11308'!N56+'11309'!N56+'11310'!N56+'11311'!N56+'11312'!N56</f>
        <v>0</v>
      </c>
      <c r="O56" s="5">
        <f>'11301'!O56+'11302'!O56+'11303'!O56+'11304'!O56+'11305'!O56+'11306'!O56+'11307'!O56+'11308'!O56+'11309'!O56+'11310'!O56+'11311'!O56+'11312'!O56</f>
        <v>0</v>
      </c>
      <c r="P56" s="5">
        <f>'11301'!P56+'11302'!P56+'11303'!P56+'11304'!P56+'11305'!P56+'11306'!P56+'11307'!P56+'11308'!P56+'11309'!P56+'11310'!P56+'11311'!P56+'11312'!P56</f>
        <v>0</v>
      </c>
      <c r="Q56" s="5">
        <f>'11301'!Q56+'11302'!Q56+'11303'!Q56+'11304'!Q56+'11305'!Q56+'11306'!Q56+'11307'!Q56+'11308'!Q56+'11309'!Q56+'11310'!Q56+'11311'!Q56+'11312'!Q56</f>
        <v>0</v>
      </c>
      <c r="R56" s="5">
        <f>'11301'!R56+'11302'!R56+'11303'!R56+'11304'!R56+'11305'!R56+'11306'!R56+'11307'!R56+'11308'!R56+'11309'!R56+'11310'!R56+'11311'!R56+'11312'!R56</f>
        <v>0</v>
      </c>
      <c r="S56" s="5">
        <f>'11301'!S56+'11302'!S56+'11303'!S56+'11304'!S56+'11305'!S56+'11306'!S56+'11307'!S56+'11308'!S56+'11309'!S56+'11310'!S56+'11311'!S56+'11312'!S56</f>
        <v>0</v>
      </c>
      <c r="T56" s="5">
        <f>'11301'!T56+'11302'!T56+'11303'!T56+'11304'!T56+'11305'!T56+'11306'!T56+'11307'!T56+'11308'!T56+'11309'!T56+'11310'!T56+'11311'!T56+'11312'!T56</f>
        <v>0</v>
      </c>
      <c r="U56" s="5">
        <f>'11301'!U56+'11302'!U56+'11303'!U56+'11304'!U56+'11305'!U56+'11306'!U56+'11307'!U56+'11308'!U56+'11309'!U56+'11310'!U56+'11311'!U56+'11312'!U56</f>
        <v>0</v>
      </c>
      <c r="V56" s="5">
        <f>'11301'!V56+'11302'!V56+'11303'!V56+'11304'!V56+'11305'!V56+'11306'!V56+'11307'!V56+'11308'!V56+'11309'!V56+'11310'!V56+'11311'!V56+'11312'!V56</f>
        <v>0</v>
      </c>
      <c r="W56" s="5">
        <f>'11301'!W56+'11302'!W56+'11303'!W56+'11304'!W56+'11305'!W56+'11306'!W56+'11307'!W56+'11308'!W56+'11309'!W56+'11310'!W56+'11311'!W56+'11312'!W56</f>
        <v>0</v>
      </c>
      <c r="X56" s="5">
        <f>'11301'!X56+'11302'!X56+'11303'!X56+'11304'!X56+'11305'!X56+'11306'!X56+'11307'!X56+'11308'!X56+'11309'!X56+'11310'!X56+'11311'!X56+'11312'!X56</f>
        <v>1110693864</v>
      </c>
      <c r="Y56" s="5">
        <f>'11301'!Y56+'11302'!Y56+'11303'!Y56+'11304'!Y56+'11305'!Y56+'11306'!Y56+'11307'!Y56+'11308'!Y56+'11309'!Y56+'11310'!Y56+'11311'!Y56+'11312'!Y56</f>
        <v>342964021</v>
      </c>
      <c r="Z56" s="8">
        <f>'11301'!Z56+'11302'!Z56+'11303'!Z56+'11304'!Z56+'11305'!Z56+'11306'!Z56+'11307'!Z56+'11308'!Z56+'11309'!Z56+'11310'!Z56+'11311'!Z56+'11312'!Z56</f>
        <v>1453657885</v>
      </c>
      <c r="AA56" s="5">
        <f>'11301'!AA56+'11302'!AA56+'11303'!AA56+'11304'!AA56+'11305'!AA56+'11306'!AA56+'11307'!AA56+'11308'!AA56+'11309'!AA56+'11310'!AA56+'11311'!AA56+'11312'!AA56</f>
        <v>2220890</v>
      </c>
      <c r="AB56" s="5">
        <f>'11301'!AB56+'11302'!AB56+'11303'!AB56+'11304'!AB56+'11305'!AB56+'11306'!AB56+'11307'!AB56+'11308'!AB56+'11309'!AB56+'11310'!AB56+'11311'!AB56+'11312'!AB56</f>
        <v>43370858</v>
      </c>
      <c r="AC56" s="8">
        <f>'11301'!AC56+'11302'!AC56+'11303'!AC56+'11304'!AC56+'11305'!AC56+'11306'!AC56+'11307'!AC56+'11308'!AC56+'11309'!AC56+'11310'!AC56+'11311'!AC56+'11312'!AC56</f>
        <v>45591748</v>
      </c>
      <c r="AD56" s="5">
        <f>'11301'!AD56+'11302'!AD56+'11303'!AD56+'11304'!AD56+'11305'!AD56+'11306'!AD56+'11307'!AD56+'11308'!AD56+'11309'!AD56+'11310'!AD56+'11311'!AD56+'11312'!AD56</f>
        <v>0</v>
      </c>
      <c r="AE56" s="5">
        <f>'11301'!AE56+'11302'!AE56+'11303'!AE56+'11304'!AE56+'11305'!AE56+'11306'!AE56+'11307'!AE56+'11308'!AE56+'11309'!AE56+'11310'!AE56+'11311'!AE56+'11312'!AE56</f>
        <v>0</v>
      </c>
      <c r="AF56" s="6">
        <f>'11301'!AF56+'11302'!AF56+'11303'!AF56+'11304'!AF56+'11305'!AF56+'11306'!AF56+'11307'!AF56+'11308'!AF56+'11309'!AF56+'11310'!AF56+'11311'!AF56+'11312'!AF56</f>
        <v>0</v>
      </c>
    </row>
    <row r="57" spans="1:32" ht="19.5" customHeight="1">
      <c r="A57" s="44"/>
      <c r="B57" s="17" t="s">
        <v>3</v>
      </c>
      <c r="C57" s="5">
        <f>'11301'!C57+'11302'!C57+'11303'!C57+'11304'!C57+'11305'!C57+'11306'!C57+'11307'!C57+'11308'!C57+'11309'!C57+'11310'!C57+'11311'!C57+'11312'!C57</f>
        <v>8081984770</v>
      </c>
      <c r="D57" s="5">
        <f>'11301'!D57+'11302'!D57+'11303'!D57+'11304'!D57+'11305'!D57+'11306'!D57+'11307'!D57+'11308'!D57+'11309'!D57+'11310'!D57+'11311'!D57+'11312'!D57</f>
        <v>4541082703</v>
      </c>
      <c r="E57" s="6">
        <f>'11301'!E57+'11302'!E57+'11303'!E57+'11304'!E57+'11305'!E57+'11306'!E57+'11307'!E57+'11308'!E57+'11309'!E57+'11310'!E57+'11311'!E57+'11312'!E57</f>
        <v>12623067473</v>
      </c>
      <c r="F57" s="5">
        <f>'11301'!F57+'11302'!F57+'11303'!F57+'11304'!F57+'11305'!F57+'11306'!F57+'11307'!F57+'11308'!F57+'11309'!F57+'11310'!F57+'11311'!F57+'11312'!F57</f>
        <v>327919633</v>
      </c>
      <c r="G57" s="5">
        <f>'11301'!G57+'11302'!G57+'11303'!G57+'11304'!G57+'11305'!G57+'11306'!G57+'11307'!G57+'11308'!G57+'11309'!G57+'11310'!G57+'11311'!G57+'11312'!G57</f>
        <v>941889</v>
      </c>
      <c r="H57" s="5">
        <f>'11301'!H57+'11302'!H57+'11303'!H57+'11304'!H57+'11305'!H57+'11306'!H57+'11307'!H57+'11308'!H57+'11309'!H57+'11310'!H57+'11311'!H57+'11312'!H57</f>
        <v>328861522</v>
      </c>
      <c r="I57" s="5">
        <f>'11301'!I57+'11302'!I57+'11303'!I57+'11304'!I57+'11305'!I57+'11306'!I57+'11307'!I57+'11308'!I57+'11309'!I57+'11310'!I57+'11311'!I57+'11312'!I57</f>
        <v>0</v>
      </c>
      <c r="J57" s="5">
        <f>'11301'!J57+'11302'!J57+'11303'!J57+'11304'!J57+'11305'!J57+'11306'!J57+'11307'!J57+'11308'!J57+'11309'!J57+'11310'!J57+'11311'!J57+'11312'!J57</f>
        <v>0</v>
      </c>
      <c r="K57" s="5">
        <f>'11301'!K57+'11302'!K57+'11303'!K57+'11304'!K57+'11305'!K57+'11306'!K57+'11307'!K57+'11308'!K57+'11309'!K57+'11310'!K57+'11311'!K57+'11312'!K57</f>
        <v>0</v>
      </c>
      <c r="L57" s="5">
        <f>'11301'!L57+'11302'!L57+'11303'!L57+'11304'!L57+'11305'!L57+'11306'!L57+'11307'!L57+'11308'!L57+'11309'!L57+'11310'!L57+'11311'!L57+'11312'!L57</f>
        <v>0</v>
      </c>
      <c r="M57" s="5">
        <f>'11301'!M57+'11302'!M57+'11303'!M57+'11304'!M57+'11305'!M57+'11306'!M57+'11307'!M57+'11308'!M57+'11309'!M57+'11310'!M57+'11311'!M57+'11312'!M57</f>
        <v>0</v>
      </c>
      <c r="N57" s="5">
        <f>'11301'!N57+'11302'!N57+'11303'!N57+'11304'!N57+'11305'!N57+'11306'!N57+'11307'!N57+'11308'!N57+'11309'!N57+'11310'!N57+'11311'!N57+'11312'!N57</f>
        <v>0</v>
      </c>
      <c r="O57" s="5">
        <f>'11301'!O57+'11302'!O57+'11303'!O57+'11304'!O57+'11305'!O57+'11306'!O57+'11307'!O57+'11308'!O57+'11309'!O57+'11310'!O57+'11311'!O57+'11312'!O57</f>
        <v>0</v>
      </c>
      <c r="P57" s="5">
        <f>'11301'!P57+'11302'!P57+'11303'!P57+'11304'!P57+'11305'!P57+'11306'!P57+'11307'!P57+'11308'!P57+'11309'!P57+'11310'!P57+'11311'!P57+'11312'!P57</f>
        <v>0</v>
      </c>
      <c r="Q57" s="5">
        <f>'11301'!Q57+'11302'!Q57+'11303'!Q57+'11304'!Q57+'11305'!Q57+'11306'!Q57+'11307'!Q57+'11308'!Q57+'11309'!Q57+'11310'!Q57+'11311'!Q57+'11312'!Q57</f>
        <v>0</v>
      </c>
      <c r="R57" s="5">
        <f>'11301'!R57+'11302'!R57+'11303'!R57+'11304'!R57+'11305'!R57+'11306'!R57+'11307'!R57+'11308'!R57+'11309'!R57+'11310'!R57+'11311'!R57+'11312'!R57</f>
        <v>0</v>
      </c>
      <c r="S57" s="5">
        <f>'11301'!S57+'11302'!S57+'11303'!S57+'11304'!S57+'11305'!S57+'11306'!S57+'11307'!S57+'11308'!S57+'11309'!S57+'11310'!S57+'11311'!S57+'11312'!S57</f>
        <v>0</v>
      </c>
      <c r="T57" s="5">
        <f>'11301'!T57+'11302'!T57+'11303'!T57+'11304'!T57+'11305'!T57+'11306'!T57+'11307'!T57+'11308'!T57+'11309'!T57+'11310'!T57+'11311'!T57+'11312'!T57</f>
        <v>0</v>
      </c>
      <c r="U57" s="5">
        <f>'11301'!U57+'11302'!U57+'11303'!U57+'11304'!U57+'11305'!U57+'11306'!U57+'11307'!U57+'11308'!U57+'11309'!U57+'11310'!U57+'11311'!U57+'11312'!U57</f>
        <v>0</v>
      </c>
      <c r="V57" s="5">
        <f>'11301'!V57+'11302'!V57+'11303'!V57+'11304'!V57+'11305'!V57+'11306'!V57+'11307'!V57+'11308'!V57+'11309'!V57+'11310'!V57+'11311'!V57+'11312'!V57</f>
        <v>0</v>
      </c>
      <c r="W57" s="5">
        <f>'11301'!W57+'11302'!W57+'11303'!W57+'11304'!W57+'11305'!W57+'11306'!W57+'11307'!W57+'11308'!W57+'11309'!W57+'11310'!W57+'11311'!W57+'11312'!W57</f>
        <v>0</v>
      </c>
      <c r="X57" s="5">
        <f>'11301'!X57+'11302'!X57+'11303'!X57+'11304'!X57+'11305'!X57+'11306'!X57+'11307'!X57+'11308'!X57+'11309'!X57+'11310'!X57+'11311'!X57+'11312'!X57</f>
        <v>4340390627</v>
      </c>
      <c r="Y57" s="5">
        <f>'11301'!Y57+'11302'!Y57+'11303'!Y57+'11304'!Y57+'11305'!Y57+'11306'!Y57+'11307'!Y57+'11308'!Y57+'11309'!Y57+'11310'!Y57+'11311'!Y57+'11312'!Y57</f>
        <v>646506796</v>
      </c>
      <c r="Z57" s="8">
        <f>'11301'!Z57+'11302'!Z57+'11303'!Z57+'11304'!Z57+'11305'!Z57+'11306'!Z57+'11307'!Z57+'11308'!Z57+'11309'!Z57+'11310'!Z57+'11311'!Z57+'11312'!Z57</f>
        <v>4986897423</v>
      </c>
      <c r="AA57" s="5">
        <f>'11301'!AA57+'11302'!AA57+'11303'!AA57+'11304'!AA57+'11305'!AA57+'11306'!AA57+'11307'!AA57+'11308'!AA57+'11309'!AA57+'11310'!AA57+'11311'!AA57+'11312'!AA57</f>
        <v>3413674510</v>
      </c>
      <c r="AB57" s="5">
        <f>'11301'!AB57+'11302'!AB57+'11303'!AB57+'11304'!AB57+'11305'!AB57+'11306'!AB57+'11307'!AB57+'11308'!AB57+'11309'!AB57+'11310'!AB57+'11311'!AB57+'11312'!AB57</f>
        <v>3893634018</v>
      </c>
      <c r="AC57" s="8">
        <f>'11301'!AC57+'11302'!AC57+'11303'!AC57+'11304'!AC57+'11305'!AC57+'11306'!AC57+'11307'!AC57+'11308'!AC57+'11309'!AC57+'11310'!AC57+'11311'!AC57+'11312'!AC57</f>
        <v>7307308528</v>
      </c>
      <c r="AD57" s="5">
        <f>'11301'!AD57+'11302'!AD57+'11303'!AD57+'11304'!AD57+'11305'!AD57+'11306'!AD57+'11307'!AD57+'11308'!AD57+'11309'!AD57+'11310'!AD57+'11311'!AD57+'11312'!AD57</f>
        <v>0</v>
      </c>
      <c r="AE57" s="5">
        <f>'11301'!AE57+'11302'!AE57+'11303'!AE57+'11304'!AE57+'11305'!AE57+'11306'!AE57+'11307'!AE57+'11308'!AE57+'11309'!AE57+'11310'!AE57+'11311'!AE57+'11312'!AE57</f>
        <v>0</v>
      </c>
      <c r="AF57" s="6">
        <f>'11301'!AF57+'11302'!AF57+'11303'!AF57+'11304'!AF57+'11305'!AF57+'11306'!AF57+'11307'!AF57+'11308'!AF57+'11309'!AF57+'11310'!AF57+'11311'!AF57+'11312'!AF57</f>
        <v>0</v>
      </c>
    </row>
    <row r="58" spans="1:32" ht="19.5" customHeight="1">
      <c r="A58" s="44"/>
      <c r="B58" s="17" t="s">
        <v>59</v>
      </c>
      <c r="C58" s="5">
        <f>'11301'!C58+'11302'!C58+'11303'!C58+'11304'!C58+'11305'!C58+'11306'!C58+'11307'!C58+'11308'!C58+'11309'!C58+'11310'!C58+'11311'!C58+'11312'!C58</f>
        <v>588420876</v>
      </c>
      <c r="D58" s="5">
        <f>'11301'!D58+'11302'!D58+'11303'!D58+'11304'!D58+'11305'!D58+'11306'!D58+'11307'!D58+'11308'!D58+'11309'!D58+'11310'!D58+'11311'!D58+'11312'!D58</f>
        <v>277632438</v>
      </c>
      <c r="E58" s="6">
        <f>'11301'!E58+'11302'!E58+'11303'!E58+'11304'!E58+'11305'!E58+'11306'!E58+'11307'!E58+'11308'!E58+'11309'!E58+'11310'!E58+'11311'!E58+'11312'!E58</f>
        <v>866053314</v>
      </c>
      <c r="F58" s="5">
        <f>'11301'!F58+'11302'!F58+'11303'!F58+'11304'!F58+'11305'!F58+'11306'!F58+'11307'!F58+'11308'!F58+'11309'!F58+'11310'!F58+'11311'!F58+'11312'!F58</f>
        <v>0</v>
      </c>
      <c r="G58" s="5">
        <f>'11301'!G58+'11302'!G58+'11303'!G58+'11304'!G58+'11305'!G58+'11306'!G58+'11307'!G58+'11308'!G58+'11309'!G58+'11310'!G58+'11311'!G58+'11312'!G58</f>
        <v>0</v>
      </c>
      <c r="H58" s="5">
        <f>'11301'!H58+'11302'!H58+'11303'!H58+'11304'!H58+'11305'!H58+'11306'!H58+'11307'!H58+'11308'!H58+'11309'!H58+'11310'!H58+'11311'!H58+'11312'!H58</f>
        <v>0</v>
      </c>
      <c r="I58" s="5">
        <f>'11301'!I58+'11302'!I58+'11303'!I58+'11304'!I58+'11305'!I58+'11306'!I58+'11307'!I58+'11308'!I58+'11309'!I58+'11310'!I58+'11311'!I58+'11312'!I58</f>
        <v>0</v>
      </c>
      <c r="J58" s="5">
        <f>'11301'!J58+'11302'!J58+'11303'!J58+'11304'!J58+'11305'!J58+'11306'!J58+'11307'!J58+'11308'!J58+'11309'!J58+'11310'!J58+'11311'!J58+'11312'!J58</f>
        <v>0</v>
      </c>
      <c r="K58" s="5">
        <f>'11301'!K58+'11302'!K58+'11303'!K58+'11304'!K58+'11305'!K58+'11306'!K58+'11307'!K58+'11308'!K58+'11309'!K58+'11310'!K58+'11311'!K58+'11312'!K58</f>
        <v>0</v>
      </c>
      <c r="L58" s="5">
        <f>'11301'!L58+'11302'!L58+'11303'!L58+'11304'!L58+'11305'!L58+'11306'!L58+'11307'!L58+'11308'!L58+'11309'!L58+'11310'!L58+'11311'!L58+'11312'!L58</f>
        <v>0</v>
      </c>
      <c r="M58" s="5">
        <f>'11301'!M58+'11302'!M58+'11303'!M58+'11304'!M58+'11305'!M58+'11306'!M58+'11307'!M58+'11308'!M58+'11309'!M58+'11310'!M58+'11311'!M58+'11312'!M58</f>
        <v>0</v>
      </c>
      <c r="N58" s="5">
        <f>'11301'!N58+'11302'!N58+'11303'!N58+'11304'!N58+'11305'!N58+'11306'!N58+'11307'!N58+'11308'!N58+'11309'!N58+'11310'!N58+'11311'!N58+'11312'!N58</f>
        <v>0</v>
      </c>
      <c r="O58" s="5">
        <f>'11301'!O58+'11302'!O58+'11303'!O58+'11304'!O58+'11305'!O58+'11306'!O58+'11307'!O58+'11308'!O58+'11309'!O58+'11310'!O58+'11311'!O58+'11312'!O58</f>
        <v>0</v>
      </c>
      <c r="P58" s="5">
        <f>'11301'!P58+'11302'!P58+'11303'!P58+'11304'!P58+'11305'!P58+'11306'!P58+'11307'!P58+'11308'!P58+'11309'!P58+'11310'!P58+'11311'!P58+'11312'!P58</f>
        <v>0</v>
      </c>
      <c r="Q58" s="5">
        <f>'11301'!Q58+'11302'!Q58+'11303'!Q58+'11304'!Q58+'11305'!Q58+'11306'!Q58+'11307'!Q58+'11308'!Q58+'11309'!Q58+'11310'!Q58+'11311'!Q58+'11312'!Q58</f>
        <v>0</v>
      </c>
      <c r="R58" s="5">
        <f>'11301'!R58+'11302'!R58+'11303'!R58+'11304'!R58+'11305'!R58+'11306'!R58+'11307'!R58+'11308'!R58+'11309'!R58+'11310'!R58+'11311'!R58+'11312'!R58</f>
        <v>0</v>
      </c>
      <c r="S58" s="5">
        <f>'11301'!S58+'11302'!S58+'11303'!S58+'11304'!S58+'11305'!S58+'11306'!S58+'11307'!S58+'11308'!S58+'11309'!S58+'11310'!S58+'11311'!S58+'11312'!S58</f>
        <v>0</v>
      </c>
      <c r="T58" s="5">
        <f>'11301'!T58+'11302'!T58+'11303'!T58+'11304'!T58+'11305'!T58+'11306'!T58+'11307'!T58+'11308'!T58+'11309'!T58+'11310'!T58+'11311'!T58+'11312'!T58</f>
        <v>0</v>
      </c>
      <c r="U58" s="5">
        <f>'11301'!U58+'11302'!U58+'11303'!U58+'11304'!U58+'11305'!U58+'11306'!U58+'11307'!U58+'11308'!U58+'11309'!U58+'11310'!U58+'11311'!U58+'11312'!U58</f>
        <v>0</v>
      </c>
      <c r="V58" s="5">
        <f>'11301'!V58+'11302'!V58+'11303'!V58+'11304'!V58+'11305'!V58+'11306'!V58+'11307'!V58+'11308'!V58+'11309'!V58+'11310'!V58+'11311'!V58+'11312'!V58</f>
        <v>0</v>
      </c>
      <c r="W58" s="5">
        <f>'11301'!W58+'11302'!W58+'11303'!W58+'11304'!W58+'11305'!W58+'11306'!W58+'11307'!W58+'11308'!W58+'11309'!W58+'11310'!W58+'11311'!W58+'11312'!W58</f>
        <v>0</v>
      </c>
      <c r="X58" s="5">
        <f>'11301'!X58+'11302'!X58+'11303'!X58+'11304'!X58+'11305'!X58+'11306'!X58+'11307'!X58+'11308'!X58+'11309'!X58+'11310'!X58+'11311'!X58+'11312'!X58</f>
        <v>283677801</v>
      </c>
      <c r="Y58" s="5">
        <f>'11301'!Y58+'11302'!Y58+'11303'!Y58+'11304'!Y58+'11305'!Y58+'11306'!Y58+'11307'!Y58+'11308'!Y58+'11309'!Y58+'11310'!Y58+'11311'!Y58+'11312'!Y58</f>
        <v>27786611</v>
      </c>
      <c r="Z58" s="8">
        <f>'11301'!Z58+'11302'!Z58+'11303'!Z58+'11304'!Z58+'11305'!Z58+'11306'!Z58+'11307'!Z58+'11308'!Z58+'11309'!Z58+'11310'!Z58+'11311'!Z58+'11312'!Z58</f>
        <v>311464412</v>
      </c>
      <c r="AA58" s="5">
        <f>'11301'!AA58+'11302'!AA58+'11303'!AA58+'11304'!AA58+'11305'!AA58+'11306'!AA58+'11307'!AA58+'11308'!AA58+'11309'!AA58+'11310'!AA58+'11311'!AA58+'11312'!AA58</f>
        <v>304743075</v>
      </c>
      <c r="AB58" s="5">
        <f>'11301'!AB58+'11302'!AB58+'11303'!AB58+'11304'!AB58+'11305'!AB58+'11306'!AB58+'11307'!AB58+'11308'!AB58+'11309'!AB58+'11310'!AB58+'11311'!AB58+'11312'!AB58</f>
        <v>249845827</v>
      </c>
      <c r="AC58" s="8">
        <f>'11301'!AC58+'11302'!AC58+'11303'!AC58+'11304'!AC58+'11305'!AC58+'11306'!AC58+'11307'!AC58+'11308'!AC58+'11309'!AC58+'11310'!AC58+'11311'!AC58+'11312'!AC58</f>
        <v>554588902</v>
      </c>
      <c r="AD58" s="5">
        <f>'11301'!AD58+'11302'!AD58+'11303'!AD58+'11304'!AD58+'11305'!AD58+'11306'!AD58+'11307'!AD58+'11308'!AD58+'11309'!AD58+'11310'!AD58+'11311'!AD58+'11312'!AD58</f>
        <v>0</v>
      </c>
      <c r="AE58" s="5">
        <f>'11301'!AE58+'11302'!AE58+'11303'!AE58+'11304'!AE58+'11305'!AE58+'11306'!AE58+'11307'!AE58+'11308'!AE58+'11309'!AE58+'11310'!AE58+'11311'!AE58+'11312'!AE58</f>
        <v>0</v>
      </c>
      <c r="AF58" s="6">
        <f>'11301'!AF58+'11302'!AF58+'11303'!AF58+'11304'!AF58+'11305'!AF58+'11306'!AF58+'11307'!AF58+'11308'!AF58+'11309'!AF58+'11310'!AF58+'11311'!AF58+'11312'!AF58</f>
        <v>0</v>
      </c>
    </row>
    <row r="59" spans="1:32" ht="19.5" customHeight="1">
      <c r="A59" s="45"/>
      <c r="B59" s="17" t="s">
        <v>4</v>
      </c>
      <c r="C59" s="5">
        <f>'11301'!C59+'11302'!C59+'11303'!C59+'11304'!C59+'11305'!C59+'11306'!C59+'11307'!C59+'11308'!C59+'11309'!C59+'11310'!C59+'11311'!C59+'11312'!C59</f>
        <v>11774485467</v>
      </c>
      <c r="D59" s="5">
        <f>'11301'!D59+'11302'!D59+'11303'!D59+'11304'!D59+'11305'!D59+'11306'!D59+'11307'!D59+'11308'!D59+'11309'!D59+'11310'!D59+'11311'!D59+'11312'!D59</f>
        <v>6533451735</v>
      </c>
      <c r="E59" s="6">
        <f>'11301'!E59+'11302'!E59+'11303'!E59+'11304'!E59+'11305'!E59+'11306'!E59+'11307'!E59+'11308'!E59+'11309'!E59+'11310'!E59+'11311'!E59+'11312'!E59</f>
        <v>18307937202</v>
      </c>
      <c r="F59" s="5">
        <f>'11301'!F59+'11302'!F59+'11303'!F59+'11304'!F59+'11305'!F59+'11306'!F59+'11307'!F59+'11308'!F59+'11309'!F59+'11310'!F59+'11311'!F59+'11312'!F59</f>
        <v>1034866139</v>
      </c>
      <c r="G59" s="5">
        <f>'11301'!G59+'11302'!G59+'11303'!G59+'11304'!G59+'11305'!G59+'11306'!G59+'11307'!G59+'11308'!G59+'11309'!G59+'11310'!G59+'11311'!G59+'11312'!G59</f>
        <v>1298897967</v>
      </c>
      <c r="H59" s="5">
        <f>'11301'!H59+'11302'!H59+'11303'!H59+'11304'!H59+'11305'!H59+'11306'!H59+'11307'!H59+'11308'!H59+'11309'!H59+'11310'!H59+'11311'!H59+'11312'!H59</f>
        <v>2333764106</v>
      </c>
      <c r="I59" s="5">
        <f>'11301'!I59+'11302'!I59+'11303'!I59+'11304'!I59+'11305'!I59+'11306'!I59+'11307'!I59+'11308'!I59+'11309'!I59+'11310'!I59+'11311'!I59+'11312'!I59</f>
        <v>5911</v>
      </c>
      <c r="J59" s="5">
        <f>'11301'!J59+'11302'!J59+'11303'!J59+'11304'!J59+'11305'!J59+'11306'!J59+'11307'!J59+'11308'!J59+'11309'!J59+'11310'!J59+'11311'!J59+'11312'!J59</f>
        <v>0</v>
      </c>
      <c r="K59" s="5">
        <f>'11301'!K59+'11302'!K59+'11303'!K59+'11304'!K59+'11305'!K59+'11306'!K59+'11307'!K59+'11308'!K59+'11309'!K59+'11310'!K59+'11311'!K59+'11312'!K59</f>
        <v>5911</v>
      </c>
      <c r="L59" s="5">
        <f>'11301'!L59+'11302'!L59+'11303'!L59+'11304'!L59+'11305'!L59+'11306'!L59+'11307'!L59+'11308'!L59+'11309'!L59+'11310'!L59+'11311'!L59+'11312'!L59</f>
        <v>0</v>
      </c>
      <c r="M59" s="5">
        <f>'11301'!M59+'11302'!M59+'11303'!M59+'11304'!M59+'11305'!M59+'11306'!M59+'11307'!M59+'11308'!M59+'11309'!M59+'11310'!M59+'11311'!M59+'11312'!M59</f>
        <v>0</v>
      </c>
      <c r="N59" s="5">
        <f>'11301'!N59+'11302'!N59+'11303'!N59+'11304'!N59+'11305'!N59+'11306'!N59+'11307'!N59+'11308'!N59+'11309'!N59+'11310'!N59+'11311'!N59+'11312'!N59</f>
        <v>0</v>
      </c>
      <c r="O59" s="5">
        <f>'11301'!O59+'11302'!O59+'11303'!O59+'11304'!O59+'11305'!O59+'11306'!O59+'11307'!O59+'11308'!O59+'11309'!O59+'11310'!O59+'11311'!O59+'11312'!O59</f>
        <v>0</v>
      </c>
      <c r="P59" s="5">
        <f>'11301'!P59+'11302'!P59+'11303'!P59+'11304'!P59+'11305'!P59+'11306'!P59+'11307'!P59+'11308'!P59+'11309'!P59+'11310'!P59+'11311'!P59+'11312'!P59</f>
        <v>0</v>
      </c>
      <c r="Q59" s="5">
        <f>'11301'!Q59+'11302'!Q59+'11303'!Q59+'11304'!Q59+'11305'!Q59+'11306'!Q59+'11307'!Q59+'11308'!Q59+'11309'!Q59+'11310'!Q59+'11311'!Q59+'11312'!Q59</f>
        <v>0</v>
      </c>
      <c r="R59" s="5">
        <f>'11301'!R59+'11302'!R59+'11303'!R59+'11304'!R59+'11305'!R59+'11306'!R59+'11307'!R59+'11308'!R59+'11309'!R59+'11310'!R59+'11311'!R59+'11312'!R59</f>
        <v>0</v>
      </c>
      <c r="S59" s="5">
        <f>'11301'!S59+'11302'!S59+'11303'!S59+'11304'!S59+'11305'!S59+'11306'!S59+'11307'!S59+'11308'!S59+'11309'!S59+'11310'!S59+'11311'!S59+'11312'!S59</f>
        <v>0</v>
      </c>
      <c r="T59" s="5">
        <f>'11301'!T59+'11302'!T59+'11303'!T59+'11304'!T59+'11305'!T59+'11306'!T59+'11307'!T59+'11308'!T59+'11309'!T59+'11310'!T59+'11311'!T59+'11312'!T59</f>
        <v>0</v>
      </c>
      <c r="U59" s="5">
        <f>'11301'!U59+'11302'!U59+'11303'!U59+'11304'!U59+'11305'!U59+'11306'!U59+'11307'!U59+'11308'!U59+'11309'!U59+'11310'!U59+'11311'!U59+'11312'!U59</f>
        <v>0</v>
      </c>
      <c r="V59" s="5">
        <f>'11301'!V59+'11302'!V59+'11303'!V59+'11304'!V59+'11305'!V59+'11306'!V59+'11307'!V59+'11308'!V59+'11309'!V59+'11310'!V59+'11311'!V59+'11312'!V59</f>
        <v>0</v>
      </c>
      <c r="W59" s="5">
        <f>'11301'!W59+'11302'!W59+'11303'!W59+'11304'!W59+'11305'!W59+'11306'!W59+'11307'!W59+'11308'!W59+'11309'!W59+'11310'!W59+'11311'!W59+'11312'!W59</f>
        <v>0</v>
      </c>
      <c r="X59" s="5">
        <f>'11301'!X59+'11302'!X59+'11303'!X59+'11304'!X59+'11305'!X59+'11306'!X59+'11307'!X59+'11308'!X59+'11309'!X59+'11310'!X59+'11311'!X59+'11312'!X59</f>
        <v>10739613417</v>
      </c>
      <c r="Y59" s="5">
        <f>'11301'!Y59+'11302'!Y59+'11303'!Y59+'11304'!Y59+'11305'!Y59+'11306'!Y59+'11307'!Y59+'11308'!Y59+'11309'!Y59+'11310'!Y59+'11311'!Y59+'11312'!Y59</f>
        <v>5234553768</v>
      </c>
      <c r="Z59" s="8">
        <f>'11301'!Z59+'11302'!Z59+'11303'!Z59+'11304'!Z59+'11305'!Z59+'11306'!Z59+'11307'!Z59+'11308'!Z59+'11309'!Z59+'11310'!Z59+'11311'!Z59+'11312'!Z59</f>
        <v>15974167185</v>
      </c>
      <c r="AA59" s="5">
        <f>'11301'!AA59+'11302'!AA59+'11303'!AA59+'11304'!AA59+'11305'!AA59+'11306'!AA59+'11307'!AA59+'11308'!AA59+'11309'!AA59+'11310'!AA59+'11311'!AA59+'11312'!AA59</f>
        <v>0</v>
      </c>
      <c r="AB59" s="5">
        <f>'11301'!AB59+'11302'!AB59+'11303'!AB59+'11304'!AB59+'11305'!AB59+'11306'!AB59+'11307'!AB59+'11308'!AB59+'11309'!AB59+'11310'!AB59+'11311'!AB59+'11312'!AB59</f>
        <v>0</v>
      </c>
      <c r="AC59" s="8">
        <f>'11301'!AC59+'11302'!AC59+'11303'!AC59+'11304'!AC59+'11305'!AC59+'11306'!AC59+'11307'!AC59+'11308'!AC59+'11309'!AC59+'11310'!AC59+'11311'!AC59+'11312'!AC59</f>
        <v>0</v>
      </c>
      <c r="AD59" s="5">
        <f>'11301'!AD59+'11302'!AD59+'11303'!AD59+'11304'!AD59+'11305'!AD59+'11306'!AD59+'11307'!AD59+'11308'!AD59+'11309'!AD59+'11310'!AD59+'11311'!AD59+'11312'!AD59</f>
        <v>0</v>
      </c>
      <c r="AE59" s="5">
        <f>'11301'!AE59+'11302'!AE59+'11303'!AE59+'11304'!AE59+'11305'!AE59+'11306'!AE59+'11307'!AE59+'11308'!AE59+'11309'!AE59+'11310'!AE59+'11311'!AE59+'11312'!AE59</f>
        <v>0</v>
      </c>
      <c r="AF59" s="6">
        <f>'11301'!AF59+'11302'!AF59+'11303'!AF59+'11304'!AF59+'11305'!AF59+'11306'!AF59+'11307'!AF59+'11308'!AF59+'11309'!AF59+'11310'!AF59+'11311'!AF59+'11312'!AF59</f>
        <v>0</v>
      </c>
    </row>
    <row r="60" spans="1:32" ht="19.5" customHeight="1" thickBot="1">
      <c r="A60" s="22" t="s">
        <v>5</v>
      </c>
      <c r="B60" s="21"/>
      <c r="C60" s="9">
        <f>'11301'!C60+'11302'!C60+'11303'!C60+'11304'!C60+'11305'!C60+'11306'!C60+'11307'!C60+'11308'!C60+'11309'!C60+'11310'!C60+'11311'!C60+'11312'!C60</f>
        <v>21591161590</v>
      </c>
      <c r="D60" s="9">
        <f>'11301'!D60+'11302'!D60+'11303'!D60+'11304'!D60+'11305'!D60+'11306'!D60+'11307'!D60+'11308'!D60+'11309'!D60+'11310'!D60+'11311'!D60+'11312'!D60</f>
        <v>11752314475</v>
      </c>
      <c r="E60" s="9">
        <f>'11301'!E60+'11302'!E60+'11303'!E60+'11304'!E60+'11305'!E60+'11306'!E60+'11307'!E60+'11308'!E60+'11309'!E60+'11310'!E60+'11311'!E60+'11312'!E60</f>
        <v>33343476065</v>
      </c>
      <c r="F60" s="9">
        <f>'11301'!F60+'11302'!F60+'11303'!F60+'11304'!F60+'11305'!F60+'11306'!F60+'11307'!F60+'11308'!F60+'11309'!F60+'11310'!F60+'11311'!F60+'11312'!F60</f>
        <v>1396141495</v>
      </c>
      <c r="G60" s="9">
        <f>'11301'!G60+'11302'!G60+'11303'!G60+'11304'!G60+'11305'!G60+'11306'!G60+'11307'!G60+'11308'!G60+'11309'!G60+'11310'!G60+'11311'!G60+'11312'!G60</f>
        <v>1313652576</v>
      </c>
      <c r="H60" s="9">
        <f>'11301'!H60+'11302'!H60+'11303'!H60+'11304'!H60+'11305'!H60+'11306'!H60+'11307'!H60+'11308'!H60+'11309'!H60+'11310'!H60+'11311'!H60+'11312'!H60</f>
        <v>2709794071</v>
      </c>
      <c r="I60" s="9">
        <f>'11301'!I60+'11302'!I60+'11303'!I60+'11304'!I60+'11305'!I60+'11306'!I60+'11307'!I60+'11308'!I60+'11309'!I60+'11310'!I60+'11311'!I60+'11312'!I60</f>
        <v>5911</v>
      </c>
      <c r="J60" s="9">
        <f>'11301'!J60+'11302'!J60+'11303'!J60+'11304'!J60+'11305'!J60+'11306'!J60+'11307'!J60+'11308'!J60+'11309'!J60+'11310'!J60+'11311'!J60+'11312'!J60</f>
        <v>0</v>
      </c>
      <c r="K60" s="9">
        <f>'11301'!K60+'11302'!K60+'11303'!K60+'11304'!K60+'11305'!K60+'11306'!K60+'11307'!K60+'11308'!K60+'11309'!K60+'11310'!K60+'11311'!K60+'11312'!K60</f>
        <v>5911</v>
      </c>
      <c r="L60" s="9">
        <f>'11301'!L60+'11302'!L60+'11303'!L60+'11304'!L60+'11305'!L60+'11306'!L60+'11307'!L60+'11308'!L60+'11309'!L60+'11310'!L60+'11311'!L60+'11312'!L60</f>
        <v>0</v>
      </c>
      <c r="M60" s="9">
        <f>'11301'!M60+'11302'!M60+'11303'!M60+'11304'!M60+'11305'!M60+'11306'!M60+'11307'!M60+'11308'!M60+'11309'!M60+'11310'!M60+'11311'!M60+'11312'!M60</f>
        <v>0</v>
      </c>
      <c r="N60" s="9">
        <f>'11301'!N60+'11302'!N60+'11303'!N60+'11304'!N60+'11305'!N60+'11306'!N60+'11307'!N60+'11308'!N60+'11309'!N60+'11310'!N60+'11311'!N60+'11312'!N60</f>
        <v>0</v>
      </c>
      <c r="O60" s="9">
        <f>'11301'!O60+'11302'!O60+'11303'!O60+'11304'!O60+'11305'!O60+'11306'!O60+'11307'!O60+'11308'!O60+'11309'!O60+'11310'!O60+'11311'!O60+'11312'!O60</f>
        <v>0</v>
      </c>
      <c r="P60" s="9">
        <f>'11301'!P60+'11302'!P60+'11303'!P60+'11304'!P60+'11305'!P60+'11306'!P60+'11307'!P60+'11308'!P60+'11309'!P60+'11310'!P60+'11311'!P60+'11312'!P60</f>
        <v>0</v>
      </c>
      <c r="Q60" s="9">
        <f>'11301'!Q60+'11302'!Q60+'11303'!Q60+'11304'!Q60+'11305'!Q60+'11306'!Q60+'11307'!Q60+'11308'!Q60+'11309'!Q60+'11310'!Q60+'11311'!Q60+'11312'!Q60</f>
        <v>0</v>
      </c>
      <c r="R60" s="9">
        <f>'11301'!R60+'11302'!R60+'11303'!R60+'11304'!R60+'11305'!R60+'11306'!R60+'11307'!R60+'11308'!R60+'11309'!R60+'11310'!R60+'11311'!R60+'11312'!R60</f>
        <v>0</v>
      </c>
      <c r="S60" s="9">
        <f>'11301'!S60+'11302'!S60+'11303'!S60+'11304'!S60+'11305'!S60+'11306'!S60+'11307'!S60+'11308'!S60+'11309'!S60+'11310'!S60+'11311'!S60+'11312'!S60</f>
        <v>0</v>
      </c>
      <c r="T60" s="9">
        <f>'11301'!T60+'11302'!T60+'11303'!T60+'11304'!T60+'11305'!T60+'11306'!T60+'11307'!T60+'11308'!T60+'11309'!T60+'11310'!T60+'11311'!T60+'11312'!T60</f>
        <v>0</v>
      </c>
      <c r="U60" s="9">
        <f>'11301'!U60+'11302'!U60+'11303'!U60+'11304'!U60+'11305'!U60+'11306'!U60+'11307'!U60+'11308'!U60+'11309'!U60+'11310'!U60+'11311'!U60+'11312'!U60</f>
        <v>0</v>
      </c>
      <c r="V60" s="9">
        <f>'11301'!V60+'11302'!V60+'11303'!V60+'11304'!V60+'11305'!V60+'11306'!V60+'11307'!V60+'11308'!V60+'11309'!V60+'11310'!V60+'11311'!V60+'11312'!V60</f>
        <v>0</v>
      </c>
      <c r="W60" s="9">
        <f>'11301'!W60+'11302'!W60+'11303'!W60+'11304'!W60+'11305'!W60+'11306'!W60+'11307'!W60+'11308'!W60+'11309'!W60+'11310'!W60+'11311'!W60+'11312'!W60</f>
        <v>0</v>
      </c>
      <c r="X60" s="9">
        <f>'11301'!X60+'11302'!X60+'11303'!X60+'11304'!X60+'11305'!X60+'11306'!X60+'11307'!X60+'11308'!X60+'11309'!X60+'11310'!X60+'11311'!X60+'11312'!X60</f>
        <v>16474375709</v>
      </c>
      <c r="Y60" s="9">
        <f>'11301'!Y60+'11302'!Y60+'11303'!Y60+'11304'!Y60+'11305'!Y60+'11306'!Y60+'11307'!Y60+'11308'!Y60+'11309'!Y60+'11310'!Y60+'11311'!Y60+'11312'!Y60</f>
        <v>6251811196</v>
      </c>
      <c r="Z60" s="9">
        <f>'11301'!Z60+'11302'!Z60+'11303'!Z60+'11304'!Z60+'11305'!Z60+'11306'!Z60+'11307'!Z60+'11308'!Z60+'11309'!Z60+'11310'!Z60+'11311'!Z60+'11312'!Z60</f>
        <v>22726186905</v>
      </c>
      <c r="AA60" s="9">
        <f>'11301'!AA60+'11302'!AA60+'11303'!AA60+'11304'!AA60+'11305'!AA60+'11306'!AA60+'11307'!AA60+'11308'!AA60+'11309'!AA60+'11310'!AA60+'11311'!AA60+'11312'!AA60</f>
        <v>3720638475</v>
      </c>
      <c r="AB60" s="9">
        <f>'11301'!AB60+'11302'!AB60+'11303'!AB60+'11304'!AB60+'11305'!AB60+'11306'!AB60+'11307'!AB60+'11308'!AB60+'11309'!AB60+'11310'!AB60+'11311'!AB60+'11312'!AB60</f>
        <v>4186850703</v>
      </c>
      <c r="AC60" s="9">
        <f>'11301'!AC60+'11302'!AC60+'11303'!AC60+'11304'!AC60+'11305'!AC60+'11306'!AC60+'11307'!AC60+'11308'!AC60+'11309'!AC60+'11310'!AC60+'11311'!AC60+'11312'!AC60</f>
        <v>7907489178</v>
      </c>
      <c r="AD60" s="9">
        <f>'11301'!AD60+'11302'!AD60+'11303'!AD60+'11304'!AD60+'11305'!AD60+'11306'!AD60+'11307'!AD60+'11308'!AD60+'11309'!AD60+'11310'!AD60+'11311'!AD60+'11312'!AD60</f>
        <v>0</v>
      </c>
      <c r="AE60" s="9">
        <f>'11301'!AE60+'11302'!AE60+'11303'!AE60+'11304'!AE60+'11305'!AE60+'11306'!AE60+'11307'!AE60+'11308'!AE60+'11309'!AE60+'11310'!AE60+'11311'!AE60+'11312'!AE60</f>
        <v>0</v>
      </c>
      <c r="AF60" s="9">
        <f>'11301'!AF60+'11302'!AF60+'11303'!AF60+'11304'!AF60+'11305'!AF60+'11306'!AF60+'11307'!AF60+'11308'!AF60+'11309'!AF60+'11310'!AF60+'11311'!AF60+'11312'!AF60</f>
        <v>0</v>
      </c>
    </row>
    <row r="61" spans="1:32" ht="19.5" customHeight="1">
      <c r="A61" s="43" t="s">
        <v>32</v>
      </c>
      <c r="B61" s="18" t="s">
        <v>2</v>
      </c>
      <c r="C61" s="5">
        <f>'11301'!C61+'11302'!C61+'11303'!C61+'11304'!C61+'11305'!C61+'11306'!C61+'11307'!C61+'11308'!C61+'11309'!C61+'11310'!C61+'11311'!C61+'11312'!C61</f>
        <v>0</v>
      </c>
      <c r="D61" s="5">
        <f>'11301'!D61+'11302'!D61+'11303'!D61+'11304'!D61+'11305'!D61+'11306'!D61+'11307'!D61+'11308'!D61+'11309'!D61+'11310'!D61+'11311'!D61+'11312'!D61</f>
        <v>5390834</v>
      </c>
      <c r="E61" s="6">
        <f>'11301'!E61+'11302'!E61+'11303'!E61+'11304'!E61+'11305'!E61+'11306'!E61+'11307'!E61+'11308'!E61+'11309'!E61+'11310'!E61+'11311'!E61+'11312'!E61</f>
        <v>5390834</v>
      </c>
      <c r="F61" s="5">
        <f>'11301'!F61+'11302'!F61+'11303'!F61+'11304'!F61+'11305'!F61+'11306'!F61+'11307'!F61+'11308'!F61+'11309'!F61+'11310'!F61+'11311'!F61+'11312'!F61</f>
        <v>0</v>
      </c>
      <c r="G61" s="5">
        <f>'11301'!G61+'11302'!G61+'11303'!G61+'11304'!G61+'11305'!G61+'11306'!G61+'11307'!G61+'11308'!G61+'11309'!G61+'11310'!G61+'11311'!G61+'11312'!G61</f>
        <v>5390834</v>
      </c>
      <c r="H61" s="5">
        <f>'11301'!H61+'11302'!H61+'11303'!H61+'11304'!H61+'11305'!H61+'11306'!H61+'11307'!H61+'11308'!H61+'11309'!H61+'11310'!H61+'11311'!H61+'11312'!H61</f>
        <v>5390834</v>
      </c>
      <c r="I61" s="5">
        <f>'11301'!I61+'11302'!I61+'11303'!I61+'11304'!I61+'11305'!I61+'11306'!I61+'11307'!I61+'11308'!I61+'11309'!I61+'11310'!I61+'11311'!I61+'11312'!I61</f>
        <v>0</v>
      </c>
      <c r="J61" s="5">
        <f>'11301'!J61+'11302'!J61+'11303'!J61+'11304'!J61+'11305'!J61+'11306'!J61+'11307'!J61+'11308'!J61+'11309'!J61+'11310'!J61+'11311'!J61+'11312'!J61</f>
        <v>0</v>
      </c>
      <c r="K61" s="5">
        <f>'11301'!K61+'11302'!K61+'11303'!K61+'11304'!K61+'11305'!K61+'11306'!K61+'11307'!K61+'11308'!K61+'11309'!K61+'11310'!K61+'11311'!K61+'11312'!K61</f>
        <v>0</v>
      </c>
      <c r="L61" s="5">
        <f>'11301'!L61+'11302'!L61+'11303'!L61+'11304'!L61+'11305'!L61+'11306'!L61+'11307'!L61+'11308'!L61+'11309'!L61+'11310'!L61+'11311'!L61+'11312'!L61</f>
        <v>0</v>
      </c>
      <c r="M61" s="5">
        <f>'11301'!M61+'11302'!M61+'11303'!M61+'11304'!M61+'11305'!M61+'11306'!M61+'11307'!M61+'11308'!M61+'11309'!M61+'11310'!M61+'11311'!M61+'11312'!M61</f>
        <v>0</v>
      </c>
      <c r="N61" s="5">
        <f>'11301'!N61+'11302'!N61+'11303'!N61+'11304'!N61+'11305'!N61+'11306'!N61+'11307'!N61+'11308'!N61+'11309'!N61+'11310'!N61+'11311'!N61+'11312'!N61</f>
        <v>0</v>
      </c>
      <c r="O61" s="5">
        <f>'11301'!O61+'11302'!O61+'11303'!O61+'11304'!O61+'11305'!O61+'11306'!O61+'11307'!O61+'11308'!O61+'11309'!O61+'11310'!O61+'11311'!O61+'11312'!O61</f>
        <v>0</v>
      </c>
      <c r="P61" s="5">
        <f>'11301'!P61+'11302'!P61+'11303'!P61+'11304'!P61+'11305'!P61+'11306'!P61+'11307'!P61+'11308'!P61+'11309'!P61+'11310'!P61+'11311'!P61+'11312'!P61</f>
        <v>0</v>
      </c>
      <c r="Q61" s="5">
        <f>'11301'!Q61+'11302'!Q61+'11303'!Q61+'11304'!Q61+'11305'!Q61+'11306'!Q61+'11307'!Q61+'11308'!Q61+'11309'!Q61+'11310'!Q61+'11311'!Q61+'11312'!Q61</f>
        <v>0</v>
      </c>
      <c r="R61" s="5">
        <f>'11301'!R61+'11302'!R61+'11303'!R61+'11304'!R61+'11305'!R61+'11306'!R61+'11307'!R61+'11308'!R61+'11309'!R61+'11310'!R61+'11311'!R61+'11312'!R61</f>
        <v>0</v>
      </c>
      <c r="S61" s="5">
        <f>'11301'!S61+'11302'!S61+'11303'!S61+'11304'!S61+'11305'!S61+'11306'!S61+'11307'!S61+'11308'!S61+'11309'!S61+'11310'!S61+'11311'!S61+'11312'!S61</f>
        <v>0</v>
      </c>
      <c r="T61" s="5">
        <f>'11301'!T61+'11302'!T61+'11303'!T61+'11304'!T61+'11305'!T61+'11306'!T61+'11307'!T61+'11308'!T61+'11309'!T61+'11310'!T61+'11311'!T61+'11312'!T61</f>
        <v>0</v>
      </c>
      <c r="U61" s="5">
        <f>'11301'!U61+'11302'!U61+'11303'!U61+'11304'!U61+'11305'!U61+'11306'!U61+'11307'!U61+'11308'!U61+'11309'!U61+'11310'!U61+'11311'!U61+'11312'!U61</f>
        <v>0</v>
      </c>
      <c r="V61" s="5">
        <f>'11301'!V61+'11302'!V61+'11303'!V61+'11304'!V61+'11305'!V61+'11306'!V61+'11307'!V61+'11308'!V61+'11309'!V61+'11310'!V61+'11311'!V61+'11312'!V61</f>
        <v>0</v>
      </c>
      <c r="W61" s="5">
        <f>'11301'!W61+'11302'!W61+'11303'!W61+'11304'!W61+'11305'!W61+'11306'!W61+'11307'!W61+'11308'!W61+'11309'!W61+'11310'!W61+'11311'!W61+'11312'!W61</f>
        <v>0</v>
      </c>
      <c r="X61" s="5">
        <f>'11301'!X61+'11302'!X61+'11303'!X61+'11304'!X61+'11305'!X61+'11306'!X61+'11307'!X61+'11308'!X61+'11309'!X61+'11310'!X61+'11311'!X61+'11312'!X61</f>
        <v>0</v>
      </c>
      <c r="Y61" s="5">
        <f>'11301'!Y61+'11302'!Y61+'11303'!Y61+'11304'!Y61+'11305'!Y61+'11306'!Y61+'11307'!Y61+'11308'!Y61+'11309'!Y61+'11310'!Y61+'11311'!Y61+'11312'!Y61</f>
        <v>0</v>
      </c>
      <c r="Z61" s="8">
        <f>'11301'!Z61+'11302'!Z61+'11303'!Z61+'11304'!Z61+'11305'!Z61+'11306'!Z61+'11307'!Z61+'11308'!Z61+'11309'!Z61+'11310'!Z61+'11311'!Z61+'11312'!Z61</f>
        <v>0</v>
      </c>
      <c r="AA61" s="5">
        <f>'11301'!AA61+'11302'!AA61+'11303'!AA61+'11304'!AA61+'11305'!AA61+'11306'!AA61+'11307'!AA61+'11308'!AA61+'11309'!AA61+'11310'!AA61+'11311'!AA61+'11312'!AA61</f>
        <v>0</v>
      </c>
      <c r="AB61" s="5">
        <f>'11301'!AB61+'11302'!AB61+'11303'!AB61+'11304'!AB61+'11305'!AB61+'11306'!AB61+'11307'!AB61+'11308'!AB61+'11309'!AB61+'11310'!AB61+'11311'!AB61+'11312'!AB61</f>
        <v>0</v>
      </c>
      <c r="AC61" s="8">
        <f>'11301'!AC61+'11302'!AC61+'11303'!AC61+'11304'!AC61+'11305'!AC61+'11306'!AC61+'11307'!AC61+'11308'!AC61+'11309'!AC61+'11310'!AC61+'11311'!AC61+'11312'!AC61</f>
        <v>0</v>
      </c>
      <c r="AD61" s="5">
        <f>'11301'!AD61+'11302'!AD61+'11303'!AD61+'11304'!AD61+'11305'!AD61+'11306'!AD61+'11307'!AD61+'11308'!AD61+'11309'!AD61+'11310'!AD61+'11311'!AD61+'11312'!AD61</f>
        <v>0</v>
      </c>
      <c r="AE61" s="5">
        <f>'11301'!AE61+'11302'!AE61+'11303'!AE61+'11304'!AE61+'11305'!AE61+'11306'!AE61+'11307'!AE61+'11308'!AE61+'11309'!AE61+'11310'!AE61+'11311'!AE61+'11312'!AE61</f>
        <v>0</v>
      </c>
      <c r="AF61" s="6">
        <f>'11301'!AF61+'11302'!AF61+'11303'!AF61+'11304'!AF61+'11305'!AF61+'11306'!AF61+'11307'!AF61+'11308'!AF61+'11309'!AF61+'11310'!AF61+'11311'!AF61+'11312'!AF61</f>
        <v>0</v>
      </c>
    </row>
    <row r="62" spans="1:32" ht="19.5" customHeight="1">
      <c r="A62" s="44"/>
      <c r="B62" s="17" t="s">
        <v>3</v>
      </c>
      <c r="C62" s="5">
        <f>'11301'!C62+'11302'!C62+'11303'!C62+'11304'!C62+'11305'!C62+'11306'!C62+'11307'!C62+'11308'!C62+'11309'!C62+'11310'!C62+'11311'!C62+'11312'!C62</f>
        <v>0</v>
      </c>
      <c r="D62" s="5">
        <f>'11301'!D62+'11302'!D62+'11303'!D62+'11304'!D62+'11305'!D62+'11306'!D62+'11307'!D62+'11308'!D62+'11309'!D62+'11310'!D62+'11311'!D62+'11312'!D62</f>
        <v>0</v>
      </c>
      <c r="E62" s="6">
        <f>'11301'!E62+'11302'!E62+'11303'!E62+'11304'!E62+'11305'!E62+'11306'!E62+'11307'!E62+'11308'!E62+'11309'!E62+'11310'!E62+'11311'!E62+'11312'!E62</f>
        <v>0</v>
      </c>
      <c r="F62" s="5">
        <f>'11301'!F62+'11302'!F62+'11303'!F62+'11304'!F62+'11305'!F62+'11306'!F62+'11307'!F62+'11308'!F62+'11309'!F62+'11310'!F62+'11311'!F62+'11312'!F62</f>
        <v>0</v>
      </c>
      <c r="G62" s="5">
        <f>'11301'!G62+'11302'!G62+'11303'!G62+'11304'!G62+'11305'!G62+'11306'!G62+'11307'!G62+'11308'!G62+'11309'!G62+'11310'!G62+'11311'!G62+'11312'!G62</f>
        <v>0</v>
      </c>
      <c r="H62" s="5">
        <f>'11301'!H62+'11302'!H62+'11303'!H62+'11304'!H62+'11305'!H62+'11306'!H62+'11307'!H62+'11308'!H62+'11309'!H62+'11310'!H62+'11311'!H62+'11312'!H62</f>
        <v>0</v>
      </c>
      <c r="I62" s="5">
        <f>'11301'!I62+'11302'!I62+'11303'!I62+'11304'!I62+'11305'!I62+'11306'!I62+'11307'!I62+'11308'!I62+'11309'!I62+'11310'!I62+'11311'!I62+'11312'!I62</f>
        <v>0</v>
      </c>
      <c r="J62" s="5">
        <f>'11301'!J62+'11302'!J62+'11303'!J62+'11304'!J62+'11305'!J62+'11306'!J62+'11307'!J62+'11308'!J62+'11309'!J62+'11310'!J62+'11311'!J62+'11312'!J62</f>
        <v>0</v>
      </c>
      <c r="K62" s="5">
        <f>'11301'!K62+'11302'!K62+'11303'!K62+'11304'!K62+'11305'!K62+'11306'!K62+'11307'!K62+'11308'!K62+'11309'!K62+'11310'!K62+'11311'!K62+'11312'!K62</f>
        <v>0</v>
      </c>
      <c r="L62" s="5">
        <f>'11301'!L62+'11302'!L62+'11303'!L62+'11304'!L62+'11305'!L62+'11306'!L62+'11307'!L62+'11308'!L62+'11309'!L62+'11310'!L62+'11311'!L62+'11312'!L62</f>
        <v>0</v>
      </c>
      <c r="M62" s="5">
        <f>'11301'!M62+'11302'!M62+'11303'!M62+'11304'!M62+'11305'!M62+'11306'!M62+'11307'!M62+'11308'!M62+'11309'!M62+'11310'!M62+'11311'!M62+'11312'!M62</f>
        <v>0</v>
      </c>
      <c r="N62" s="5">
        <f>'11301'!N62+'11302'!N62+'11303'!N62+'11304'!N62+'11305'!N62+'11306'!N62+'11307'!N62+'11308'!N62+'11309'!N62+'11310'!N62+'11311'!N62+'11312'!N62</f>
        <v>0</v>
      </c>
      <c r="O62" s="5">
        <f>'11301'!O62+'11302'!O62+'11303'!O62+'11304'!O62+'11305'!O62+'11306'!O62+'11307'!O62+'11308'!O62+'11309'!O62+'11310'!O62+'11311'!O62+'11312'!O62</f>
        <v>0</v>
      </c>
      <c r="P62" s="5">
        <f>'11301'!P62+'11302'!P62+'11303'!P62+'11304'!P62+'11305'!P62+'11306'!P62+'11307'!P62+'11308'!P62+'11309'!P62+'11310'!P62+'11311'!P62+'11312'!P62</f>
        <v>0</v>
      </c>
      <c r="Q62" s="5">
        <f>'11301'!Q62+'11302'!Q62+'11303'!Q62+'11304'!Q62+'11305'!Q62+'11306'!Q62+'11307'!Q62+'11308'!Q62+'11309'!Q62+'11310'!Q62+'11311'!Q62+'11312'!Q62</f>
        <v>0</v>
      </c>
      <c r="R62" s="5">
        <f>'11301'!R62+'11302'!R62+'11303'!R62+'11304'!R62+'11305'!R62+'11306'!R62+'11307'!R62+'11308'!R62+'11309'!R62+'11310'!R62+'11311'!R62+'11312'!R62</f>
        <v>0</v>
      </c>
      <c r="S62" s="5">
        <f>'11301'!S62+'11302'!S62+'11303'!S62+'11304'!S62+'11305'!S62+'11306'!S62+'11307'!S62+'11308'!S62+'11309'!S62+'11310'!S62+'11311'!S62+'11312'!S62</f>
        <v>0</v>
      </c>
      <c r="T62" s="5">
        <f>'11301'!T62+'11302'!T62+'11303'!T62+'11304'!T62+'11305'!T62+'11306'!T62+'11307'!T62+'11308'!T62+'11309'!T62+'11310'!T62+'11311'!T62+'11312'!T62</f>
        <v>0</v>
      </c>
      <c r="U62" s="5">
        <f>'11301'!U62+'11302'!U62+'11303'!U62+'11304'!U62+'11305'!U62+'11306'!U62+'11307'!U62+'11308'!U62+'11309'!U62+'11310'!U62+'11311'!U62+'11312'!U62</f>
        <v>0</v>
      </c>
      <c r="V62" s="5">
        <f>'11301'!V62+'11302'!V62+'11303'!V62+'11304'!V62+'11305'!V62+'11306'!V62+'11307'!V62+'11308'!V62+'11309'!V62+'11310'!V62+'11311'!V62+'11312'!V62</f>
        <v>0</v>
      </c>
      <c r="W62" s="5">
        <f>'11301'!W62+'11302'!W62+'11303'!W62+'11304'!W62+'11305'!W62+'11306'!W62+'11307'!W62+'11308'!W62+'11309'!W62+'11310'!W62+'11311'!W62+'11312'!W62</f>
        <v>0</v>
      </c>
      <c r="X62" s="5">
        <f>'11301'!X62+'11302'!X62+'11303'!X62+'11304'!X62+'11305'!X62+'11306'!X62+'11307'!X62+'11308'!X62+'11309'!X62+'11310'!X62+'11311'!X62+'11312'!X62</f>
        <v>0</v>
      </c>
      <c r="Y62" s="5">
        <f>'11301'!Y62+'11302'!Y62+'11303'!Y62+'11304'!Y62+'11305'!Y62+'11306'!Y62+'11307'!Y62+'11308'!Y62+'11309'!Y62+'11310'!Y62+'11311'!Y62+'11312'!Y62</f>
        <v>0</v>
      </c>
      <c r="Z62" s="8">
        <f>'11301'!Z62+'11302'!Z62+'11303'!Z62+'11304'!Z62+'11305'!Z62+'11306'!Z62+'11307'!Z62+'11308'!Z62+'11309'!Z62+'11310'!Z62+'11311'!Z62+'11312'!Z62</f>
        <v>0</v>
      </c>
      <c r="AA62" s="5">
        <f>'11301'!AA62+'11302'!AA62+'11303'!AA62+'11304'!AA62+'11305'!AA62+'11306'!AA62+'11307'!AA62+'11308'!AA62+'11309'!AA62+'11310'!AA62+'11311'!AA62+'11312'!AA62</f>
        <v>0</v>
      </c>
      <c r="AB62" s="5">
        <f>'11301'!AB62+'11302'!AB62+'11303'!AB62+'11304'!AB62+'11305'!AB62+'11306'!AB62+'11307'!AB62+'11308'!AB62+'11309'!AB62+'11310'!AB62+'11311'!AB62+'11312'!AB62</f>
        <v>0</v>
      </c>
      <c r="AC62" s="8">
        <f>'11301'!AC62+'11302'!AC62+'11303'!AC62+'11304'!AC62+'11305'!AC62+'11306'!AC62+'11307'!AC62+'11308'!AC62+'11309'!AC62+'11310'!AC62+'11311'!AC62+'11312'!AC62</f>
        <v>0</v>
      </c>
      <c r="AD62" s="5">
        <f>'11301'!AD62+'11302'!AD62+'11303'!AD62+'11304'!AD62+'11305'!AD62+'11306'!AD62+'11307'!AD62+'11308'!AD62+'11309'!AD62+'11310'!AD62+'11311'!AD62+'11312'!AD62</f>
        <v>0</v>
      </c>
      <c r="AE62" s="5">
        <f>'11301'!AE62+'11302'!AE62+'11303'!AE62+'11304'!AE62+'11305'!AE62+'11306'!AE62+'11307'!AE62+'11308'!AE62+'11309'!AE62+'11310'!AE62+'11311'!AE62+'11312'!AE62</f>
        <v>0</v>
      </c>
      <c r="AF62" s="6">
        <f>'11301'!AF62+'11302'!AF62+'11303'!AF62+'11304'!AF62+'11305'!AF62+'11306'!AF62+'11307'!AF62+'11308'!AF62+'11309'!AF62+'11310'!AF62+'11311'!AF62+'11312'!AF62</f>
        <v>0</v>
      </c>
    </row>
    <row r="63" spans="1:32" ht="19.5" customHeight="1">
      <c r="A63" s="44"/>
      <c r="B63" s="17" t="s">
        <v>59</v>
      </c>
      <c r="C63" s="5">
        <f>'11301'!C63+'11302'!C63+'11303'!C63+'11304'!C63+'11305'!C63+'11306'!C63+'11307'!C63+'11308'!C63+'11309'!C63+'11310'!C63+'11311'!C63+'11312'!C63</f>
        <v>0</v>
      </c>
      <c r="D63" s="5">
        <f>'11301'!D63+'11302'!D63+'11303'!D63+'11304'!D63+'11305'!D63+'11306'!D63+'11307'!D63+'11308'!D63+'11309'!D63+'11310'!D63+'11311'!D63+'11312'!D63</f>
        <v>0</v>
      </c>
      <c r="E63" s="6">
        <f>'11301'!E63+'11302'!E63+'11303'!E63+'11304'!E63+'11305'!E63+'11306'!E63+'11307'!E63+'11308'!E63+'11309'!E63+'11310'!E63+'11311'!E63+'11312'!E63</f>
        <v>0</v>
      </c>
      <c r="F63" s="5">
        <f>'11301'!F63+'11302'!F63+'11303'!F63+'11304'!F63+'11305'!F63+'11306'!F63+'11307'!F63+'11308'!F63+'11309'!F63+'11310'!F63+'11311'!F63+'11312'!F63</f>
        <v>0</v>
      </c>
      <c r="G63" s="5">
        <f>'11301'!G63+'11302'!G63+'11303'!G63+'11304'!G63+'11305'!G63+'11306'!G63+'11307'!G63+'11308'!G63+'11309'!G63+'11310'!G63+'11311'!G63+'11312'!G63</f>
        <v>0</v>
      </c>
      <c r="H63" s="5">
        <f>'11301'!H63+'11302'!H63+'11303'!H63+'11304'!H63+'11305'!H63+'11306'!H63+'11307'!H63+'11308'!H63+'11309'!H63+'11310'!H63+'11311'!H63+'11312'!H63</f>
        <v>0</v>
      </c>
      <c r="I63" s="5">
        <f>'11301'!I63+'11302'!I63+'11303'!I63+'11304'!I63+'11305'!I63+'11306'!I63+'11307'!I63+'11308'!I63+'11309'!I63+'11310'!I63+'11311'!I63+'11312'!I63</f>
        <v>0</v>
      </c>
      <c r="J63" s="5">
        <f>'11301'!J63+'11302'!J63+'11303'!J63+'11304'!J63+'11305'!J63+'11306'!J63+'11307'!J63+'11308'!J63+'11309'!J63+'11310'!J63+'11311'!J63+'11312'!J63</f>
        <v>0</v>
      </c>
      <c r="K63" s="5">
        <f>'11301'!K63+'11302'!K63+'11303'!K63+'11304'!K63+'11305'!K63+'11306'!K63+'11307'!K63+'11308'!K63+'11309'!K63+'11310'!K63+'11311'!K63+'11312'!K63</f>
        <v>0</v>
      </c>
      <c r="L63" s="5">
        <f>'11301'!L63+'11302'!L63+'11303'!L63+'11304'!L63+'11305'!L63+'11306'!L63+'11307'!L63+'11308'!L63+'11309'!L63+'11310'!L63+'11311'!L63+'11312'!L63</f>
        <v>0</v>
      </c>
      <c r="M63" s="5">
        <f>'11301'!M63+'11302'!M63+'11303'!M63+'11304'!M63+'11305'!M63+'11306'!M63+'11307'!M63+'11308'!M63+'11309'!M63+'11310'!M63+'11311'!M63+'11312'!M63</f>
        <v>0</v>
      </c>
      <c r="N63" s="5">
        <f>'11301'!N63+'11302'!N63+'11303'!N63+'11304'!N63+'11305'!N63+'11306'!N63+'11307'!N63+'11308'!N63+'11309'!N63+'11310'!N63+'11311'!N63+'11312'!N63</f>
        <v>0</v>
      </c>
      <c r="O63" s="5">
        <f>'11301'!O63+'11302'!O63+'11303'!O63+'11304'!O63+'11305'!O63+'11306'!O63+'11307'!O63+'11308'!O63+'11309'!O63+'11310'!O63+'11311'!O63+'11312'!O63</f>
        <v>0</v>
      </c>
      <c r="P63" s="5">
        <f>'11301'!P63+'11302'!P63+'11303'!P63+'11304'!P63+'11305'!P63+'11306'!P63+'11307'!P63+'11308'!P63+'11309'!P63+'11310'!P63+'11311'!P63+'11312'!P63</f>
        <v>0</v>
      </c>
      <c r="Q63" s="5">
        <f>'11301'!Q63+'11302'!Q63+'11303'!Q63+'11304'!Q63+'11305'!Q63+'11306'!Q63+'11307'!Q63+'11308'!Q63+'11309'!Q63+'11310'!Q63+'11311'!Q63+'11312'!Q63</f>
        <v>0</v>
      </c>
      <c r="R63" s="5">
        <f>'11301'!R63+'11302'!R63+'11303'!R63+'11304'!R63+'11305'!R63+'11306'!R63+'11307'!R63+'11308'!R63+'11309'!R63+'11310'!R63+'11311'!R63+'11312'!R63</f>
        <v>0</v>
      </c>
      <c r="S63" s="5">
        <f>'11301'!S63+'11302'!S63+'11303'!S63+'11304'!S63+'11305'!S63+'11306'!S63+'11307'!S63+'11308'!S63+'11309'!S63+'11310'!S63+'11311'!S63+'11312'!S63</f>
        <v>0</v>
      </c>
      <c r="T63" s="5">
        <f>'11301'!T63+'11302'!T63+'11303'!T63+'11304'!T63+'11305'!T63+'11306'!T63+'11307'!T63+'11308'!T63+'11309'!T63+'11310'!T63+'11311'!T63+'11312'!T63</f>
        <v>0</v>
      </c>
      <c r="U63" s="5">
        <f>'11301'!U63+'11302'!U63+'11303'!U63+'11304'!U63+'11305'!U63+'11306'!U63+'11307'!U63+'11308'!U63+'11309'!U63+'11310'!U63+'11311'!U63+'11312'!U63</f>
        <v>0</v>
      </c>
      <c r="V63" s="5">
        <f>'11301'!V63+'11302'!V63+'11303'!V63+'11304'!V63+'11305'!V63+'11306'!V63+'11307'!V63+'11308'!V63+'11309'!V63+'11310'!V63+'11311'!V63+'11312'!V63</f>
        <v>0</v>
      </c>
      <c r="W63" s="5">
        <f>'11301'!W63+'11302'!W63+'11303'!W63+'11304'!W63+'11305'!W63+'11306'!W63+'11307'!W63+'11308'!W63+'11309'!W63+'11310'!W63+'11311'!W63+'11312'!W63</f>
        <v>0</v>
      </c>
      <c r="X63" s="5">
        <f>'11301'!X63+'11302'!X63+'11303'!X63+'11304'!X63+'11305'!X63+'11306'!X63+'11307'!X63+'11308'!X63+'11309'!X63+'11310'!X63+'11311'!X63+'11312'!X63</f>
        <v>0</v>
      </c>
      <c r="Y63" s="5">
        <f>'11301'!Y63+'11302'!Y63+'11303'!Y63+'11304'!Y63+'11305'!Y63+'11306'!Y63+'11307'!Y63+'11308'!Y63+'11309'!Y63+'11310'!Y63+'11311'!Y63+'11312'!Y63</f>
        <v>0</v>
      </c>
      <c r="Z63" s="8">
        <f>'11301'!Z63+'11302'!Z63+'11303'!Z63+'11304'!Z63+'11305'!Z63+'11306'!Z63+'11307'!Z63+'11308'!Z63+'11309'!Z63+'11310'!Z63+'11311'!Z63+'11312'!Z63</f>
        <v>0</v>
      </c>
      <c r="AA63" s="5">
        <f>'11301'!AA63+'11302'!AA63+'11303'!AA63+'11304'!AA63+'11305'!AA63+'11306'!AA63+'11307'!AA63+'11308'!AA63+'11309'!AA63+'11310'!AA63+'11311'!AA63+'11312'!AA63</f>
        <v>0</v>
      </c>
      <c r="AB63" s="5">
        <f>'11301'!AB63+'11302'!AB63+'11303'!AB63+'11304'!AB63+'11305'!AB63+'11306'!AB63+'11307'!AB63+'11308'!AB63+'11309'!AB63+'11310'!AB63+'11311'!AB63+'11312'!AB63</f>
        <v>0</v>
      </c>
      <c r="AC63" s="8">
        <f>'11301'!AC63+'11302'!AC63+'11303'!AC63+'11304'!AC63+'11305'!AC63+'11306'!AC63+'11307'!AC63+'11308'!AC63+'11309'!AC63+'11310'!AC63+'11311'!AC63+'11312'!AC63</f>
        <v>0</v>
      </c>
      <c r="AD63" s="5">
        <f>'11301'!AD63+'11302'!AD63+'11303'!AD63+'11304'!AD63+'11305'!AD63+'11306'!AD63+'11307'!AD63+'11308'!AD63+'11309'!AD63+'11310'!AD63+'11311'!AD63+'11312'!AD63</f>
        <v>0</v>
      </c>
      <c r="AE63" s="5">
        <f>'11301'!AE63+'11302'!AE63+'11303'!AE63+'11304'!AE63+'11305'!AE63+'11306'!AE63+'11307'!AE63+'11308'!AE63+'11309'!AE63+'11310'!AE63+'11311'!AE63+'11312'!AE63</f>
        <v>0</v>
      </c>
      <c r="AF63" s="6">
        <f>'11301'!AF63+'11302'!AF63+'11303'!AF63+'11304'!AF63+'11305'!AF63+'11306'!AF63+'11307'!AF63+'11308'!AF63+'11309'!AF63+'11310'!AF63+'11311'!AF63+'11312'!AF63</f>
        <v>0</v>
      </c>
    </row>
    <row r="64" spans="1:32" ht="19.5" customHeight="1">
      <c r="A64" s="45"/>
      <c r="B64" s="17" t="s">
        <v>4</v>
      </c>
      <c r="C64" s="5">
        <f>'11301'!C64+'11302'!C64+'11303'!C64+'11304'!C64+'11305'!C64+'11306'!C64+'11307'!C64+'11308'!C64+'11309'!C64+'11310'!C64+'11311'!C64+'11312'!C64</f>
        <v>199098173</v>
      </c>
      <c r="D64" s="5">
        <f>'11301'!D64+'11302'!D64+'11303'!D64+'11304'!D64+'11305'!D64+'11306'!D64+'11307'!D64+'11308'!D64+'11309'!D64+'11310'!D64+'11311'!D64+'11312'!D64</f>
        <v>473120672</v>
      </c>
      <c r="E64" s="6">
        <f>'11301'!E64+'11302'!E64+'11303'!E64+'11304'!E64+'11305'!E64+'11306'!E64+'11307'!E64+'11308'!E64+'11309'!E64+'11310'!E64+'11311'!E64+'11312'!E64</f>
        <v>672218845</v>
      </c>
      <c r="F64" s="5">
        <f>'11301'!F64+'11302'!F64+'11303'!F64+'11304'!F64+'11305'!F64+'11306'!F64+'11307'!F64+'11308'!F64+'11309'!F64+'11310'!F64+'11311'!F64+'11312'!F64</f>
        <v>199098173</v>
      </c>
      <c r="G64" s="5">
        <f>'11301'!G64+'11302'!G64+'11303'!G64+'11304'!G64+'11305'!G64+'11306'!G64+'11307'!G64+'11308'!G64+'11309'!G64+'11310'!G64+'11311'!G64+'11312'!G64</f>
        <v>300118878</v>
      </c>
      <c r="H64" s="5">
        <f>'11301'!H64+'11302'!H64+'11303'!H64+'11304'!H64+'11305'!H64+'11306'!H64+'11307'!H64+'11308'!H64+'11309'!H64+'11310'!H64+'11311'!H64+'11312'!H64</f>
        <v>499217051</v>
      </c>
      <c r="I64" s="5">
        <f>'11301'!I64+'11302'!I64+'11303'!I64+'11304'!I64+'11305'!I64+'11306'!I64+'11307'!I64+'11308'!I64+'11309'!I64+'11310'!I64+'11311'!I64+'11312'!I64</f>
        <v>0</v>
      </c>
      <c r="J64" s="5">
        <f>'11301'!J64+'11302'!J64+'11303'!J64+'11304'!J64+'11305'!J64+'11306'!J64+'11307'!J64+'11308'!J64+'11309'!J64+'11310'!J64+'11311'!J64+'11312'!J64</f>
        <v>0</v>
      </c>
      <c r="K64" s="5">
        <f>'11301'!K64+'11302'!K64+'11303'!K64+'11304'!K64+'11305'!K64+'11306'!K64+'11307'!K64+'11308'!K64+'11309'!K64+'11310'!K64+'11311'!K64+'11312'!K64</f>
        <v>0</v>
      </c>
      <c r="L64" s="5">
        <f>'11301'!L64+'11302'!L64+'11303'!L64+'11304'!L64+'11305'!L64+'11306'!L64+'11307'!L64+'11308'!L64+'11309'!L64+'11310'!L64+'11311'!L64+'11312'!L64</f>
        <v>0</v>
      </c>
      <c r="M64" s="5">
        <f>'11301'!M64+'11302'!M64+'11303'!M64+'11304'!M64+'11305'!M64+'11306'!M64+'11307'!M64+'11308'!M64+'11309'!M64+'11310'!M64+'11311'!M64+'11312'!M64</f>
        <v>0</v>
      </c>
      <c r="N64" s="5">
        <f>'11301'!N64+'11302'!N64+'11303'!N64+'11304'!N64+'11305'!N64+'11306'!N64+'11307'!N64+'11308'!N64+'11309'!N64+'11310'!N64+'11311'!N64+'11312'!N64</f>
        <v>0</v>
      </c>
      <c r="O64" s="5">
        <f>'11301'!O64+'11302'!O64+'11303'!O64+'11304'!O64+'11305'!O64+'11306'!O64+'11307'!O64+'11308'!O64+'11309'!O64+'11310'!O64+'11311'!O64+'11312'!O64</f>
        <v>0</v>
      </c>
      <c r="P64" s="5">
        <f>'11301'!P64+'11302'!P64+'11303'!P64+'11304'!P64+'11305'!P64+'11306'!P64+'11307'!P64+'11308'!P64+'11309'!P64+'11310'!P64+'11311'!P64+'11312'!P64</f>
        <v>0</v>
      </c>
      <c r="Q64" s="5">
        <f>'11301'!Q64+'11302'!Q64+'11303'!Q64+'11304'!Q64+'11305'!Q64+'11306'!Q64+'11307'!Q64+'11308'!Q64+'11309'!Q64+'11310'!Q64+'11311'!Q64+'11312'!Q64</f>
        <v>0</v>
      </c>
      <c r="R64" s="5">
        <f>'11301'!R64+'11302'!R64+'11303'!R64+'11304'!R64+'11305'!R64+'11306'!R64+'11307'!R64+'11308'!R64+'11309'!R64+'11310'!R64+'11311'!R64+'11312'!R64</f>
        <v>0</v>
      </c>
      <c r="S64" s="5">
        <f>'11301'!S64+'11302'!S64+'11303'!S64+'11304'!S64+'11305'!S64+'11306'!S64+'11307'!S64+'11308'!S64+'11309'!S64+'11310'!S64+'11311'!S64+'11312'!S64</f>
        <v>0</v>
      </c>
      <c r="T64" s="5">
        <f>'11301'!T64+'11302'!T64+'11303'!T64+'11304'!T64+'11305'!T64+'11306'!T64+'11307'!T64+'11308'!T64+'11309'!T64+'11310'!T64+'11311'!T64+'11312'!T64</f>
        <v>0</v>
      </c>
      <c r="U64" s="5">
        <f>'11301'!U64+'11302'!U64+'11303'!U64+'11304'!U64+'11305'!U64+'11306'!U64+'11307'!U64+'11308'!U64+'11309'!U64+'11310'!U64+'11311'!U64+'11312'!U64</f>
        <v>0</v>
      </c>
      <c r="V64" s="5">
        <f>'11301'!V64+'11302'!V64+'11303'!V64+'11304'!V64+'11305'!V64+'11306'!V64+'11307'!V64+'11308'!V64+'11309'!V64+'11310'!V64+'11311'!V64+'11312'!V64</f>
        <v>0</v>
      </c>
      <c r="W64" s="5">
        <f>'11301'!W64+'11302'!W64+'11303'!W64+'11304'!W64+'11305'!W64+'11306'!W64+'11307'!W64+'11308'!W64+'11309'!W64+'11310'!W64+'11311'!W64+'11312'!W64</f>
        <v>0</v>
      </c>
      <c r="X64" s="5">
        <f>'11301'!X64+'11302'!X64+'11303'!X64+'11304'!X64+'11305'!X64+'11306'!X64+'11307'!X64+'11308'!X64+'11309'!X64+'11310'!X64+'11311'!X64+'11312'!X64</f>
        <v>0</v>
      </c>
      <c r="Y64" s="5">
        <f>'11301'!Y64+'11302'!Y64+'11303'!Y64+'11304'!Y64+'11305'!Y64+'11306'!Y64+'11307'!Y64+'11308'!Y64+'11309'!Y64+'11310'!Y64+'11311'!Y64+'11312'!Y64</f>
        <v>173001794</v>
      </c>
      <c r="Z64" s="8">
        <f>'11301'!Z64+'11302'!Z64+'11303'!Z64+'11304'!Z64+'11305'!Z64+'11306'!Z64+'11307'!Z64+'11308'!Z64+'11309'!Z64+'11310'!Z64+'11311'!Z64+'11312'!Z64</f>
        <v>173001794</v>
      </c>
      <c r="AA64" s="5">
        <f>'11301'!AA64+'11302'!AA64+'11303'!AA64+'11304'!AA64+'11305'!AA64+'11306'!AA64+'11307'!AA64+'11308'!AA64+'11309'!AA64+'11310'!AA64+'11311'!AA64+'11312'!AA64</f>
        <v>0</v>
      </c>
      <c r="AB64" s="5">
        <f>'11301'!AB64+'11302'!AB64+'11303'!AB64+'11304'!AB64+'11305'!AB64+'11306'!AB64+'11307'!AB64+'11308'!AB64+'11309'!AB64+'11310'!AB64+'11311'!AB64+'11312'!AB64</f>
        <v>0</v>
      </c>
      <c r="AC64" s="8">
        <f>'11301'!AC64+'11302'!AC64+'11303'!AC64+'11304'!AC64+'11305'!AC64+'11306'!AC64+'11307'!AC64+'11308'!AC64+'11309'!AC64+'11310'!AC64+'11311'!AC64+'11312'!AC64</f>
        <v>0</v>
      </c>
      <c r="AD64" s="5">
        <f>'11301'!AD64+'11302'!AD64+'11303'!AD64+'11304'!AD64+'11305'!AD64+'11306'!AD64+'11307'!AD64+'11308'!AD64+'11309'!AD64+'11310'!AD64+'11311'!AD64+'11312'!AD64</f>
        <v>0</v>
      </c>
      <c r="AE64" s="5">
        <f>'11301'!AE64+'11302'!AE64+'11303'!AE64+'11304'!AE64+'11305'!AE64+'11306'!AE64+'11307'!AE64+'11308'!AE64+'11309'!AE64+'11310'!AE64+'11311'!AE64+'11312'!AE64</f>
        <v>0</v>
      </c>
      <c r="AF64" s="6">
        <f>'11301'!AF64+'11302'!AF64+'11303'!AF64+'11304'!AF64+'11305'!AF64+'11306'!AF64+'11307'!AF64+'11308'!AF64+'11309'!AF64+'11310'!AF64+'11311'!AF64+'11312'!AF64</f>
        <v>0</v>
      </c>
    </row>
    <row r="65" spans="1:32" ht="19.5" customHeight="1" thickBot="1">
      <c r="A65" s="22" t="s">
        <v>5</v>
      </c>
      <c r="B65" s="21"/>
      <c r="C65" s="9">
        <f>'11301'!C65+'11302'!C65+'11303'!C65+'11304'!C65+'11305'!C65+'11306'!C65+'11307'!C65+'11308'!C65+'11309'!C65+'11310'!C65+'11311'!C65+'11312'!C65</f>
        <v>199098173</v>
      </c>
      <c r="D65" s="9">
        <f>'11301'!D65+'11302'!D65+'11303'!D65+'11304'!D65+'11305'!D65+'11306'!D65+'11307'!D65+'11308'!D65+'11309'!D65+'11310'!D65+'11311'!D65+'11312'!D65</f>
        <v>478511506</v>
      </c>
      <c r="E65" s="9">
        <f>'11301'!E65+'11302'!E65+'11303'!E65+'11304'!E65+'11305'!E65+'11306'!E65+'11307'!E65+'11308'!E65+'11309'!E65+'11310'!E65+'11311'!E65+'11312'!E65</f>
        <v>677609679</v>
      </c>
      <c r="F65" s="9">
        <f>'11301'!F65+'11302'!F65+'11303'!F65+'11304'!F65+'11305'!F65+'11306'!F65+'11307'!F65+'11308'!F65+'11309'!F65+'11310'!F65+'11311'!F65+'11312'!F65</f>
        <v>199098173</v>
      </c>
      <c r="G65" s="9">
        <f>'11301'!G65+'11302'!G65+'11303'!G65+'11304'!G65+'11305'!G65+'11306'!G65+'11307'!G65+'11308'!G65+'11309'!G65+'11310'!G65+'11311'!G65+'11312'!G65</f>
        <v>305509712</v>
      </c>
      <c r="H65" s="9">
        <f>'11301'!H65+'11302'!H65+'11303'!H65+'11304'!H65+'11305'!H65+'11306'!H65+'11307'!H65+'11308'!H65+'11309'!H65+'11310'!H65+'11311'!H65+'11312'!H65</f>
        <v>504607885</v>
      </c>
      <c r="I65" s="9">
        <f>'11301'!I65+'11302'!I65+'11303'!I65+'11304'!I65+'11305'!I65+'11306'!I65+'11307'!I65+'11308'!I65+'11309'!I65+'11310'!I65+'11311'!I65+'11312'!I65</f>
        <v>0</v>
      </c>
      <c r="J65" s="9">
        <f>'11301'!J65+'11302'!J65+'11303'!J65+'11304'!J65+'11305'!J65+'11306'!J65+'11307'!J65+'11308'!J65+'11309'!J65+'11310'!J65+'11311'!J65+'11312'!J65</f>
        <v>0</v>
      </c>
      <c r="K65" s="9">
        <f>'11301'!K65+'11302'!K65+'11303'!K65+'11304'!K65+'11305'!K65+'11306'!K65+'11307'!K65+'11308'!K65+'11309'!K65+'11310'!K65+'11311'!K65+'11312'!K65</f>
        <v>0</v>
      </c>
      <c r="L65" s="9">
        <f>'11301'!L65+'11302'!L65+'11303'!L65+'11304'!L65+'11305'!L65+'11306'!L65+'11307'!L65+'11308'!L65+'11309'!L65+'11310'!L65+'11311'!L65+'11312'!L65</f>
        <v>0</v>
      </c>
      <c r="M65" s="9">
        <f>'11301'!M65+'11302'!M65+'11303'!M65+'11304'!M65+'11305'!M65+'11306'!M65+'11307'!M65+'11308'!M65+'11309'!M65+'11310'!M65+'11311'!M65+'11312'!M65</f>
        <v>0</v>
      </c>
      <c r="N65" s="9">
        <f>'11301'!N65+'11302'!N65+'11303'!N65+'11304'!N65+'11305'!N65+'11306'!N65+'11307'!N65+'11308'!N65+'11309'!N65+'11310'!N65+'11311'!N65+'11312'!N65</f>
        <v>0</v>
      </c>
      <c r="O65" s="9">
        <f>'11301'!O65+'11302'!O65+'11303'!O65+'11304'!O65+'11305'!O65+'11306'!O65+'11307'!O65+'11308'!O65+'11309'!O65+'11310'!O65+'11311'!O65+'11312'!O65</f>
        <v>0</v>
      </c>
      <c r="P65" s="9">
        <f>'11301'!P65+'11302'!P65+'11303'!P65+'11304'!P65+'11305'!P65+'11306'!P65+'11307'!P65+'11308'!P65+'11309'!P65+'11310'!P65+'11311'!P65+'11312'!P65</f>
        <v>0</v>
      </c>
      <c r="Q65" s="9">
        <f>'11301'!Q65+'11302'!Q65+'11303'!Q65+'11304'!Q65+'11305'!Q65+'11306'!Q65+'11307'!Q65+'11308'!Q65+'11309'!Q65+'11310'!Q65+'11311'!Q65+'11312'!Q65</f>
        <v>0</v>
      </c>
      <c r="R65" s="9">
        <f>'11301'!R65+'11302'!R65+'11303'!R65+'11304'!R65+'11305'!R65+'11306'!R65+'11307'!R65+'11308'!R65+'11309'!R65+'11310'!R65+'11311'!R65+'11312'!R65</f>
        <v>0</v>
      </c>
      <c r="S65" s="9">
        <f>'11301'!S65+'11302'!S65+'11303'!S65+'11304'!S65+'11305'!S65+'11306'!S65+'11307'!S65+'11308'!S65+'11309'!S65+'11310'!S65+'11311'!S65+'11312'!S65</f>
        <v>0</v>
      </c>
      <c r="T65" s="9">
        <f>'11301'!T65+'11302'!T65+'11303'!T65+'11304'!T65+'11305'!T65+'11306'!T65+'11307'!T65+'11308'!T65+'11309'!T65+'11310'!T65+'11311'!T65+'11312'!T65</f>
        <v>0</v>
      </c>
      <c r="U65" s="9">
        <f>'11301'!U65+'11302'!U65+'11303'!U65+'11304'!U65+'11305'!U65+'11306'!U65+'11307'!U65+'11308'!U65+'11309'!U65+'11310'!U65+'11311'!U65+'11312'!U65</f>
        <v>0</v>
      </c>
      <c r="V65" s="9">
        <f>'11301'!V65+'11302'!V65+'11303'!V65+'11304'!V65+'11305'!V65+'11306'!V65+'11307'!V65+'11308'!V65+'11309'!V65+'11310'!V65+'11311'!V65+'11312'!V65</f>
        <v>0</v>
      </c>
      <c r="W65" s="9">
        <f>'11301'!W65+'11302'!W65+'11303'!W65+'11304'!W65+'11305'!W65+'11306'!W65+'11307'!W65+'11308'!W65+'11309'!W65+'11310'!W65+'11311'!W65+'11312'!W65</f>
        <v>0</v>
      </c>
      <c r="X65" s="9">
        <f>'11301'!X65+'11302'!X65+'11303'!X65+'11304'!X65+'11305'!X65+'11306'!X65+'11307'!X65+'11308'!X65+'11309'!X65+'11310'!X65+'11311'!X65+'11312'!X65</f>
        <v>0</v>
      </c>
      <c r="Y65" s="9">
        <f>'11301'!Y65+'11302'!Y65+'11303'!Y65+'11304'!Y65+'11305'!Y65+'11306'!Y65+'11307'!Y65+'11308'!Y65+'11309'!Y65+'11310'!Y65+'11311'!Y65+'11312'!Y65</f>
        <v>173001794</v>
      </c>
      <c r="Z65" s="9">
        <f>'11301'!Z65+'11302'!Z65+'11303'!Z65+'11304'!Z65+'11305'!Z65+'11306'!Z65+'11307'!Z65+'11308'!Z65+'11309'!Z65+'11310'!Z65+'11311'!Z65+'11312'!Z65</f>
        <v>173001794</v>
      </c>
      <c r="AA65" s="9">
        <f>'11301'!AA65+'11302'!AA65+'11303'!AA65+'11304'!AA65+'11305'!AA65+'11306'!AA65+'11307'!AA65+'11308'!AA65+'11309'!AA65+'11310'!AA65+'11311'!AA65+'11312'!AA65</f>
        <v>0</v>
      </c>
      <c r="AB65" s="9">
        <f>'11301'!AB65+'11302'!AB65+'11303'!AB65+'11304'!AB65+'11305'!AB65+'11306'!AB65+'11307'!AB65+'11308'!AB65+'11309'!AB65+'11310'!AB65+'11311'!AB65+'11312'!AB65</f>
        <v>0</v>
      </c>
      <c r="AC65" s="9">
        <f>'11301'!AC65+'11302'!AC65+'11303'!AC65+'11304'!AC65+'11305'!AC65+'11306'!AC65+'11307'!AC65+'11308'!AC65+'11309'!AC65+'11310'!AC65+'11311'!AC65+'11312'!AC65</f>
        <v>0</v>
      </c>
      <c r="AD65" s="9">
        <f>'11301'!AD65+'11302'!AD65+'11303'!AD65+'11304'!AD65+'11305'!AD65+'11306'!AD65+'11307'!AD65+'11308'!AD65+'11309'!AD65+'11310'!AD65+'11311'!AD65+'11312'!AD65</f>
        <v>0</v>
      </c>
      <c r="AE65" s="9">
        <f>'11301'!AE65+'11302'!AE65+'11303'!AE65+'11304'!AE65+'11305'!AE65+'11306'!AE65+'11307'!AE65+'11308'!AE65+'11309'!AE65+'11310'!AE65+'11311'!AE65+'11312'!AE65</f>
        <v>0</v>
      </c>
      <c r="AF65" s="9">
        <f>'11301'!AF65+'11302'!AF65+'11303'!AF65+'11304'!AF65+'11305'!AF65+'11306'!AF65+'11307'!AF65+'11308'!AF65+'11309'!AF65+'11310'!AF65+'11311'!AF65+'11312'!AF65</f>
        <v>0</v>
      </c>
    </row>
    <row r="66" spans="1:32" ht="19.5" customHeight="1">
      <c r="A66" s="43" t="s">
        <v>33</v>
      </c>
      <c r="B66" s="18" t="s">
        <v>2</v>
      </c>
      <c r="C66" s="5">
        <f>'11301'!C66+'11302'!C66+'11303'!C66+'11304'!C66+'11305'!C66+'11306'!C66+'11307'!C66+'11308'!C66+'11309'!C66+'11310'!C66+'11311'!C66+'11312'!C66</f>
        <v>0</v>
      </c>
      <c r="D66" s="5">
        <f>'11301'!D66+'11302'!D66+'11303'!D66+'11304'!D66+'11305'!D66+'11306'!D66+'11307'!D66+'11308'!D66+'11309'!D66+'11310'!D66+'11311'!D66+'11312'!D66</f>
        <v>0</v>
      </c>
      <c r="E66" s="6">
        <f>'11301'!E66+'11302'!E66+'11303'!E66+'11304'!E66+'11305'!E66+'11306'!E66+'11307'!E66+'11308'!E66+'11309'!E66+'11310'!E66+'11311'!E66+'11312'!E66</f>
        <v>0</v>
      </c>
      <c r="F66" s="5">
        <f>'11301'!F66+'11302'!F66+'11303'!F66+'11304'!F66+'11305'!F66+'11306'!F66+'11307'!F66+'11308'!F66+'11309'!F66+'11310'!F66+'11311'!F66+'11312'!F66</f>
        <v>0</v>
      </c>
      <c r="G66" s="5">
        <f>'11301'!G66+'11302'!G66+'11303'!G66+'11304'!G66+'11305'!G66+'11306'!G66+'11307'!G66+'11308'!G66+'11309'!G66+'11310'!G66+'11311'!G66+'11312'!G66</f>
        <v>0</v>
      </c>
      <c r="H66" s="5">
        <f>'11301'!H66+'11302'!H66+'11303'!H66+'11304'!H66+'11305'!H66+'11306'!H66+'11307'!H66+'11308'!H66+'11309'!H66+'11310'!H66+'11311'!H66+'11312'!H66</f>
        <v>0</v>
      </c>
      <c r="I66" s="5">
        <f>'11301'!I66+'11302'!I66+'11303'!I66+'11304'!I66+'11305'!I66+'11306'!I66+'11307'!I66+'11308'!I66+'11309'!I66+'11310'!I66+'11311'!I66+'11312'!I66</f>
        <v>0</v>
      </c>
      <c r="J66" s="5">
        <f>'11301'!J66+'11302'!J66+'11303'!J66+'11304'!J66+'11305'!J66+'11306'!J66+'11307'!J66+'11308'!J66+'11309'!J66+'11310'!J66+'11311'!J66+'11312'!J66</f>
        <v>0</v>
      </c>
      <c r="K66" s="5">
        <f>'11301'!K66+'11302'!K66+'11303'!K66+'11304'!K66+'11305'!K66+'11306'!K66+'11307'!K66+'11308'!K66+'11309'!K66+'11310'!K66+'11311'!K66+'11312'!K66</f>
        <v>0</v>
      </c>
      <c r="L66" s="5">
        <f>'11301'!L66+'11302'!L66+'11303'!L66+'11304'!L66+'11305'!L66+'11306'!L66+'11307'!L66+'11308'!L66+'11309'!L66+'11310'!L66+'11311'!L66+'11312'!L66</f>
        <v>0</v>
      </c>
      <c r="M66" s="5">
        <f>'11301'!M66+'11302'!M66+'11303'!M66+'11304'!M66+'11305'!M66+'11306'!M66+'11307'!M66+'11308'!M66+'11309'!M66+'11310'!M66+'11311'!M66+'11312'!M66</f>
        <v>0</v>
      </c>
      <c r="N66" s="5">
        <f>'11301'!N66+'11302'!N66+'11303'!N66+'11304'!N66+'11305'!N66+'11306'!N66+'11307'!N66+'11308'!N66+'11309'!N66+'11310'!N66+'11311'!N66+'11312'!N66</f>
        <v>0</v>
      </c>
      <c r="O66" s="5">
        <f>'11301'!O66+'11302'!O66+'11303'!O66+'11304'!O66+'11305'!O66+'11306'!O66+'11307'!O66+'11308'!O66+'11309'!O66+'11310'!O66+'11311'!O66+'11312'!O66</f>
        <v>0</v>
      </c>
      <c r="P66" s="5">
        <f>'11301'!P66+'11302'!P66+'11303'!P66+'11304'!P66+'11305'!P66+'11306'!P66+'11307'!P66+'11308'!P66+'11309'!P66+'11310'!P66+'11311'!P66+'11312'!P66</f>
        <v>0</v>
      </c>
      <c r="Q66" s="5">
        <f>'11301'!Q66+'11302'!Q66+'11303'!Q66+'11304'!Q66+'11305'!Q66+'11306'!Q66+'11307'!Q66+'11308'!Q66+'11309'!Q66+'11310'!Q66+'11311'!Q66+'11312'!Q66</f>
        <v>0</v>
      </c>
      <c r="R66" s="5">
        <f>'11301'!R66+'11302'!R66+'11303'!R66+'11304'!R66+'11305'!R66+'11306'!R66+'11307'!R66+'11308'!R66+'11309'!R66+'11310'!R66+'11311'!R66+'11312'!R66</f>
        <v>0</v>
      </c>
      <c r="S66" s="5">
        <f>'11301'!S66+'11302'!S66+'11303'!S66+'11304'!S66+'11305'!S66+'11306'!S66+'11307'!S66+'11308'!S66+'11309'!S66+'11310'!S66+'11311'!S66+'11312'!S66</f>
        <v>0</v>
      </c>
      <c r="T66" s="5">
        <f>'11301'!T66+'11302'!T66+'11303'!T66+'11304'!T66+'11305'!T66+'11306'!T66+'11307'!T66+'11308'!T66+'11309'!T66+'11310'!T66+'11311'!T66+'11312'!T66</f>
        <v>0</v>
      </c>
      <c r="U66" s="5">
        <f>'11301'!U66+'11302'!U66+'11303'!U66+'11304'!U66+'11305'!U66+'11306'!U66+'11307'!U66+'11308'!U66+'11309'!U66+'11310'!U66+'11311'!U66+'11312'!U66</f>
        <v>0</v>
      </c>
      <c r="V66" s="5">
        <f>'11301'!V66+'11302'!V66+'11303'!V66+'11304'!V66+'11305'!V66+'11306'!V66+'11307'!V66+'11308'!V66+'11309'!V66+'11310'!V66+'11311'!V66+'11312'!V66</f>
        <v>0</v>
      </c>
      <c r="W66" s="5">
        <f>'11301'!W66+'11302'!W66+'11303'!W66+'11304'!W66+'11305'!W66+'11306'!W66+'11307'!W66+'11308'!W66+'11309'!W66+'11310'!W66+'11311'!W66+'11312'!W66</f>
        <v>0</v>
      </c>
      <c r="X66" s="5">
        <f>'11301'!X66+'11302'!X66+'11303'!X66+'11304'!X66+'11305'!X66+'11306'!X66+'11307'!X66+'11308'!X66+'11309'!X66+'11310'!X66+'11311'!X66+'11312'!X66</f>
        <v>0</v>
      </c>
      <c r="Y66" s="5">
        <f>'11301'!Y66+'11302'!Y66+'11303'!Y66+'11304'!Y66+'11305'!Y66+'11306'!Y66+'11307'!Y66+'11308'!Y66+'11309'!Y66+'11310'!Y66+'11311'!Y66+'11312'!Y66</f>
        <v>0</v>
      </c>
      <c r="Z66" s="8">
        <f>'11301'!Z66+'11302'!Z66+'11303'!Z66+'11304'!Z66+'11305'!Z66+'11306'!Z66+'11307'!Z66+'11308'!Z66+'11309'!Z66+'11310'!Z66+'11311'!Z66+'11312'!Z66</f>
        <v>0</v>
      </c>
      <c r="AA66" s="5">
        <f>'11301'!AA66+'11302'!AA66+'11303'!AA66+'11304'!AA66+'11305'!AA66+'11306'!AA66+'11307'!AA66+'11308'!AA66+'11309'!AA66+'11310'!AA66+'11311'!AA66+'11312'!AA66</f>
        <v>0</v>
      </c>
      <c r="AB66" s="5">
        <f>'11301'!AB66+'11302'!AB66+'11303'!AB66+'11304'!AB66+'11305'!AB66+'11306'!AB66+'11307'!AB66+'11308'!AB66+'11309'!AB66+'11310'!AB66+'11311'!AB66+'11312'!AB66</f>
        <v>0</v>
      </c>
      <c r="AC66" s="8">
        <f>'11301'!AC66+'11302'!AC66+'11303'!AC66+'11304'!AC66+'11305'!AC66+'11306'!AC66+'11307'!AC66+'11308'!AC66+'11309'!AC66+'11310'!AC66+'11311'!AC66+'11312'!AC66</f>
        <v>0</v>
      </c>
      <c r="AD66" s="5">
        <f>'11301'!AD66+'11302'!AD66+'11303'!AD66+'11304'!AD66+'11305'!AD66+'11306'!AD66+'11307'!AD66+'11308'!AD66+'11309'!AD66+'11310'!AD66+'11311'!AD66+'11312'!AD66</f>
        <v>0</v>
      </c>
      <c r="AE66" s="5">
        <f>'11301'!AE66+'11302'!AE66+'11303'!AE66+'11304'!AE66+'11305'!AE66+'11306'!AE66+'11307'!AE66+'11308'!AE66+'11309'!AE66+'11310'!AE66+'11311'!AE66+'11312'!AE66</f>
        <v>0</v>
      </c>
      <c r="AF66" s="6">
        <f>'11301'!AF66+'11302'!AF66+'11303'!AF66+'11304'!AF66+'11305'!AF66+'11306'!AF66+'11307'!AF66+'11308'!AF66+'11309'!AF66+'11310'!AF66+'11311'!AF66+'11312'!AF66</f>
        <v>0</v>
      </c>
    </row>
    <row r="67" spans="1:32" ht="19.5" customHeight="1">
      <c r="A67" s="44"/>
      <c r="B67" s="17" t="s">
        <v>3</v>
      </c>
      <c r="C67" s="5">
        <f>'11301'!C67+'11302'!C67+'11303'!C67+'11304'!C67+'11305'!C67+'11306'!C67+'11307'!C67+'11308'!C67+'11309'!C67+'11310'!C67+'11311'!C67+'11312'!C67</f>
        <v>0</v>
      </c>
      <c r="D67" s="5">
        <f>'11301'!D67+'11302'!D67+'11303'!D67+'11304'!D67+'11305'!D67+'11306'!D67+'11307'!D67+'11308'!D67+'11309'!D67+'11310'!D67+'11311'!D67+'11312'!D67</f>
        <v>0</v>
      </c>
      <c r="E67" s="6">
        <f>'11301'!E67+'11302'!E67+'11303'!E67+'11304'!E67+'11305'!E67+'11306'!E67+'11307'!E67+'11308'!E67+'11309'!E67+'11310'!E67+'11311'!E67+'11312'!E67</f>
        <v>0</v>
      </c>
      <c r="F67" s="5">
        <f>'11301'!F67+'11302'!F67+'11303'!F67+'11304'!F67+'11305'!F67+'11306'!F67+'11307'!F67+'11308'!F67+'11309'!F67+'11310'!F67+'11311'!F67+'11312'!F67</f>
        <v>0</v>
      </c>
      <c r="G67" s="5">
        <f>'11301'!G67+'11302'!G67+'11303'!G67+'11304'!G67+'11305'!G67+'11306'!G67+'11307'!G67+'11308'!G67+'11309'!G67+'11310'!G67+'11311'!G67+'11312'!G67</f>
        <v>0</v>
      </c>
      <c r="H67" s="5">
        <f>'11301'!H67+'11302'!H67+'11303'!H67+'11304'!H67+'11305'!H67+'11306'!H67+'11307'!H67+'11308'!H67+'11309'!H67+'11310'!H67+'11311'!H67+'11312'!H67</f>
        <v>0</v>
      </c>
      <c r="I67" s="5">
        <f>'11301'!I67+'11302'!I67+'11303'!I67+'11304'!I67+'11305'!I67+'11306'!I67+'11307'!I67+'11308'!I67+'11309'!I67+'11310'!I67+'11311'!I67+'11312'!I67</f>
        <v>0</v>
      </c>
      <c r="J67" s="5">
        <f>'11301'!J67+'11302'!J67+'11303'!J67+'11304'!J67+'11305'!J67+'11306'!J67+'11307'!J67+'11308'!J67+'11309'!J67+'11310'!J67+'11311'!J67+'11312'!J67</f>
        <v>0</v>
      </c>
      <c r="K67" s="5">
        <f>'11301'!K67+'11302'!K67+'11303'!K67+'11304'!K67+'11305'!K67+'11306'!K67+'11307'!K67+'11308'!K67+'11309'!K67+'11310'!K67+'11311'!K67+'11312'!K67</f>
        <v>0</v>
      </c>
      <c r="L67" s="5">
        <f>'11301'!L67+'11302'!L67+'11303'!L67+'11304'!L67+'11305'!L67+'11306'!L67+'11307'!L67+'11308'!L67+'11309'!L67+'11310'!L67+'11311'!L67+'11312'!L67</f>
        <v>0</v>
      </c>
      <c r="M67" s="5">
        <f>'11301'!M67+'11302'!M67+'11303'!M67+'11304'!M67+'11305'!M67+'11306'!M67+'11307'!M67+'11308'!M67+'11309'!M67+'11310'!M67+'11311'!M67+'11312'!M67</f>
        <v>0</v>
      </c>
      <c r="N67" s="5">
        <f>'11301'!N67+'11302'!N67+'11303'!N67+'11304'!N67+'11305'!N67+'11306'!N67+'11307'!N67+'11308'!N67+'11309'!N67+'11310'!N67+'11311'!N67+'11312'!N67</f>
        <v>0</v>
      </c>
      <c r="O67" s="5">
        <f>'11301'!O67+'11302'!O67+'11303'!O67+'11304'!O67+'11305'!O67+'11306'!O67+'11307'!O67+'11308'!O67+'11309'!O67+'11310'!O67+'11311'!O67+'11312'!O67</f>
        <v>0</v>
      </c>
      <c r="P67" s="5">
        <f>'11301'!P67+'11302'!P67+'11303'!P67+'11304'!P67+'11305'!P67+'11306'!P67+'11307'!P67+'11308'!P67+'11309'!P67+'11310'!P67+'11311'!P67+'11312'!P67</f>
        <v>0</v>
      </c>
      <c r="Q67" s="5">
        <f>'11301'!Q67+'11302'!Q67+'11303'!Q67+'11304'!Q67+'11305'!Q67+'11306'!Q67+'11307'!Q67+'11308'!Q67+'11309'!Q67+'11310'!Q67+'11311'!Q67+'11312'!Q67</f>
        <v>0</v>
      </c>
      <c r="R67" s="5">
        <f>'11301'!R67+'11302'!R67+'11303'!R67+'11304'!R67+'11305'!R67+'11306'!R67+'11307'!R67+'11308'!R67+'11309'!R67+'11310'!R67+'11311'!R67+'11312'!R67</f>
        <v>0</v>
      </c>
      <c r="S67" s="5">
        <f>'11301'!S67+'11302'!S67+'11303'!S67+'11304'!S67+'11305'!S67+'11306'!S67+'11307'!S67+'11308'!S67+'11309'!S67+'11310'!S67+'11311'!S67+'11312'!S67</f>
        <v>0</v>
      </c>
      <c r="T67" s="5">
        <f>'11301'!T67+'11302'!T67+'11303'!T67+'11304'!T67+'11305'!T67+'11306'!T67+'11307'!T67+'11308'!T67+'11309'!T67+'11310'!T67+'11311'!T67+'11312'!T67</f>
        <v>0</v>
      </c>
      <c r="U67" s="5">
        <f>'11301'!U67+'11302'!U67+'11303'!U67+'11304'!U67+'11305'!U67+'11306'!U67+'11307'!U67+'11308'!U67+'11309'!U67+'11310'!U67+'11311'!U67+'11312'!U67</f>
        <v>0</v>
      </c>
      <c r="V67" s="5">
        <f>'11301'!V67+'11302'!V67+'11303'!V67+'11304'!V67+'11305'!V67+'11306'!V67+'11307'!V67+'11308'!V67+'11309'!V67+'11310'!V67+'11311'!V67+'11312'!V67</f>
        <v>0</v>
      </c>
      <c r="W67" s="5">
        <f>'11301'!W67+'11302'!W67+'11303'!W67+'11304'!W67+'11305'!W67+'11306'!W67+'11307'!W67+'11308'!W67+'11309'!W67+'11310'!W67+'11311'!W67+'11312'!W67</f>
        <v>0</v>
      </c>
      <c r="X67" s="5">
        <f>'11301'!X67+'11302'!X67+'11303'!X67+'11304'!X67+'11305'!X67+'11306'!X67+'11307'!X67+'11308'!X67+'11309'!X67+'11310'!X67+'11311'!X67+'11312'!X67</f>
        <v>0</v>
      </c>
      <c r="Y67" s="5">
        <f>'11301'!Y67+'11302'!Y67+'11303'!Y67+'11304'!Y67+'11305'!Y67+'11306'!Y67+'11307'!Y67+'11308'!Y67+'11309'!Y67+'11310'!Y67+'11311'!Y67+'11312'!Y67</f>
        <v>0</v>
      </c>
      <c r="Z67" s="8">
        <f>'11301'!Z67+'11302'!Z67+'11303'!Z67+'11304'!Z67+'11305'!Z67+'11306'!Z67+'11307'!Z67+'11308'!Z67+'11309'!Z67+'11310'!Z67+'11311'!Z67+'11312'!Z67</f>
        <v>0</v>
      </c>
      <c r="AA67" s="5">
        <f>'11301'!AA67+'11302'!AA67+'11303'!AA67+'11304'!AA67+'11305'!AA67+'11306'!AA67+'11307'!AA67+'11308'!AA67+'11309'!AA67+'11310'!AA67+'11311'!AA67+'11312'!AA67</f>
        <v>0</v>
      </c>
      <c r="AB67" s="5">
        <f>'11301'!AB67+'11302'!AB67+'11303'!AB67+'11304'!AB67+'11305'!AB67+'11306'!AB67+'11307'!AB67+'11308'!AB67+'11309'!AB67+'11310'!AB67+'11311'!AB67+'11312'!AB67</f>
        <v>0</v>
      </c>
      <c r="AC67" s="8">
        <f>'11301'!AC67+'11302'!AC67+'11303'!AC67+'11304'!AC67+'11305'!AC67+'11306'!AC67+'11307'!AC67+'11308'!AC67+'11309'!AC67+'11310'!AC67+'11311'!AC67+'11312'!AC67</f>
        <v>0</v>
      </c>
      <c r="AD67" s="5">
        <f>'11301'!AD67+'11302'!AD67+'11303'!AD67+'11304'!AD67+'11305'!AD67+'11306'!AD67+'11307'!AD67+'11308'!AD67+'11309'!AD67+'11310'!AD67+'11311'!AD67+'11312'!AD67</f>
        <v>0</v>
      </c>
      <c r="AE67" s="5">
        <f>'11301'!AE67+'11302'!AE67+'11303'!AE67+'11304'!AE67+'11305'!AE67+'11306'!AE67+'11307'!AE67+'11308'!AE67+'11309'!AE67+'11310'!AE67+'11311'!AE67+'11312'!AE67</f>
        <v>0</v>
      </c>
      <c r="AF67" s="6">
        <f>'11301'!AF67+'11302'!AF67+'11303'!AF67+'11304'!AF67+'11305'!AF67+'11306'!AF67+'11307'!AF67+'11308'!AF67+'11309'!AF67+'11310'!AF67+'11311'!AF67+'11312'!AF67</f>
        <v>0</v>
      </c>
    </row>
    <row r="68" spans="1:32" ht="19.5" customHeight="1">
      <c r="A68" s="44"/>
      <c r="B68" s="17" t="s">
        <v>59</v>
      </c>
      <c r="C68" s="5">
        <f>'11301'!C68+'11302'!C68+'11303'!C68+'11304'!C68+'11305'!C68+'11306'!C68+'11307'!C68+'11308'!C68+'11309'!C68+'11310'!C68+'11311'!C68+'11312'!C68</f>
        <v>0</v>
      </c>
      <c r="D68" s="5">
        <f>'11301'!D68+'11302'!D68+'11303'!D68+'11304'!D68+'11305'!D68+'11306'!D68+'11307'!D68+'11308'!D68+'11309'!D68+'11310'!D68+'11311'!D68+'11312'!D68</f>
        <v>0</v>
      </c>
      <c r="E68" s="6">
        <f>'11301'!E68+'11302'!E68+'11303'!E68+'11304'!E68+'11305'!E68+'11306'!E68+'11307'!E68+'11308'!E68+'11309'!E68+'11310'!E68+'11311'!E68+'11312'!E68</f>
        <v>0</v>
      </c>
      <c r="F68" s="5">
        <f>'11301'!F68+'11302'!F68+'11303'!F68+'11304'!F68+'11305'!F68+'11306'!F68+'11307'!F68+'11308'!F68+'11309'!F68+'11310'!F68+'11311'!F68+'11312'!F68</f>
        <v>0</v>
      </c>
      <c r="G68" s="5">
        <f>'11301'!G68+'11302'!G68+'11303'!G68+'11304'!G68+'11305'!G68+'11306'!G68+'11307'!G68+'11308'!G68+'11309'!G68+'11310'!G68+'11311'!G68+'11312'!G68</f>
        <v>0</v>
      </c>
      <c r="H68" s="5">
        <f>'11301'!H68+'11302'!H68+'11303'!H68+'11304'!H68+'11305'!H68+'11306'!H68+'11307'!H68+'11308'!H68+'11309'!H68+'11310'!H68+'11311'!H68+'11312'!H68</f>
        <v>0</v>
      </c>
      <c r="I68" s="5">
        <f>'11301'!I68+'11302'!I68+'11303'!I68+'11304'!I68+'11305'!I68+'11306'!I68+'11307'!I68+'11308'!I68+'11309'!I68+'11310'!I68+'11311'!I68+'11312'!I68</f>
        <v>0</v>
      </c>
      <c r="J68" s="5">
        <f>'11301'!J68+'11302'!J68+'11303'!J68+'11304'!J68+'11305'!J68+'11306'!J68+'11307'!J68+'11308'!J68+'11309'!J68+'11310'!J68+'11311'!J68+'11312'!J68</f>
        <v>0</v>
      </c>
      <c r="K68" s="5">
        <f>'11301'!K68+'11302'!K68+'11303'!K68+'11304'!K68+'11305'!K68+'11306'!K68+'11307'!K68+'11308'!K68+'11309'!K68+'11310'!K68+'11311'!K68+'11312'!K68</f>
        <v>0</v>
      </c>
      <c r="L68" s="5">
        <f>'11301'!L68+'11302'!L68+'11303'!L68+'11304'!L68+'11305'!L68+'11306'!L68+'11307'!L68+'11308'!L68+'11309'!L68+'11310'!L68+'11311'!L68+'11312'!L68</f>
        <v>0</v>
      </c>
      <c r="M68" s="5">
        <f>'11301'!M68+'11302'!M68+'11303'!M68+'11304'!M68+'11305'!M68+'11306'!M68+'11307'!M68+'11308'!M68+'11309'!M68+'11310'!M68+'11311'!M68+'11312'!M68</f>
        <v>0</v>
      </c>
      <c r="N68" s="5">
        <f>'11301'!N68+'11302'!N68+'11303'!N68+'11304'!N68+'11305'!N68+'11306'!N68+'11307'!N68+'11308'!N68+'11309'!N68+'11310'!N68+'11311'!N68+'11312'!N68</f>
        <v>0</v>
      </c>
      <c r="O68" s="5">
        <f>'11301'!O68+'11302'!O68+'11303'!O68+'11304'!O68+'11305'!O68+'11306'!O68+'11307'!O68+'11308'!O68+'11309'!O68+'11310'!O68+'11311'!O68+'11312'!O68</f>
        <v>0</v>
      </c>
      <c r="P68" s="5">
        <f>'11301'!P68+'11302'!P68+'11303'!P68+'11304'!P68+'11305'!P68+'11306'!P68+'11307'!P68+'11308'!P68+'11309'!P68+'11310'!P68+'11311'!P68+'11312'!P68</f>
        <v>0</v>
      </c>
      <c r="Q68" s="5">
        <f>'11301'!Q68+'11302'!Q68+'11303'!Q68+'11304'!Q68+'11305'!Q68+'11306'!Q68+'11307'!Q68+'11308'!Q68+'11309'!Q68+'11310'!Q68+'11311'!Q68+'11312'!Q68</f>
        <v>0</v>
      </c>
      <c r="R68" s="5">
        <f>'11301'!R68+'11302'!R68+'11303'!R68+'11304'!R68+'11305'!R68+'11306'!R68+'11307'!R68+'11308'!R68+'11309'!R68+'11310'!R68+'11311'!R68+'11312'!R68</f>
        <v>0</v>
      </c>
      <c r="S68" s="5">
        <f>'11301'!S68+'11302'!S68+'11303'!S68+'11304'!S68+'11305'!S68+'11306'!S68+'11307'!S68+'11308'!S68+'11309'!S68+'11310'!S68+'11311'!S68+'11312'!S68</f>
        <v>0</v>
      </c>
      <c r="T68" s="5">
        <f>'11301'!T68+'11302'!T68+'11303'!T68+'11304'!T68+'11305'!T68+'11306'!T68+'11307'!T68+'11308'!T68+'11309'!T68+'11310'!T68+'11311'!T68+'11312'!T68</f>
        <v>0</v>
      </c>
      <c r="U68" s="5">
        <f>'11301'!U68+'11302'!U68+'11303'!U68+'11304'!U68+'11305'!U68+'11306'!U68+'11307'!U68+'11308'!U68+'11309'!U68+'11310'!U68+'11311'!U68+'11312'!U68</f>
        <v>0</v>
      </c>
      <c r="V68" s="5">
        <f>'11301'!V68+'11302'!V68+'11303'!V68+'11304'!V68+'11305'!V68+'11306'!V68+'11307'!V68+'11308'!V68+'11309'!V68+'11310'!V68+'11311'!V68+'11312'!V68</f>
        <v>0</v>
      </c>
      <c r="W68" s="5">
        <f>'11301'!W68+'11302'!W68+'11303'!W68+'11304'!W68+'11305'!W68+'11306'!W68+'11307'!W68+'11308'!W68+'11309'!W68+'11310'!W68+'11311'!W68+'11312'!W68</f>
        <v>0</v>
      </c>
      <c r="X68" s="5">
        <f>'11301'!X68+'11302'!X68+'11303'!X68+'11304'!X68+'11305'!X68+'11306'!X68+'11307'!X68+'11308'!X68+'11309'!X68+'11310'!X68+'11311'!X68+'11312'!X68</f>
        <v>0</v>
      </c>
      <c r="Y68" s="5">
        <f>'11301'!Y68+'11302'!Y68+'11303'!Y68+'11304'!Y68+'11305'!Y68+'11306'!Y68+'11307'!Y68+'11308'!Y68+'11309'!Y68+'11310'!Y68+'11311'!Y68+'11312'!Y68</f>
        <v>0</v>
      </c>
      <c r="Z68" s="8">
        <f>'11301'!Z68+'11302'!Z68+'11303'!Z68+'11304'!Z68+'11305'!Z68+'11306'!Z68+'11307'!Z68+'11308'!Z68+'11309'!Z68+'11310'!Z68+'11311'!Z68+'11312'!Z68</f>
        <v>0</v>
      </c>
      <c r="AA68" s="5">
        <f>'11301'!AA68+'11302'!AA68+'11303'!AA68+'11304'!AA68+'11305'!AA68+'11306'!AA68+'11307'!AA68+'11308'!AA68+'11309'!AA68+'11310'!AA68+'11311'!AA68+'11312'!AA68</f>
        <v>0</v>
      </c>
      <c r="AB68" s="5">
        <f>'11301'!AB68+'11302'!AB68+'11303'!AB68+'11304'!AB68+'11305'!AB68+'11306'!AB68+'11307'!AB68+'11308'!AB68+'11309'!AB68+'11310'!AB68+'11311'!AB68+'11312'!AB68</f>
        <v>0</v>
      </c>
      <c r="AC68" s="8">
        <f>'11301'!AC68+'11302'!AC68+'11303'!AC68+'11304'!AC68+'11305'!AC68+'11306'!AC68+'11307'!AC68+'11308'!AC68+'11309'!AC68+'11310'!AC68+'11311'!AC68+'11312'!AC68</f>
        <v>0</v>
      </c>
      <c r="AD68" s="5">
        <f>'11301'!AD68+'11302'!AD68+'11303'!AD68+'11304'!AD68+'11305'!AD68+'11306'!AD68+'11307'!AD68+'11308'!AD68+'11309'!AD68+'11310'!AD68+'11311'!AD68+'11312'!AD68</f>
        <v>0</v>
      </c>
      <c r="AE68" s="5">
        <f>'11301'!AE68+'11302'!AE68+'11303'!AE68+'11304'!AE68+'11305'!AE68+'11306'!AE68+'11307'!AE68+'11308'!AE68+'11309'!AE68+'11310'!AE68+'11311'!AE68+'11312'!AE68</f>
        <v>0</v>
      </c>
      <c r="AF68" s="6">
        <f>'11301'!AF68+'11302'!AF68+'11303'!AF68+'11304'!AF68+'11305'!AF68+'11306'!AF68+'11307'!AF68+'11308'!AF68+'11309'!AF68+'11310'!AF68+'11311'!AF68+'11312'!AF68</f>
        <v>0</v>
      </c>
    </row>
    <row r="69" spans="1:32" ht="19.5" customHeight="1">
      <c r="A69" s="45"/>
      <c r="B69" s="17" t="s">
        <v>4</v>
      </c>
      <c r="C69" s="5">
        <f>'11301'!C69+'11302'!C69+'11303'!C69+'11304'!C69+'11305'!C69+'11306'!C69+'11307'!C69+'11308'!C69+'11309'!C69+'11310'!C69+'11311'!C69+'11312'!C69</f>
        <v>163241633</v>
      </c>
      <c r="D69" s="5">
        <f>'11301'!D69+'11302'!D69+'11303'!D69+'11304'!D69+'11305'!D69+'11306'!D69+'11307'!D69+'11308'!D69+'11309'!D69+'11310'!D69+'11311'!D69+'11312'!D69</f>
        <v>138656298</v>
      </c>
      <c r="E69" s="6">
        <f>'11301'!E69+'11302'!E69+'11303'!E69+'11304'!E69+'11305'!E69+'11306'!E69+'11307'!E69+'11308'!E69+'11309'!E69+'11310'!E69+'11311'!E69+'11312'!E69</f>
        <v>301897931</v>
      </c>
      <c r="F69" s="5">
        <f>'11301'!F69+'11302'!F69+'11303'!F69+'11304'!F69+'11305'!F69+'11306'!F69+'11307'!F69+'11308'!F69+'11309'!F69+'11310'!F69+'11311'!F69+'11312'!F69</f>
        <v>68370384</v>
      </c>
      <c r="G69" s="5">
        <f>'11301'!G69+'11302'!G69+'11303'!G69+'11304'!G69+'11305'!G69+'11306'!G69+'11307'!G69+'11308'!G69+'11309'!G69+'11310'!G69+'11311'!G69+'11312'!G69</f>
        <v>107394564</v>
      </c>
      <c r="H69" s="5">
        <f>'11301'!H69+'11302'!H69+'11303'!H69+'11304'!H69+'11305'!H69+'11306'!H69+'11307'!H69+'11308'!H69+'11309'!H69+'11310'!H69+'11311'!H69+'11312'!H69</f>
        <v>175764948</v>
      </c>
      <c r="I69" s="5">
        <f>'11301'!I69+'11302'!I69+'11303'!I69+'11304'!I69+'11305'!I69+'11306'!I69+'11307'!I69+'11308'!I69+'11309'!I69+'11310'!I69+'11311'!I69+'11312'!I69</f>
        <v>0</v>
      </c>
      <c r="J69" s="5">
        <f>'11301'!J69+'11302'!J69+'11303'!J69+'11304'!J69+'11305'!J69+'11306'!J69+'11307'!J69+'11308'!J69+'11309'!J69+'11310'!J69+'11311'!J69+'11312'!J69</f>
        <v>0</v>
      </c>
      <c r="K69" s="5">
        <f>'11301'!K69+'11302'!K69+'11303'!K69+'11304'!K69+'11305'!K69+'11306'!K69+'11307'!K69+'11308'!K69+'11309'!K69+'11310'!K69+'11311'!K69+'11312'!K69</f>
        <v>0</v>
      </c>
      <c r="L69" s="5">
        <f>'11301'!L69+'11302'!L69+'11303'!L69+'11304'!L69+'11305'!L69+'11306'!L69+'11307'!L69+'11308'!L69+'11309'!L69+'11310'!L69+'11311'!L69+'11312'!L69</f>
        <v>0</v>
      </c>
      <c r="M69" s="5">
        <f>'11301'!M69+'11302'!M69+'11303'!M69+'11304'!M69+'11305'!M69+'11306'!M69+'11307'!M69+'11308'!M69+'11309'!M69+'11310'!M69+'11311'!M69+'11312'!M69</f>
        <v>0</v>
      </c>
      <c r="N69" s="5">
        <f>'11301'!N69+'11302'!N69+'11303'!N69+'11304'!N69+'11305'!N69+'11306'!N69+'11307'!N69+'11308'!N69+'11309'!N69+'11310'!N69+'11311'!N69+'11312'!N69</f>
        <v>0</v>
      </c>
      <c r="O69" s="5">
        <f>'11301'!O69+'11302'!O69+'11303'!O69+'11304'!O69+'11305'!O69+'11306'!O69+'11307'!O69+'11308'!O69+'11309'!O69+'11310'!O69+'11311'!O69+'11312'!O69</f>
        <v>0</v>
      </c>
      <c r="P69" s="5">
        <f>'11301'!P69+'11302'!P69+'11303'!P69+'11304'!P69+'11305'!P69+'11306'!P69+'11307'!P69+'11308'!P69+'11309'!P69+'11310'!P69+'11311'!P69+'11312'!P69</f>
        <v>0</v>
      </c>
      <c r="Q69" s="5">
        <f>'11301'!Q69+'11302'!Q69+'11303'!Q69+'11304'!Q69+'11305'!Q69+'11306'!Q69+'11307'!Q69+'11308'!Q69+'11309'!Q69+'11310'!Q69+'11311'!Q69+'11312'!Q69</f>
        <v>0</v>
      </c>
      <c r="R69" s="5">
        <f>'11301'!R69+'11302'!R69+'11303'!R69+'11304'!R69+'11305'!R69+'11306'!R69+'11307'!R69+'11308'!R69+'11309'!R69+'11310'!R69+'11311'!R69+'11312'!R69</f>
        <v>0</v>
      </c>
      <c r="S69" s="5">
        <f>'11301'!S69+'11302'!S69+'11303'!S69+'11304'!S69+'11305'!S69+'11306'!S69+'11307'!S69+'11308'!S69+'11309'!S69+'11310'!S69+'11311'!S69+'11312'!S69</f>
        <v>0</v>
      </c>
      <c r="T69" s="5">
        <f>'11301'!T69+'11302'!T69+'11303'!T69+'11304'!T69+'11305'!T69+'11306'!T69+'11307'!T69+'11308'!T69+'11309'!T69+'11310'!T69+'11311'!T69+'11312'!T69</f>
        <v>0</v>
      </c>
      <c r="U69" s="5">
        <f>'11301'!U69+'11302'!U69+'11303'!U69+'11304'!U69+'11305'!U69+'11306'!U69+'11307'!U69+'11308'!U69+'11309'!U69+'11310'!U69+'11311'!U69+'11312'!U69</f>
        <v>6337209</v>
      </c>
      <c r="V69" s="5">
        <f>'11301'!V69+'11302'!V69+'11303'!V69+'11304'!V69+'11305'!V69+'11306'!V69+'11307'!V69+'11308'!V69+'11309'!V69+'11310'!V69+'11311'!V69+'11312'!V69</f>
        <v>1291923</v>
      </c>
      <c r="W69" s="5">
        <f>'11301'!W69+'11302'!W69+'11303'!W69+'11304'!W69+'11305'!W69+'11306'!W69+'11307'!W69+'11308'!W69+'11309'!W69+'11310'!W69+'11311'!W69+'11312'!W69</f>
        <v>7629132</v>
      </c>
      <c r="X69" s="5">
        <f>'11301'!X69+'11302'!X69+'11303'!X69+'11304'!X69+'11305'!X69+'11306'!X69+'11307'!X69+'11308'!X69+'11309'!X69+'11310'!X69+'11311'!X69+'11312'!X69</f>
        <v>88534040</v>
      </c>
      <c r="Y69" s="5">
        <f>'11301'!Y69+'11302'!Y69+'11303'!Y69+'11304'!Y69+'11305'!Y69+'11306'!Y69+'11307'!Y69+'11308'!Y69+'11309'!Y69+'11310'!Y69+'11311'!Y69+'11312'!Y69</f>
        <v>29969811</v>
      </c>
      <c r="Z69" s="8">
        <f>'11301'!Z69+'11302'!Z69+'11303'!Z69+'11304'!Z69+'11305'!Z69+'11306'!Z69+'11307'!Z69+'11308'!Z69+'11309'!Z69+'11310'!Z69+'11311'!Z69+'11312'!Z69</f>
        <v>118503851</v>
      </c>
      <c r="AA69" s="5">
        <f>'11301'!AA69+'11302'!AA69+'11303'!AA69+'11304'!AA69+'11305'!AA69+'11306'!AA69+'11307'!AA69+'11308'!AA69+'11309'!AA69+'11310'!AA69+'11311'!AA69+'11312'!AA69</f>
        <v>0</v>
      </c>
      <c r="AB69" s="5">
        <f>'11301'!AB69+'11302'!AB69+'11303'!AB69+'11304'!AB69+'11305'!AB69+'11306'!AB69+'11307'!AB69+'11308'!AB69+'11309'!AB69+'11310'!AB69+'11311'!AB69+'11312'!AB69</f>
        <v>0</v>
      </c>
      <c r="AC69" s="8">
        <f>'11301'!AC69+'11302'!AC69+'11303'!AC69+'11304'!AC69+'11305'!AC69+'11306'!AC69+'11307'!AC69+'11308'!AC69+'11309'!AC69+'11310'!AC69+'11311'!AC69+'11312'!AC69</f>
        <v>0</v>
      </c>
      <c r="AD69" s="5">
        <f>'11301'!AD69+'11302'!AD69+'11303'!AD69+'11304'!AD69+'11305'!AD69+'11306'!AD69+'11307'!AD69+'11308'!AD69+'11309'!AD69+'11310'!AD69+'11311'!AD69+'11312'!AD69</f>
        <v>0</v>
      </c>
      <c r="AE69" s="5">
        <f>'11301'!AE69+'11302'!AE69+'11303'!AE69+'11304'!AE69+'11305'!AE69+'11306'!AE69+'11307'!AE69+'11308'!AE69+'11309'!AE69+'11310'!AE69+'11311'!AE69+'11312'!AE69</f>
        <v>0</v>
      </c>
      <c r="AF69" s="6">
        <f>'11301'!AF69+'11302'!AF69+'11303'!AF69+'11304'!AF69+'11305'!AF69+'11306'!AF69+'11307'!AF69+'11308'!AF69+'11309'!AF69+'11310'!AF69+'11311'!AF69+'11312'!AF69</f>
        <v>0</v>
      </c>
    </row>
    <row r="70" spans="1:32" ht="19.5" customHeight="1" thickBot="1">
      <c r="A70" s="22" t="s">
        <v>5</v>
      </c>
      <c r="B70" s="21"/>
      <c r="C70" s="9">
        <f>'11301'!C70+'11302'!C70+'11303'!C70+'11304'!C70+'11305'!C70+'11306'!C70+'11307'!C70+'11308'!C70+'11309'!C70+'11310'!C70+'11311'!C70+'11312'!C70</f>
        <v>163241633</v>
      </c>
      <c r="D70" s="9">
        <f>'11301'!D70+'11302'!D70+'11303'!D70+'11304'!D70+'11305'!D70+'11306'!D70+'11307'!D70+'11308'!D70+'11309'!D70+'11310'!D70+'11311'!D70+'11312'!D70</f>
        <v>138656298</v>
      </c>
      <c r="E70" s="9">
        <f>'11301'!E70+'11302'!E70+'11303'!E70+'11304'!E70+'11305'!E70+'11306'!E70+'11307'!E70+'11308'!E70+'11309'!E70+'11310'!E70+'11311'!E70+'11312'!E70</f>
        <v>301897931</v>
      </c>
      <c r="F70" s="9">
        <f>'11301'!F70+'11302'!F70+'11303'!F70+'11304'!F70+'11305'!F70+'11306'!F70+'11307'!F70+'11308'!F70+'11309'!F70+'11310'!F70+'11311'!F70+'11312'!F70</f>
        <v>68370384</v>
      </c>
      <c r="G70" s="9">
        <f>'11301'!G70+'11302'!G70+'11303'!G70+'11304'!G70+'11305'!G70+'11306'!G70+'11307'!G70+'11308'!G70+'11309'!G70+'11310'!G70+'11311'!G70+'11312'!G70</f>
        <v>107394564</v>
      </c>
      <c r="H70" s="9">
        <f>'11301'!H70+'11302'!H70+'11303'!H70+'11304'!H70+'11305'!H70+'11306'!H70+'11307'!H70+'11308'!H70+'11309'!H70+'11310'!H70+'11311'!H70+'11312'!H70</f>
        <v>175764948</v>
      </c>
      <c r="I70" s="9">
        <f>'11301'!I70+'11302'!I70+'11303'!I70+'11304'!I70+'11305'!I70+'11306'!I70+'11307'!I70+'11308'!I70+'11309'!I70+'11310'!I70+'11311'!I70+'11312'!I70</f>
        <v>0</v>
      </c>
      <c r="J70" s="9">
        <f>'11301'!J70+'11302'!J70+'11303'!J70+'11304'!J70+'11305'!J70+'11306'!J70+'11307'!J70+'11308'!J70+'11309'!J70+'11310'!J70+'11311'!J70+'11312'!J70</f>
        <v>0</v>
      </c>
      <c r="K70" s="9">
        <f>'11301'!K70+'11302'!K70+'11303'!K70+'11304'!K70+'11305'!K70+'11306'!K70+'11307'!K70+'11308'!K70+'11309'!K70+'11310'!K70+'11311'!K70+'11312'!K70</f>
        <v>0</v>
      </c>
      <c r="L70" s="9">
        <f>'11301'!L70+'11302'!L70+'11303'!L70+'11304'!L70+'11305'!L70+'11306'!L70+'11307'!L70+'11308'!L70+'11309'!L70+'11310'!L70+'11311'!L70+'11312'!L70</f>
        <v>0</v>
      </c>
      <c r="M70" s="9">
        <f>'11301'!M70+'11302'!M70+'11303'!M70+'11304'!M70+'11305'!M70+'11306'!M70+'11307'!M70+'11308'!M70+'11309'!M70+'11310'!M70+'11311'!M70+'11312'!M70</f>
        <v>0</v>
      </c>
      <c r="N70" s="9">
        <f>'11301'!N70+'11302'!N70+'11303'!N70+'11304'!N70+'11305'!N70+'11306'!N70+'11307'!N70+'11308'!N70+'11309'!N70+'11310'!N70+'11311'!N70+'11312'!N70</f>
        <v>0</v>
      </c>
      <c r="O70" s="9">
        <f>'11301'!O70+'11302'!O70+'11303'!O70+'11304'!O70+'11305'!O70+'11306'!O70+'11307'!O70+'11308'!O70+'11309'!O70+'11310'!O70+'11311'!O70+'11312'!O70</f>
        <v>0</v>
      </c>
      <c r="P70" s="9">
        <f>'11301'!P70+'11302'!P70+'11303'!P70+'11304'!P70+'11305'!P70+'11306'!P70+'11307'!P70+'11308'!P70+'11309'!P70+'11310'!P70+'11311'!P70+'11312'!P70</f>
        <v>0</v>
      </c>
      <c r="Q70" s="9">
        <f>'11301'!Q70+'11302'!Q70+'11303'!Q70+'11304'!Q70+'11305'!Q70+'11306'!Q70+'11307'!Q70+'11308'!Q70+'11309'!Q70+'11310'!Q70+'11311'!Q70+'11312'!Q70</f>
        <v>0</v>
      </c>
      <c r="R70" s="9">
        <f>'11301'!R70+'11302'!R70+'11303'!R70+'11304'!R70+'11305'!R70+'11306'!R70+'11307'!R70+'11308'!R70+'11309'!R70+'11310'!R70+'11311'!R70+'11312'!R70</f>
        <v>0</v>
      </c>
      <c r="S70" s="9">
        <f>'11301'!S70+'11302'!S70+'11303'!S70+'11304'!S70+'11305'!S70+'11306'!S70+'11307'!S70+'11308'!S70+'11309'!S70+'11310'!S70+'11311'!S70+'11312'!S70</f>
        <v>0</v>
      </c>
      <c r="T70" s="9">
        <f>'11301'!T70+'11302'!T70+'11303'!T70+'11304'!T70+'11305'!T70+'11306'!T70+'11307'!T70+'11308'!T70+'11309'!T70+'11310'!T70+'11311'!T70+'11312'!T70</f>
        <v>0</v>
      </c>
      <c r="U70" s="9">
        <f>'11301'!U70+'11302'!U70+'11303'!U70+'11304'!U70+'11305'!U70+'11306'!U70+'11307'!U70+'11308'!U70+'11309'!U70+'11310'!U70+'11311'!U70+'11312'!U70</f>
        <v>6337209</v>
      </c>
      <c r="V70" s="9">
        <f>'11301'!V70+'11302'!V70+'11303'!V70+'11304'!V70+'11305'!V70+'11306'!V70+'11307'!V70+'11308'!V70+'11309'!V70+'11310'!V70+'11311'!V70+'11312'!V70</f>
        <v>1291923</v>
      </c>
      <c r="W70" s="9">
        <f>'11301'!W70+'11302'!W70+'11303'!W70+'11304'!W70+'11305'!W70+'11306'!W70+'11307'!W70+'11308'!W70+'11309'!W70+'11310'!W70+'11311'!W70+'11312'!W70</f>
        <v>7629132</v>
      </c>
      <c r="X70" s="9">
        <f>'11301'!X70+'11302'!X70+'11303'!X70+'11304'!X70+'11305'!X70+'11306'!X70+'11307'!X70+'11308'!X70+'11309'!X70+'11310'!X70+'11311'!X70+'11312'!X70</f>
        <v>88534040</v>
      </c>
      <c r="Y70" s="9">
        <f>'11301'!Y70+'11302'!Y70+'11303'!Y70+'11304'!Y70+'11305'!Y70+'11306'!Y70+'11307'!Y70+'11308'!Y70+'11309'!Y70+'11310'!Y70+'11311'!Y70+'11312'!Y70</f>
        <v>29969811</v>
      </c>
      <c r="Z70" s="9">
        <f>'11301'!Z70+'11302'!Z70+'11303'!Z70+'11304'!Z70+'11305'!Z70+'11306'!Z70+'11307'!Z70+'11308'!Z70+'11309'!Z70+'11310'!Z70+'11311'!Z70+'11312'!Z70</f>
        <v>118503851</v>
      </c>
      <c r="AA70" s="9">
        <f>'11301'!AA70+'11302'!AA70+'11303'!AA70+'11304'!AA70+'11305'!AA70+'11306'!AA70+'11307'!AA70+'11308'!AA70+'11309'!AA70+'11310'!AA70+'11311'!AA70+'11312'!AA70</f>
        <v>0</v>
      </c>
      <c r="AB70" s="9">
        <f>'11301'!AB70+'11302'!AB70+'11303'!AB70+'11304'!AB70+'11305'!AB70+'11306'!AB70+'11307'!AB70+'11308'!AB70+'11309'!AB70+'11310'!AB70+'11311'!AB70+'11312'!AB70</f>
        <v>0</v>
      </c>
      <c r="AC70" s="9">
        <f>'11301'!AC70+'11302'!AC70+'11303'!AC70+'11304'!AC70+'11305'!AC70+'11306'!AC70+'11307'!AC70+'11308'!AC70+'11309'!AC70+'11310'!AC70+'11311'!AC70+'11312'!AC70</f>
        <v>0</v>
      </c>
      <c r="AD70" s="9">
        <f>'11301'!AD70+'11302'!AD70+'11303'!AD70+'11304'!AD70+'11305'!AD70+'11306'!AD70+'11307'!AD70+'11308'!AD70+'11309'!AD70+'11310'!AD70+'11311'!AD70+'11312'!AD70</f>
        <v>0</v>
      </c>
      <c r="AE70" s="9">
        <f>'11301'!AE70+'11302'!AE70+'11303'!AE70+'11304'!AE70+'11305'!AE70+'11306'!AE70+'11307'!AE70+'11308'!AE70+'11309'!AE70+'11310'!AE70+'11311'!AE70+'11312'!AE70</f>
        <v>0</v>
      </c>
      <c r="AF70" s="9">
        <f>'11301'!AF70+'11302'!AF70+'11303'!AF70+'11304'!AF70+'11305'!AF70+'11306'!AF70+'11307'!AF70+'11308'!AF70+'11309'!AF70+'11310'!AF70+'11311'!AF70+'11312'!AF70</f>
        <v>0</v>
      </c>
    </row>
    <row r="71" spans="1:32" ht="19.5" customHeight="1">
      <c r="A71" s="43" t="s">
        <v>34</v>
      </c>
      <c r="B71" s="18" t="s">
        <v>2</v>
      </c>
      <c r="C71" s="5">
        <f>'11301'!C71+'11302'!C71+'11303'!C71+'11304'!C71+'11305'!C71+'11306'!C71+'11307'!C71+'11308'!C71+'11309'!C71+'11310'!C71+'11311'!C71+'11312'!C71</f>
        <v>10406660</v>
      </c>
      <c r="D71" s="5">
        <f>'11301'!D71+'11302'!D71+'11303'!D71+'11304'!D71+'11305'!D71+'11306'!D71+'11307'!D71+'11308'!D71+'11309'!D71+'11310'!D71+'11311'!D71+'11312'!D71</f>
        <v>0</v>
      </c>
      <c r="E71" s="6">
        <f>'11301'!E71+'11302'!E71+'11303'!E71+'11304'!E71+'11305'!E71+'11306'!E71+'11307'!E71+'11308'!E71+'11309'!E71+'11310'!E71+'11311'!E71+'11312'!E71</f>
        <v>10406660</v>
      </c>
      <c r="F71" s="5">
        <f>'11301'!F71+'11302'!F71+'11303'!F71+'11304'!F71+'11305'!F71+'11306'!F71+'11307'!F71+'11308'!F71+'11309'!F71+'11310'!F71+'11311'!F71+'11312'!F71</f>
        <v>0</v>
      </c>
      <c r="G71" s="5">
        <f>'11301'!G71+'11302'!G71+'11303'!G71+'11304'!G71+'11305'!G71+'11306'!G71+'11307'!G71+'11308'!G71+'11309'!G71+'11310'!G71+'11311'!G71+'11312'!G71</f>
        <v>0</v>
      </c>
      <c r="H71" s="5">
        <f>'11301'!H71+'11302'!H71+'11303'!H71+'11304'!H71+'11305'!H71+'11306'!H71+'11307'!H71+'11308'!H71+'11309'!H71+'11310'!H71+'11311'!H71+'11312'!H71</f>
        <v>0</v>
      </c>
      <c r="I71" s="5">
        <f>'11301'!I71+'11302'!I71+'11303'!I71+'11304'!I71+'11305'!I71+'11306'!I71+'11307'!I71+'11308'!I71+'11309'!I71+'11310'!I71+'11311'!I71+'11312'!I71</f>
        <v>0</v>
      </c>
      <c r="J71" s="5">
        <f>'11301'!J71+'11302'!J71+'11303'!J71+'11304'!J71+'11305'!J71+'11306'!J71+'11307'!J71+'11308'!J71+'11309'!J71+'11310'!J71+'11311'!J71+'11312'!J71</f>
        <v>0</v>
      </c>
      <c r="K71" s="5">
        <f>'11301'!K71+'11302'!K71+'11303'!K71+'11304'!K71+'11305'!K71+'11306'!K71+'11307'!K71+'11308'!K71+'11309'!K71+'11310'!K71+'11311'!K71+'11312'!K71</f>
        <v>0</v>
      </c>
      <c r="L71" s="5">
        <f>'11301'!L71+'11302'!L71+'11303'!L71+'11304'!L71+'11305'!L71+'11306'!L71+'11307'!L71+'11308'!L71+'11309'!L71+'11310'!L71+'11311'!L71+'11312'!L71</f>
        <v>0</v>
      </c>
      <c r="M71" s="5">
        <f>'11301'!M71+'11302'!M71+'11303'!M71+'11304'!M71+'11305'!M71+'11306'!M71+'11307'!M71+'11308'!M71+'11309'!M71+'11310'!M71+'11311'!M71+'11312'!M71</f>
        <v>0</v>
      </c>
      <c r="N71" s="5">
        <f>'11301'!N71+'11302'!N71+'11303'!N71+'11304'!N71+'11305'!N71+'11306'!N71+'11307'!N71+'11308'!N71+'11309'!N71+'11310'!N71+'11311'!N71+'11312'!N71</f>
        <v>0</v>
      </c>
      <c r="O71" s="5">
        <f>'11301'!O71+'11302'!O71+'11303'!O71+'11304'!O71+'11305'!O71+'11306'!O71+'11307'!O71+'11308'!O71+'11309'!O71+'11310'!O71+'11311'!O71+'11312'!O71</f>
        <v>0</v>
      </c>
      <c r="P71" s="5">
        <f>'11301'!P71+'11302'!P71+'11303'!P71+'11304'!P71+'11305'!P71+'11306'!P71+'11307'!P71+'11308'!P71+'11309'!P71+'11310'!P71+'11311'!P71+'11312'!P71</f>
        <v>0</v>
      </c>
      <c r="Q71" s="5">
        <f>'11301'!Q71+'11302'!Q71+'11303'!Q71+'11304'!Q71+'11305'!Q71+'11306'!Q71+'11307'!Q71+'11308'!Q71+'11309'!Q71+'11310'!Q71+'11311'!Q71+'11312'!Q71</f>
        <v>0</v>
      </c>
      <c r="R71" s="5">
        <f>'11301'!R71+'11302'!R71+'11303'!R71+'11304'!R71+'11305'!R71+'11306'!R71+'11307'!R71+'11308'!R71+'11309'!R71+'11310'!R71+'11311'!R71+'11312'!R71</f>
        <v>0</v>
      </c>
      <c r="S71" s="5">
        <f>'11301'!S71+'11302'!S71+'11303'!S71+'11304'!S71+'11305'!S71+'11306'!S71+'11307'!S71+'11308'!S71+'11309'!S71+'11310'!S71+'11311'!S71+'11312'!S71</f>
        <v>0</v>
      </c>
      <c r="T71" s="5">
        <f>'11301'!T71+'11302'!T71+'11303'!T71+'11304'!T71+'11305'!T71+'11306'!T71+'11307'!T71+'11308'!T71+'11309'!T71+'11310'!T71+'11311'!T71+'11312'!T71</f>
        <v>0</v>
      </c>
      <c r="U71" s="5">
        <f>'11301'!U71+'11302'!U71+'11303'!U71+'11304'!U71+'11305'!U71+'11306'!U71+'11307'!U71+'11308'!U71+'11309'!U71+'11310'!U71+'11311'!U71+'11312'!U71</f>
        <v>0</v>
      </c>
      <c r="V71" s="5">
        <f>'11301'!V71+'11302'!V71+'11303'!V71+'11304'!V71+'11305'!V71+'11306'!V71+'11307'!V71+'11308'!V71+'11309'!V71+'11310'!V71+'11311'!V71+'11312'!V71</f>
        <v>0</v>
      </c>
      <c r="W71" s="5">
        <f>'11301'!W71+'11302'!W71+'11303'!W71+'11304'!W71+'11305'!W71+'11306'!W71+'11307'!W71+'11308'!W71+'11309'!W71+'11310'!W71+'11311'!W71+'11312'!W71</f>
        <v>0</v>
      </c>
      <c r="X71" s="5">
        <f>'11301'!X71+'11302'!X71+'11303'!X71+'11304'!X71+'11305'!X71+'11306'!X71+'11307'!X71+'11308'!X71+'11309'!X71+'11310'!X71+'11311'!X71+'11312'!X71</f>
        <v>10406660</v>
      </c>
      <c r="Y71" s="5">
        <f>'11301'!Y71+'11302'!Y71+'11303'!Y71+'11304'!Y71+'11305'!Y71+'11306'!Y71+'11307'!Y71+'11308'!Y71+'11309'!Y71+'11310'!Y71+'11311'!Y71+'11312'!Y71</f>
        <v>0</v>
      </c>
      <c r="Z71" s="8">
        <f>'11301'!Z71+'11302'!Z71+'11303'!Z71+'11304'!Z71+'11305'!Z71+'11306'!Z71+'11307'!Z71+'11308'!Z71+'11309'!Z71+'11310'!Z71+'11311'!Z71+'11312'!Z71</f>
        <v>10406660</v>
      </c>
      <c r="AA71" s="5">
        <f>'11301'!AA71+'11302'!AA71+'11303'!AA71+'11304'!AA71+'11305'!AA71+'11306'!AA71+'11307'!AA71+'11308'!AA71+'11309'!AA71+'11310'!AA71+'11311'!AA71+'11312'!AA71</f>
        <v>0</v>
      </c>
      <c r="AB71" s="5">
        <f>'11301'!AB71+'11302'!AB71+'11303'!AB71+'11304'!AB71+'11305'!AB71+'11306'!AB71+'11307'!AB71+'11308'!AB71+'11309'!AB71+'11310'!AB71+'11311'!AB71+'11312'!AB71</f>
        <v>0</v>
      </c>
      <c r="AC71" s="8">
        <f>'11301'!AC71+'11302'!AC71+'11303'!AC71+'11304'!AC71+'11305'!AC71+'11306'!AC71+'11307'!AC71+'11308'!AC71+'11309'!AC71+'11310'!AC71+'11311'!AC71+'11312'!AC71</f>
        <v>0</v>
      </c>
      <c r="AD71" s="5">
        <f>'11301'!AD71+'11302'!AD71+'11303'!AD71+'11304'!AD71+'11305'!AD71+'11306'!AD71+'11307'!AD71+'11308'!AD71+'11309'!AD71+'11310'!AD71+'11311'!AD71+'11312'!AD71</f>
        <v>0</v>
      </c>
      <c r="AE71" s="5">
        <f>'11301'!AE71+'11302'!AE71+'11303'!AE71+'11304'!AE71+'11305'!AE71+'11306'!AE71+'11307'!AE71+'11308'!AE71+'11309'!AE71+'11310'!AE71+'11311'!AE71+'11312'!AE71</f>
        <v>0</v>
      </c>
      <c r="AF71" s="6">
        <f>'11301'!AF71+'11302'!AF71+'11303'!AF71+'11304'!AF71+'11305'!AF71+'11306'!AF71+'11307'!AF71+'11308'!AF71+'11309'!AF71+'11310'!AF71+'11311'!AF71+'11312'!AF71</f>
        <v>0</v>
      </c>
    </row>
    <row r="72" spans="1:32" ht="19.5" customHeight="1">
      <c r="A72" s="44"/>
      <c r="B72" s="17" t="s">
        <v>3</v>
      </c>
      <c r="C72" s="5">
        <f>'11301'!C72+'11302'!C72+'11303'!C72+'11304'!C72+'11305'!C72+'11306'!C72+'11307'!C72+'11308'!C72+'11309'!C72+'11310'!C72+'11311'!C72+'11312'!C72</f>
        <v>25392094</v>
      </c>
      <c r="D72" s="5">
        <f>'11301'!D72+'11302'!D72+'11303'!D72+'11304'!D72+'11305'!D72+'11306'!D72+'11307'!D72+'11308'!D72+'11309'!D72+'11310'!D72+'11311'!D72+'11312'!D72</f>
        <v>0</v>
      </c>
      <c r="E72" s="6">
        <f>'11301'!E72+'11302'!E72+'11303'!E72+'11304'!E72+'11305'!E72+'11306'!E72+'11307'!E72+'11308'!E72+'11309'!E72+'11310'!E72+'11311'!E72+'11312'!E72</f>
        <v>25392094</v>
      </c>
      <c r="F72" s="5">
        <f>'11301'!F72+'11302'!F72+'11303'!F72+'11304'!F72+'11305'!F72+'11306'!F72+'11307'!F72+'11308'!F72+'11309'!F72+'11310'!F72+'11311'!F72+'11312'!F72</f>
        <v>0</v>
      </c>
      <c r="G72" s="5">
        <f>'11301'!G72+'11302'!G72+'11303'!G72+'11304'!G72+'11305'!G72+'11306'!G72+'11307'!G72+'11308'!G72+'11309'!G72+'11310'!G72+'11311'!G72+'11312'!G72</f>
        <v>0</v>
      </c>
      <c r="H72" s="5">
        <f>'11301'!H72+'11302'!H72+'11303'!H72+'11304'!H72+'11305'!H72+'11306'!H72+'11307'!H72+'11308'!H72+'11309'!H72+'11310'!H72+'11311'!H72+'11312'!H72</f>
        <v>0</v>
      </c>
      <c r="I72" s="5">
        <f>'11301'!I72+'11302'!I72+'11303'!I72+'11304'!I72+'11305'!I72+'11306'!I72+'11307'!I72+'11308'!I72+'11309'!I72+'11310'!I72+'11311'!I72+'11312'!I72</f>
        <v>0</v>
      </c>
      <c r="J72" s="5">
        <f>'11301'!J72+'11302'!J72+'11303'!J72+'11304'!J72+'11305'!J72+'11306'!J72+'11307'!J72+'11308'!J72+'11309'!J72+'11310'!J72+'11311'!J72+'11312'!J72</f>
        <v>0</v>
      </c>
      <c r="K72" s="5">
        <f>'11301'!K72+'11302'!K72+'11303'!K72+'11304'!K72+'11305'!K72+'11306'!K72+'11307'!K72+'11308'!K72+'11309'!K72+'11310'!K72+'11311'!K72+'11312'!K72</f>
        <v>0</v>
      </c>
      <c r="L72" s="5">
        <f>'11301'!L72+'11302'!L72+'11303'!L72+'11304'!L72+'11305'!L72+'11306'!L72+'11307'!L72+'11308'!L72+'11309'!L72+'11310'!L72+'11311'!L72+'11312'!L72</f>
        <v>0</v>
      </c>
      <c r="M72" s="5">
        <f>'11301'!M72+'11302'!M72+'11303'!M72+'11304'!M72+'11305'!M72+'11306'!M72+'11307'!M72+'11308'!M72+'11309'!M72+'11310'!M72+'11311'!M72+'11312'!M72</f>
        <v>0</v>
      </c>
      <c r="N72" s="5">
        <f>'11301'!N72+'11302'!N72+'11303'!N72+'11304'!N72+'11305'!N72+'11306'!N72+'11307'!N72+'11308'!N72+'11309'!N72+'11310'!N72+'11311'!N72+'11312'!N72</f>
        <v>0</v>
      </c>
      <c r="O72" s="5">
        <f>'11301'!O72+'11302'!O72+'11303'!O72+'11304'!O72+'11305'!O72+'11306'!O72+'11307'!O72+'11308'!O72+'11309'!O72+'11310'!O72+'11311'!O72+'11312'!O72</f>
        <v>0</v>
      </c>
      <c r="P72" s="5">
        <f>'11301'!P72+'11302'!P72+'11303'!P72+'11304'!P72+'11305'!P72+'11306'!P72+'11307'!P72+'11308'!P72+'11309'!P72+'11310'!P72+'11311'!P72+'11312'!P72</f>
        <v>0</v>
      </c>
      <c r="Q72" s="5">
        <f>'11301'!Q72+'11302'!Q72+'11303'!Q72+'11304'!Q72+'11305'!Q72+'11306'!Q72+'11307'!Q72+'11308'!Q72+'11309'!Q72+'11310'!Q72+'11311'!Q72+'11312'!Q72</f>
        <v>0</v>
      </c>
      <c r="R72" s="5">
        <f>'11301'!R72+'11302'!R72+'11303'!R72+'11304'!R72+'11305'!R72+'11306'!R72+'11307'!R72+'11308'!R72+'11309'!R72+'11310'!R72+'11311'!R72+'11312'!R72</f>
        <v>0</v>
      </c>
      <c r="S72" s="5">
        <f>'11301'!S72+'11302'!S72+'11303'!S72+'11304'!S72+'11305'!S72+'11306'!S72+'11307'!S72+'11308'!S72+'11309'!S72+'11310'!S72+'11311'!S72+'11312'!S72</f>
        <v>0</v>
      </c>
      <c r="T72" s="5">
        <f>'11301'!T72+'11302'!T72+'11303'!T72+'11304'!T72+'11305'!T72+'11306'!T72+'11307'!T72+'11308'!T72+'11309'!T72+'11310'!T72+'11311'!T72+'11312'!T72</f>
        <v>0</v>
      </c>
      <c r="U72" s="5">
        <f>'11301'!U72+'11302'!U72+'11303'!U72+'11304'!U72+'11305'!U72+'11306'!U72+'11307'!U72+'11308'!U72+'11309'!U72+'11310'!U72+'11311'!U72+'11312'!U72</f>
        <v>0</v>
      </c>
      <c r="V72" s="5">
        <f>'11301'!V72+'11302'!V72+'11303'!V72+'11304'!V72+'11305'!V72+'11306'!V72+'11307'!V72+'11308'!V72+'11309'!V72+'11310'!V72+'11311'!V72+'11312'!V72</f>
        <v>0</v>
      </c>
      <c r="W72" s="5">
        <f>'11301'!W72+'11302'!W72+'11303'!W72+'11304'!W72+'11305'!W72+'11306'!W72+'11307'!W72+'11308'!W72+'11309'!W72+'11310'!W72+'11311'!W72+'11312'!W72</f>
        <v>0</v>
      </c>
      <c r="X72" s="5">
        <f>'11301'!X72+'11302'!X72+'11303'!X72+'11304'!X72+'11305'!X72+'11306'!X72+'11307'!X72+'11308'!X72+'11309'!X72+'11310'!X72+'11311'!X72+'11312'!X72</f>
        <v>25392094</v>
      </c>
      <c r="Y72" s="5">
        <f>'11301'!Y72+'11302'!Y72+'11303'!Y72+'11304'!Y72+'11305'!Y72+'11306'!Y72+'11307'!Y72+'11308'!Y72+'11309'!Y72+'11310'!Y72+'11311'!Y72+'11312'!Y72</f>
        <v>0</v>
      </c>
      <c r="Z72" s="8">
        <f>'11301'!Z72+'11302'!Z72+'11303'!Z72+'11304'!Z72+'11305'!Z72+'11306'!Z72+'11307'!Z72+'11308'!Z72+'11309'!Z72+'11310'!Z72+'11311'!Z72+'11312'!Z72</f>
        <v>25392094</v>
      </c>
      <c r="AA72" s="5">
        <f>'11301'!AA72+'11302'!AA72+'11303'!AA72+'11304'!AA72+'11305'!AA72+'11306'!AA72+'11307'!AA72+'11308'!AA72+'11309'!AA72+'11310'!AA72+'11311'!AA72+'11312'!AA72</f>
        <v>0</v>
      </c>
      <c r="AB72" s="5">
        <f>'11301'!AB72+'11302'!AB72+'11303'!AB72+'11304'!AB72+'11305'!AB72+'11306'!AB72+'11307'!AB72+'11308'!AB72+'11309'!AB72+'11310'!AB72+'11311'!AB72+'11312'!AB72</f>
        <v>0</v>
      </c>
      <c r="AC72" s="8">
        <f>'11301'!AC72+'11302'!AC72+'11303'!AC72+'11304'!AC72+'11305'!AC72+'11306'!AC72+'11307'!AC72+'11308'!AC72+'11309'!AC72+'11310'!AC72+'11311'!AC72+'11312'!AC72</f>
        <v>0</v>
      </c>
      <c r="AD72" s="5">
        <f>'11301'!AD72+'11302'!AD72+'11303'!AD72+'11304'!AD72+'11305'!AD72+'11306'!AD72+'11307'!AD72+'11308'!AD72+'11309'!AD72+'11310'!AD72+'11311'!AD72+'11312'!AD72</f>
        <v>0</v>
      </c>
      <c r="AE72" s="5">
        <f>'11301'!AE72+'11302'!AE72+'11303'!AE72+'11304'!AE72+'11305'!AE72+'11306'!AE72+'11307'!AE72+'11308'!AE72+'11309'!AE72+'11310'!AE72+'11311'!AE72+'11312'!AE72</f>
        <v>0</v>
      </c>
      <c r="AF72" s="6">
        <f>'11301'!AF72+'11302'!AF72+'11303'!AF72+'11304'!AF72+'11305'!AF72+'11306'!AF72+'11307'!AF72+'11308'!AF72+'11309'!AF72+'11310'!AF72+'11311'!AF72+'11312'!AF72</f>
        <v>0</v>
      </c>
    </row>
    <row r="73" spans="1:32" ht="19.5" customHeight="1">
      <c r="A73" s="44"/>
      <c r="B73" s="17" t="s">
        <v>59</v>
      </c>
      <c r="C73" s="5">
        <f>'11301'!C73+'11302'!C73+'11303'!C73+'11304'!C73+'11305'!C73+'11306'!C73+'11307'!C73+'11308'!C73+'11309'!C73+'11310'!C73+'11311'!C73+'11312'!C73</f>
        <v>0</v>
      </c>
      <c r="D73" s="5">
        <f>'11301'!D73+'11302'!D73+'11303'!D73+'11304'!D73+'11305'!D73+'11306'!D73+'11307'!D73+'11308'!D73+'11309'!D73+'11310'!D73+'11311'!D73+'11312'!D73</f>
        <v>0</v>
      </c>
      <c r="E73" s="6">
        <f>'11301'!E73+'11302'!E73+'11303'!E73+'11304'!E73+'11305'!E73+'11306'!E73+'11307'!E73+'11308'!E73+'11309'!E73+'11310'!E73+'11311'!E73+'11312'!E73</f>
        <v>0</v>
      </c>
      <c r="F73" s="5">
        <f>'11301'!F73+'11302'!F73+'11303'!F73+'11304'!F73+'11305'!F73+'11306'!F73+'11307'!F73+'11308'!F73+'11309'!F73+'11310'!F73+'11311'!F73+'11312'!F73</f>
        <v>0</v>
      </c>
      <c r="G73" s="5">
        <f>'11301'!G73+'11302'!G73+'11303'!G73+'11304'!G73+'11305'!G73+'11306'!G73+'11307'!G73+'11308'!G73+'11309'!G73+'11310'!G73+'11311'!G73+'11312'!G73</f>
        <v>0</v>
      </c>
      <c r="H73" s="5">
        <f>'11301'!H73+'11302'!H73+'11303'!H73+'11304'!H73+'11305'!H73+'11306'!H73+'11307'!H73+'11308'!H73+'11309'!H73+'11310'!H73+'11311'!H73+'11312'!H73</f>
        <v>0</v>
      </c>
      <c r="I73" s="5">
        <f>'11301'!I73+'11302'!I73+'11303'!I73+'11304'!I73+'11305'!I73+'11306'!I73+'11307'!I73+'11308'!I73+'11309'!I73+'11310'!I73+'11311'!I73+'11312'!I73</f>
        <v>0</v>
      </c>
      <c r="J73" s="5">
        <f>'11301'!J73+'11302'!J73+'11303'!J73+'11304'!J73+'11305'!J73+'11306'!J73+'11307'!J73+'11308'!J73+'11309'!J73+'11310'!J73+'11311'!J73+'11312'!J73</f>
        <v>0</v>
      </c>
      <c r="K73" s="5">
        <f>'11301'!K73+'11302'!K73+'11303'!K73+'11304'!K73+'11305'!K73+'11306'!K73+'11307'!K73+'11308'!K73+'11309'!K73+'11310'!K73+'11311'!K73+'11312'!K73</f>
        <v>0</v>
      </c>
      <c r="L73" s="5">
        <f>'11301'!L73+'11302'!L73+'11303'!L73+'11304'!L73+'11305'!L73+'11306'!L73+'11307'!L73+'11308'!L73+'11309'!L73+'11310'!L73+'11311'!L73+'11312'!L73</f>
        <v>0</v>
      </c>
      <c r="M73" s="5">
        <f>'11301'!M73+'11302'!M73+'11303'!M73+'11304'!M73+'11305'!M73+'11306'!M73+'11307'!M73+'11308'!M73+'11309'!M73+'11310'!M73+'11311'!M73+'11312'!M73</f>
        <v>0</v>
      </c>
      <c r="N73" s="5">
        <f>'11301'!N73+'11302'!N73+'11303'!N73+'11304'!N73+'11305'!N73+'11306'!N73+'11307'!N73+'11308'!N73+'11309'!N73+'11310'!N73+'11311'!N73+'11312'!N73</f>
        <v>0</v>
      </c>
      <c r="O73" s="5">
        <f>'11301'!O73+'11302'!O73+'11303'!O73+'11304'!O73+'11305'!O73+'11306'!O73+'11307'!O73+'11308'!O73+'11309'!O73+'11310'!O73+'11311'!O73+'11312'!O73</f>
        <v>0</v>
      </c>
      <c r="P73" s="5">
        <f>'11301'!P73+'11302'!P73+'11303'!P73+'11304'!P73+'11305'!P73+'11306'!P73+'11307'!P73+'11308'!P73+'11309'!P73+'11310'!P73+'11311'!P73+'11312'!P73</f>
        <v>0</v>
      </c>
      <c r="Q73" s="5">
        <f>'11301'!Q73+'11302'!Q73+'11303'!Q73+'11304'!Q73+'11305'!Q73+'11306'!Q73+'11307'!Q73+'11308'!Q73+'11309'!Q73+'11310'!Q73+'11311'!Q73+'11312'!Q73</f>
        <v>0</v>
      </c>
      <c r="R73" s="5">
        <f>'11301'!R73+'11302'!R73+'11303'!R73+'11304'!R73+'11305'!R73+'11306'!R73+'11307'!R73+'11308'!R73+'11309'!R73+'11310'!R73+'11311'!R73+'11312'!R73</f>
        <v>0</v>
      </c>
      <c r="S73" s="5">
        <f>'11301'!S73+'11302'!S73+'11303'!S73+'11304'!S73+'11305'!S73+'11306'!S73+'11307'!S73+'11308'!S73+'11309'!S73+'11310'!S73+'11311'!S73+'11312'!S73</f>
        <v>0</v>
      </c>
      <c r="T73" s="5">
        <f>'11301'!T73+'11302'!T73+'11303'!T73+'11304'!T73+'11305'!T73+'11306'!T73+'11307'!T73+'11308'!T73+'11309'!T73+'11310'!T73+'11311'!T73+'11312'!T73</f>
        <v>0</v>
      </c>
      <c r="U73" s="5">
        <f>'11301'!U73+'11302'!U73+'11303'!U73+'11304'!U73+'11305'!U73+'11306'!U73+'11307'!U73+'11308'!U73+'11309'!U73+'11310'!U73+'11311'!U73+'11312'!U73</f>
        <v>0</v>
      </c>
      <c r="V73" s="5">
        <f>'11301'!V73+'11302'!V73+'11303'!V73+'11304'!V73+'11305'!V73+'11306'!V73+'11307'!V73+'11308'!V73+'11309'!V73+'11310'!V73+'11311'!V73+'11312'!V73</f>
        <v>0</v>
      </c>
      <c r="W73" s="5">
        <f>'11301'!W73+'11302'!W73+'11303'!W73+'11304'!W73+'11305'!W73+'11306'!W73+'11307'!W73+'11308'!W73+'11309'!W73+'11310'!W73+'11311'!W73+'11312'!W73</f>
        <v>0</v>
      </c>
      <c r="X73" s="5">
        <f>'11301'!X73+'11302'!X73+'11303'!X73+'11304'!X73+'11305'!X73+'11306'!X73+'11307'!X73+'11308'!X73+'11309'!X73+'11310'!X73+'11311'!X73+'11312'!X73</f>
        <v>0</v>
      </c>
      <c r="Y73" s="5">
        <f>'11301'!Y73+'11302'!Y73+'11303'!Y73+'11304'!Y73+'11305'!Y73+'11306'!Y73+'11307'!Y73+'11308'!Y73+'11309'!Y73+'11310'!Y73+'11311'!Y73+'11312'!Y73</f>
        <v>0</v>
      </c>
      <c r="Z73" s="8">
        <f>'11301'!Z73+'11302'!Z73+'11303'!Z73+'11304'!Z73+'11305'!Z73+'11306'!Z73+'11307'!Z73+'11308'!Z73+'11309'!Z73+'11310'!Z73+'11311'!Z73+'11312'!Z73</f>
        <v>0</v>
      </c>
      <c r="AA73" s="5">
        <f>'11301'!AA73+'11302'!AA73+'11303'!AA73+'11304'!AA73+'11305'!AA73+'11306'!AA73+'11307'!AA73+'11308'!AA73+'11309'!AA73+'11310'!AA73+'11311'!AA73+'11312'!AA73</f>
        <v>0</v>
      </c>
      <c r="AB73" s="5">
        <f>'11301'!AB73+'11302'!AB73+'11303'!AB73+'11304'!AB73+'11305'!AB73+'11306'!AB73+'11307'!AB73+'11308'!AB73+'11309'!AB73+'11310'!AB73+'11311'!AB73+'11312'!AB73</f>
        <v>0</v>
      </c>
      <c r="AC73" s="8">
        <f>'11301'!AC73+'11302'!AC73+'11303'!AC73+'11304'!AC73+'11305'!AC73+'11306'!AC73+'11307'!AC73+'11308'!AC73+'11309'!AC73+'11310'!AC73+'11311'!AC73+'11312'!AC73</f>
        <v>0</v>
      </c>
      <c r="AD73" s="5">
        <f>'11301'!AD73+'11302'!AD73+'11303'!AD73+'11304'!AD73+'11305'!AD73+'11306'!AD73+'11307'!AD73+'11308'!AD73+'11309'!AD73+'11310'!AD73+'11311'!AD73+'11312'!AD73</f>
        <v>0</v>
      </c>
      <c r="AE73" s="5">
        <f>'11301'!AE73+'11302'!AE73+'11303'!AE73+'11304'!AE73+'11305'!AE73+'11306'!AE73+'11307'!AE73+'11308'!AE73+'11309'!AE73+'11310'!AE73+'11311'!AE73+'11312'!AE73</f>
        <v>0</v>
      </c>
      <c r="AF73" s="6">
        <f>'11301'!AF73+'11302'!AF73+'11303'!AF73+'11304'!AF73+'11305'!AF73+'11306'!AF73+'11307'!AF73+'11308'!AF73+'11309'!AF73+'11310'!AF73+'11311'!AF73+'11312'!AF73</f>
        <v>0</v>
      </c>
    </row>
    <row r="74" spans="1:32" ht="19.5" customHeight="1">
      <c r="A74" s="45"/>
      <c r="B74" s="17" t="s">
        <v>4</v>
      </c>
      <c r="C74" s="5">
        <f>'11301'!C74+'11302'!C74+'11303'!C74+'11304'!C74+'11305'!C74+'11306'!C74+'11307'!C74+'11308'!C74+'11309'!C74+'11310'!C74+'11311'!C74+'11312'!C74</f>
        <v>585938910</v>
      </c>
      <c r="D74" s="5">
        <f>'11301'!D74+'11302'!D74+'11303'!D74+'11304'!D74+'11305'!D74+'11306'!D74+'11307'!D74+'11308'!D74+'11309'!D74+'11310'!D74+'11311'!D74+'11312'!D74</f>
        <v>171979794</v>
      </c>
      <c r="E74" s="6">
        <f>'11301'!E74+'11302'!E74+'11303'!E74+'11304'!E74+'11305'!E74+'11306'!E74+'11307'!E74+'11308'!E74+'11309'!E74+'11310'!E74+'11311'!E74+'11312'!E74</f>
        <v>757918704</v>
      </c>
      <c r="F74" s="5">
        <f>'11301'!F74+'11302'!F74+'11303'!F74+'11304'!F74+'11305'!F74+'11306'!F74+'11307'!F74+'11308'!F74+'11309'!F74+'11310'!F74+'11311'!F74+'11312'!F74</f>
        <v>415673738</v>
      </c>
      <c r="G74" s="5">
        <f>'11301'!G74+'11302'!G74+'11303'!G74+'11304'!G74+'11305'!G74+'11306'!G74+'11307'!G74+'11308'!G74+'11309'!G74+'11310'!G74+'11311'!G74+'11312'!G74</f>
        <v>144020563</v>
      </c>
      <c r="H74" s="5">
        <f>'11301'!H74+'11302'!H74+'11303'!H74+'11304'!H74+'11305'!H74+'11306'!H74+'11307'!H74+'11308'!H74+'11309'!H74+'11310'!H74+'11311'!H74+'11312'!H74</f>
        <v>559694301</v>
      </c>
      <c r="I74" s="5">
        <f>'11301'!I74+'11302'!I74+'11303'!I74+'11304'!I74+'11305'!I74+'11306'!I74+'11307'!I74+'11308'!I74+'11309'!I74+'11310'!I74+'11311'!I74+'11312'!I74</f>
        <v>0</v>
      </c>
      <c r="J74" s="5">
        <f>'11301'!J74+'11302'!J74+'11303'!J74+'11304'!J74+'11305'!J74+'11306'!J74+'11307'!J74+'11308'!J74+'11309'!J74+'11310'!J74+'11311'!J74+'11312'!J74</f>
        <v>0</v>
      </c>
      <c r="K74" s="5">
        <f>'11301'!K74+'11302'!K74+'11303'!K74+'11304'!K74+'11305'!K74+'11306'!K74+'11307'!K74+'11308'!K74+'11309'!K74+'11310'!K74+'11311'!K74+'11312'!K74</f>
        <v>0</v>
      </c>
      <c r="L74" s="5">
        <f>'11301'!L74+'11302'!L74+'11303'!L74+'11304'!L74+'11305'!L74+'11306'!L74+'11307'!L74+'11308'!L74+'11309'!L74+'11310'!L74+'11311'!L74+'11312'!L74</f>
        <v>0</v>
      </c>
      <c r="M74" s="5">
        <f>'11301'!M74+'11302'!M74+'11303'!M74+'11304'!M74+'11305'!M74+'11306'!M74+'11307'!M74+'11308'!M74+'11309'!M74+'11310'!M74+'11311'!M74+'11312'!M74</f>
        <v>0</v>
      </c>
      <c r="N74" s="5">
        <f>'11301'!N74+'11302'!N74+'11303'!N74+'11304'!N74+'11305'!N74+'11306'!N74+'11307'!N74+'11308'!N74+'11309'!N74+'11310'!N74+'11311'!N74+'11312'!N74</f>
        <v>0</v>
      </c>
      <c r="O74" s="5">
        <f>'11301'!O74+'11302'!O74+'11303'!O74+'11304'!O74+'11305'!O74+'11306'!O74+'11307'!O74+'11308'!O74+'11309'!O74+'11310'!O74+'11311'!O74+'11312'!O74</f>
        <v>0</v>
      </c>
      <c r="P74" s="5">
        <f>'11301'!P74+'11302'!P74+'11303'!P74+'11304'!P74+'11305'!P74+'11306'!P74+'11307'!P74+'11308'!P74+'11309'!P74+'11310'!P74+'11311'!P74+'11312'!P74</f>
        <v>0</v>
      </c>
      <c r="Q74" s="5">
        <f>'11301'!Q74+'11302'!Q74+'11303'!Q74+'11304'!Q74+'11305'!Q74+'11306'!Q74+'11307'!Q74+'11308'!Q74+'11309'!Q74+'11310'!Q74+'11311'!Q74+'11312'!Q74</f>
        <v>0</v>
      </c>
      <c r="R74" s="5">
        <f>'11301'!R74+'11302'!R74+'11303'!R74+'11304'!R74+'11305'!R74+'11306'!R74+'11307'!R74+'11308'!R74+'11309'!R74+'11310'!R74+'11311'!R74+'11312'!R74</f>
        <v>0</v>
      </c>
      <c r="S74" s="5">
        <f>'11301'!S74+'11302'!S74+'11303'!S74+'11304'!S74+'11305'!S74+'11306'!S74+'11307'!S74+'11308'!S74+'11309'!S74+'11310'!S74+'11311'!S74+'11312'!S74</f>
        <v>0</v>
      </c>
      <c r="T74" s="5">
        <f>'11301'!T74+'11302'!T74+'11303'!T74+'11304'!T74+'11305'!T74+'11306'!T74+'11307'!T74+'11308'!T74+'11309'!T74+'11310'!T74+'11311'!T74+'11312'!T74</f>
        <v>0</v>
      </c>
      <c r="U74" s="5">
        <f>'11301'!U74+'11302'!U74+'11303'!U74+'11304'!U74+'11305'!U74+'11306'!U74+'11307'!U74+'11308'!U74+'11309'!U74+'11310'!U74+'11311'!U74+'11312'!U74</f>
        <v>0</v>
      </c>
      <c r="V74" s="5">
        <f>'11301'!V74+'11302'!V74+'11303'!V74+'11304'!V74+'11305'!V74+'11306'!V74+'11307'!V74+'11308'!V74+'11309'!V74+'11310'!V74+'11311'!V74+'11312'!V74</f>
        <v>0</v>
      </c>
      <c r="W74" s="5">
        <f>'11301'!W74+'11302'!W74+'11303'!W74+'11304'!W74+'11305'!W74+'11306'!W74+'11307'!W74+'11308'!W74+'11309'!W74+'11310'!W74+'11311'!W74+'11312'!W74</f>
        <v>0</v>
      </c>
      <c r="X74" s="5">
        <f>'11301'!X74+'11302'!X74+'11303'!X74+'11304'!X74+'11305'!X74+'11306'!X74+'11307'!X74+'11308'!X74+'11309'!X74+'11310'!X74+'11311'!X74+'11312'!X74</f>
        <v>170265172</v>
      </c>
      <c r="Y74" s="5">
        <f>'11301'!Y74+'11302'!Y74+'11303'!Y74+'11304'!Y74+'11305'!Y74+'11306'!Y74+'11307'!Y74+'11308'!Y74+'11309'!Y74+'11310'!Y74+'11311'!Y74+'11312'!Y74</f>
        <v>27959231</v>
      </c>
      <c r="Z74" s="8">
        <f>'11301'!Z74+'11302'!Z74+'11303'!Z74+'11304'!Z74+'11305'!Z74+'11306'!Z74+'11307'!Z74+'11308'!Z74+'11309'!Z74+'11310'!Z74+'11311'!Z74+'11312'!Z74</f>
        <v>198224403</v>
      </c>
      <c r="AA74" s="5">
        <f>'11301'!AA74+'11302'!AA74+'11303'!AA74+'11304'!AA74+'11305'!AA74+'11306'!AA74+'11307'!AA74+'11308'!AA74+'11309'!AA74+'11310'!AA74+'11311'!AA74+'11312'!AA74</f>
        <v>0</v>
      </c>
      <c r="AB74" s="5">
        <f>'11301'!AB74+'11302'!AB74+'11303'!AB74+'11304'!AB74+'11305'!AB74+'11306'!AB74+'11307'!AB74+'11308'!AB74+'11309'!AB74+'11310'!AB74+'11311'!AB74+'11312'!AB74</f>
        <v>0</v>
      </c>
      <c r="AC74" s="8">
        <f>'11301'!AC74+'11302'!AC74+'11303'!AC74+'11304'!AC74+'11305'!AC74+'11306'!AC74+'11307'!AC74+'11308'!AC74+'11309'!AC74+'11310'!AC74+'11311'!AC74+'11312'!AC74</f>
        <v>0</v>
      </c>
      <c r="AD74" s="5">
        <f>'11301'!AD74+'11302'!AD74+'11303'!AD74+'11304'!AD74+'11305'!AD74+'11306'!AD74+'11307'!AD74+'11308'!AD74+'11309'!AD74+'11310'!AD74+'11311'!AD74+'11312'!AD74</f>
        <v>0</v>
      </c>
      <c r="AE74" s="5">
        <f>'11301'!AE74+'11302'!AE74+'11303'!AE74+'11304'!AE74+'11305'!AE74+'11306'!AE74+'11307'!AE74+'11308'!AE74+'11309'!AE74+'11310'!AE74+'11311'!AE74+'11312'!AE74</f>
        <v>0</v>
      </c>
      <c r="AF74" s="6">
        <f>'11301'!AF74+'11302'!AF74+'11303'!AF74+'11304'!AF74+'11305'!AF74+'11306'!AF74+'11307'!AF74+'11308'!AF74+'11309'!AF74+'11310'!AF74+'11311'!AF74+'11312'!AF74</f>
        <v>0</v>
      </c>
    </row>
    <row r="75" spans="1:32" ht="19.5" customHeight="1" thickBot="1">
      <c r="A75" s="22" t="s">
        <v>5</v>
      </c>
      <c r="B75" s="21"/>
      <c r="C75" s="9">
        <f>'11301'!C75+'11302'!C75+'11303'!C75+'11304'!C75+'11305'!C75+'11306'!C75+'11307'!C75+'11308'!C75+'11309'!C75+'11310'!C75+'11311'!C75+'11312'!C75</f>
        <v>621737664</v>
      </c>
      <c r="D75" s="9">
        <f>'11301'!D75+'11302'!D75+'11303'!D75+'11304'!D75+'11305'!D75+'11306'!D75+'11307'!D75+'11308'!D75+'11309'!D75+'11310'!D75+'11311'!D75+'11312'!D75</f>
        <v>171979794</v>
      </c>
      <c r="E75" s="9">
        <f>'11301'!E75+'11302'!E75+'11303'!E75+'11304'!E75+'11305'!E75+'11306'!E75+'11307'!E75+'11308'!E75+'11309'!E75+'11310'!E75+'11311'!E75+'11312'!E75</f>
        <v>793717458</v>
      </c>
      <c r="F75" s="9">
        <f>'11301'!F75+'11302'!F75+'11303'!F75+'11304'!F75+'11305'!F75+'11306'!F75+'11307'!F75+'11308'!F75+'11309'!F75+'11310'!F75+'11311'!F75+'11312'!F75</f>
        <v>415673738</v>
      </c>
      <c r="G75" s="9">
        <f>'11301'!G75+'11302'!G75+'11303'!G75+'11304'!G75+'11305'!G75+'11306'!G75+'11307'!G75+'11308'!G75+'11309'!G75+'11310'!G75+'11311'!G75+'11312'!G75</f>
        <v>144020563</v>
      </c>
      <c r="H75" s="9">
        <f>'11301'!H75+'11302'!H75+'11303'!H75+'11304'!H75+'11305'!H75+'11306'!H75+'11307'!H75+'11308'!H75+'11309'!H75+'11310'!H75+'11311'!H75+'11312'!H75</f>
        <v>559694301</v>
      </c>
      <c r="I75" s="9">
        <f>'11301'!I75+'11302'!I75+'11303'!I75+'11304'!I75+'11305'!I75+'11306'!I75+'11307'!I75+'11308'!I75+'11309'!I75+'11310'!I75+'11311'!I75+'11312'!I75</f>
        <v>0</v>
      </c>
      <c r="J75" s="9">
        <f>'11301'!J75+'11302'!J75+'11303'!J75+'11304'!J75+'11305'!J75+'11306'!J75+'11307'!J75+'11308'!J75+'11309'!J75+'11310'!J75+'11311'!J75+'11312'!J75</f>
        <v>0</v>
      </c>
      <c r="K75" s="9">
        <f>'11301'!K75+'11302'!K75+'11303'!K75+'11304'!K75+'11305'!K75+'11306'!K75+'11307'!K75+'11308'!K75+'11309'!K75+'11310'!K75+'11311'!K75+'11312'!K75</f>
        <v>0</v>
      </c>
      <c r="L75" s="9">
        <f>'11301'!L75+'11302'!L75+'11303'!L75+'11304'!L75+'11305'!L75+'11306'!L75+'11307'!L75+'11308'!L75+'11309'!L75+'11310'!L75+'11311'!L75+'11312'!L75</f>
        <v>0</v>
      </c>
      <c r="M75" s="9">
        <f>'11301'!M75+'11302'!M75+'11303'!M75+'11304'!M75+'11305'!M75+'11306'!M75+'11307'!M75+'11308'!M75+'11309'!M75+'11310'!M75+'11311'!M75+'11312'!M75</f>
        <v>0</v>
      </c>
      <c r="N75" s="9">
        <f>'11301'!N75+'11302'!N75+'11303'!N75+'11304'!N75+'11305'!N75+'11306'!N75+'11307'!N75+'11308'!N75+'11309'!N75+'11310'!N75+'11311'!N75+'11312'!N75</f>
        <v>0</v>
      </c>
      <c r="O75" s="9">
        <f>'11301'!O75+'11302'!O75+'11303'!O75+'11304'!O75+'11305'!O75+'11306'!O75+'11307'!O75+'11308'!O75+'11309'!O75+'11310'!O75+'11311'!O75+'11312'!O75</f>
        <v>0</v>
      </c>
      <c r="P75" s="9">
        <f>'11301'!P75+'11302'!P75+'11303'!P75+'11304'!P75+'11305'!P75+'11306'!P75+'11307'!P75+'11308'!P75+'11309'!P75+'11310'!P75+'11311'!P75+'11312'!P75</f>
        <v>0</v>
      </c>
      <c r="Q75" s="9">
        <f>'11301'!Q75+'11302'!Q75+'11303'!Q75+'11304'!Q75+'11305'!Q75+'11306'!Q75+'11307'!Q75+'11308'!Q75+'11309'!Q75+'11310'!Q75+'11311'!Q75+'11312'!Q75</f>
        <v>0</v>
      </c>
      <c r="R75" s="9">
        <f>'11301'!R75+'11302'!R75+'11303'!R75+'11304'!R75+'11305'!R75+'11306'!R75+'11307'!R75+'11308'!R75+'11309'!R75+'11310'!R75+'11311'!R75+'11312'!R75</f>
        <v>0</v>
      </c>
      <c r="S75" s="9">
        <f>'11301'!S75+'11302'!S75+'11303'!S75+'11304'!S75+'11305'!S75+'11306'!S75+'11307'!S75+'11308'!S75+'11309'!S75+'11310'!S75+'11311'!S75+'11312'!S75</f>
        <v>0</v>
      </c>
      <c r="T75" s="9">
        <f>'11301'!T75+'11302'!T75+'11303'!T75+'11304'!T75+'11305'!T75+'11306'!T75+'11307'!T75+'11308'!T75+'11309'!T75+'11310'!T75+'11311'!T75+'11312'!T75</f>
        <v>0</v>
      </c>
      <c r="U75" s="9">
        <f>'11301'!U75+'11302'!U75+'11303'!U75+'11304'!U75+'11305'!U75+'11306'!U75+'11307'!U75+'11308'!U75+'11309'!U75+'11310'!U75+'11311'!U75+'11312'!U75</f>
        <v>0</v>
      </c>
      <c r="V75" s="9">
        <f>'11301'!V75+'11302'!V75+'11303'!V75+'11304'!V75+'11305'!V75+'11306'!V75+'11307'!V75+'11308'!V75+'11309'!V75+'11310'!V75+'11311'!V75+'11312'!V75</f>
        <v>0</v>
      </c>
      <c r="W75" s="9">
        <f>'11301'!W75+'11302'!W75+'11303'!W75+'11304'!W75+'11305'!W75+'11306'!W75+'11307'!W75+'11308'!W75+'11309'!W75+'11310'!W75+'11311'!W75+'11312'!W75</f>
        <v>0</v>
      </c>
      <c r="X75" s="9">
        <f>'11301'!X75+'11302'!X75+'11303'!X75+'11304'!X75+'11305'!X75+'11306'!X75+'11307'!X75+'11308'!X75+'11309'!X75+'11310'!X75+'11311'!X75+'11312'!X75</f>
        <v>206063926</v>
      </c>
      <c r="Y75" s="9">
        <f>'11301'!Y75+'11302'!Y75+'11303'!Y75+'11304'!Y75+'11305'!Y75+'11306'!Y75+'11307'!Y75+'11308'!Y75+'11309'!Y75+'11310'!Y75+'11311'!Y75+'11312'!Y75</f>
        <v>27959231</v>
      </c>
      <c r="Z75" s="9">
        <f>'11301'!Z75+'11302'!Z75+'11303'!Z75+'11304'!Z75+'11305'!Z75+'11306'!Z75+'11307'!Z75+'11308'!Z75+'11309'!Z75+'11310'!Z75+'11311'!Z75+'11312'!Z75</f>
        <v>234023157</v>
      </c>
      <c r="AA75" s="9">
        <f>'11301'!AA75+'11302'!AA75+'11303'!AA75+'11304'!AA75+'11305'!AA75+'11306'!AA75+'11307'!AA75+'11308'!AA75+'11309'!AA75+'11310'!AA75+'11311'!AA75+'11312'!AA75</f>
        <v>0</v>
      </c>
      <c r="AB75" s="9">
        <f>'11301'!AB75+'11302'!AB75+'11303'!AB75+'11304'!AB75+'11305'!AB75+'11306'!AB75+'11307'!AB75+'11308'!AB75+'11309'!AB75+'11310'!AB75+'11311'!AB75+'11312'!AB75</f>
        <v>0</v>
      </c>
      <c r="AC75" s="9">
        <f>'11301'!AC75+'11302'!AC75+'11303'!AC75+'11304'!AC75+'11305'!AC75+'11306'!AC75+'11307'!AC75+'11308'!AC75+'11309'!AC75+'11310'!AC75+'11311'!AC75+'11312'!AC75</f>
        <v>0</v>
      </c>
      <c r="AD75" s="9">
        <f>'11301'!AD75+'11302'!AD75+'11303'!AD75+'11304'!AD75+'11305'!AD75+'11306'!AD75+'11307'!AD75+'11308'!AD75+'11309'!AD75+'11310'!AD75+'11311'!AD75+'11312'!AD75</f>
        <v>0</v>
      </c>
      <c r="AE75" s="9">
        <f>'11301'!AE75+'11302'!AE75+'11303'!AE75+'11304'!AE75+'11305'!AE75+'11306'!AE75+'11307'!AE75+'11308'!AE75+'11309'!AE75+'11310'!AE75+'11311'!AE75+'11312'!AE75</f>
        <v>0</v>
      </c>
      <c r="AF75" s="9">
        <f>'11301'!AF75+'11302'!AF75+'11303'!AF75+'11304'!AF75+'11305'!AF75+'11306'!AF75+'11307'!AF75+'11308'!AF75+'11309'!AF75+'11310'!AF75+'11311'!AF75+'11312'!AF75</f>
        <v>0</v>
      </c>
    </row>
    <row r="76" spans="1:32" ht="19.5" customHeight="1">
      <c r="A76" s="43" t="s">
        <v>35</v>
      </c>
      <c r="B76" s="18" t="s">
        <v>2</v>
      </c>
      <c r="C76" s="5">
        <f>'11301'!C76+'11302'!C76+'11303'!C76+'11304'!C76+'11305'!C76+'11306'!C76+'11307'!C76+'11308'!C76+'11309'!C76+'11310'!C76+'11311'!C76+'11312'!C76</f>
        <v>0</v>
      </c>
      <c r="D76" s="5">
        <f>'11301'!D76+'11302'!D76+'11303'!D76+'11304'!D76+'11305'!D76+'11306'!D76+'11307'!D76+'11308'!D76+'11309'!D76+'11310'!D76+'11311'!D76+'11312'!D76</f>
        <v>0</v>
      </c>
      <c r="E76" s="6">
        <f>'11301'!E76+'11302'!E76+'11303'!E76+'11304'!E76+'11305'!E76+'11306'!E76+'11307'!E76+'11308'!E76+'11309'!E76+'11310'!E76+'11311'!E76+'11312'!E76</f>
        <v>0</v>
      </c>
      <c r="F76" s="5">
        <f>'11301'!F76+'11302'!F76+'11303'!F76+'11304'!F76+'11305'!F76+'11306'!F76+'11307'!F76+'11308'!F76+'11309'!F76+'11310'!F76+'11311'!F76+'11312'!F76</f>
        <v>0</v>
      </c>
      <c r="G76" s="5">
        <f>'11301'!G76+'11302'!G76+'11303'!G76+'11304'!G76+'11305'!G76+'11306'!G76+'11307'!G76+'11308'!G76+'11309'!G76+'11310'!G76+'11311'!G76+'11312'!G76</f>
        <v>0</v>
      </c>
      <c r="H76" s="5">
        <f>'11301'!H76+'11302'!H76+'11303'!H76+'11304'!H76+'11305'!H76+'11306'!H76+'11307'!H76+'11308'!H76+'11309'!H76+'11310'!H76+'11311'!H76+'11312'!H76</f>
        <v>0</v>
      </c>
      <c r="I76" s="5">
        <f>'11301'!I76+'11302'!I76+'11303'!I76+'11304'!I76+'11305'!I76+'11306'!I76+'11307'!I76+'11308'!I76+'11309'!I76+'11310'!I76+'11311'!I76+'11312'!I76</f>
        <v>0</v>
      </c>
      <c r="J76" s="5">
        <f>'11301'!J76+'11302'!J76+'11303'!J76+'11304'!J76+'11305'!J76+'11306'!J76+'11307'!J76+'11308'!J76+'11309'!J76+'11310'!J76+'11311'!J76+'11312'!J76</f>
        <v>0</v>
      </c>
      <c r="K76" s="5">
        <f>'11301'!K76+'11302'!K76+'11303'!K76+'11304'!K76+'11305'!K76+'11306'!K76+'11307'!K76+'11308'!K76+'11309'!K76+'11310'!K76+'11311'!K76+'11312'!K76</f>
        <v>0</v>
      </c>
      <c r="L76" s="5">
        <f>'11301'!L76+'11302'!L76+'11303'!L76+'11304'!L76+'11305'!L76+'11306'!L76+'11307'!L76+'11308'!L76+'11309'!L76+'11310'!L76+'11311'!L76+'11312'!L76</f>
        <v>0</v>
      </c>
      <c r="M76" s="5">
        <f>'11301'!M76+'11302'!M76+'11303'!M76+'11304'!M76+'11305'!M76+'11306'!M76+'11307'!M76+'11308'!M76+'11309'!M76+'11310'!M76+'11311'!M76+'11312'!M76</f>
        <v>0</v>
      </c>
      <c r="N76" s="5">
        <f>'11301'!N76+'11302'!N76+'11303'!N76+'11304'!N76+'11305'!N76+'11306'!N76+'11307'!N76+'11308'!N76+'11309'!N76+'11310'!N76+'11311'!N76+'11312'!N76</f>
        <v>0</v>
      </c>
      <c r="O76" s="5">
        <f>'11301'!O76+'11302'!O76+'11303'!O76+'11304'!O76+'11305'!O76+'11306'!O76+'11307'!O76+'11308'!O76+'11309'!O76+'11310'!O76+'11311'!O76+'11312'!O76</f>
        <v>0</v>
      </c>
      <c r="P76" s="5">
        <f>'11301'!P76+'11302'!P76+'11303'!P76+'11304'!P76+'11305'!P76+'11306'!P76+'11307'!P76+'11308'!P76+'11309'!P76+'11310'!P76+'11311'!P76+'11312'!P76</f>
        <v>0</v>
      </c>
      <c r="Q76" s="5">
        <f>'11301'!Q76+'11302'!Q76+'11303'!Q76+'11304'!Q76+'11305'!Q76+'11306'!Q76+'11307'!Q76+'11308'!Q76+'11309'!Q76+'11310'!Q76+'11311'!Q76+'11312'!Q76</f>
        <v>0</v>
      </c>
      <c r="R76" s="5">
        <f>'11301'!R76+'11302'!R76+'11303'!R76+'11304'!R76+'11305'!R76+'11306'!R76+'11307'!R76+'11308'!R76+'11309'!R76+'11310'!R76+'11311'!R76+'11312'!R76</f>
        <v>0</v>
      </c>
      <c r="S76" s="5">
        <f>'11301'!S76+'11302'!S76+'11303'!S76+'11304'!S76+'11305'!S76+'11306'!S76+'11307'!S76+'11308'!S76+'11309'!S76+'11310'!S76+'11311'!S76+'11312'!S76</f>
        <v>0</v>
      </c>
      <c r="T76" s="5">
        <f>'11301'!T76+'11302'!T76+'11303'!T76+'11304'!T76+'11305'!T76+'11306'!T76+'11307'!T76+'11308'!T76+'11309'!T76+'11310'!T76+'11311'!T76+'11312'!T76</f>
        <v>0</v>
      </c>
      <c r="U76" s="5">
        <f>'11301'!U76+'11302'!U76+'11303'!U76+'11304'!U76+'11305'!U76+'11306'!U76+'11307'!U76+'11308'!U76+'11309'!U76+'11310'!U76+'11311'!U76+'11312'!U76</f>
        <v>0</v>
      </c>
      <c r="V76" s="5">
        <f>'11301'!V76+'11302'!V76+'11303'!V76+'11304'!V76+'11305'!V76+'11306'!V76+'11307'!V76+'11308'!V76+'11309'!V76+'11310'!V76+'11311'!V76+'11312'!V76</f>
        <v>0</v>
      </c>
      <c r="W76" s="5">
        <f>'11301'!W76+'11302'!W76+'11303'!W76+'11304'!W76+'11305'!W76+'11306'!W76+'11307'!W76+'11308'!W76+'11309'!W76+'11310'!W76+'11311'!W76+'11312'!W76</f>
        <v>0</v>
      </c>
      <c r="X76" s="5">
        <f>'11301'!X76+'11302'!X76+'11303'!X76+'11304'!X76+'11305'!X76+'11306'!X76+'11307'!X76+'11308'!X76+'11309'!X76+'11310'!X76+'11311'!X76+'11312'!X76</f>
        <v>0</v>
      </c>
      <c r="Y76" s="5">
        <f>'11301'!Y76+'11302'!Y76+'11303'!Y76+'11304'!Y76+'11305'!Y76+'11306'!Y76+'11307'!Y76+'11308'!Y76+'11309'!Y76+'11310'!Y76+'11311'!Y76+'11312'!Y76</f>
        <v>0</v>
      </c>
      <c r="Z76" s="8">
        <f>'11301'!Z76+'11302'!Z76+'11303'!Z76+'11304'!Z76+'11305'!Z76+'11306'!Z76+'11307'!Z76+'11308'!Z76+'11309'!Z76+'11310'!Z76+'11311'!Z76+'11312'!Z76</f>
        <v>0</v>
      </c>
      <c r="AA76" s="5">
        <f>'11301'!AA76+'11302'!AA76+'11303'!AA76+'11304'!AA76+'11305'!AA76+'11306'!AA76+'11307'!AA76+'11308'!AA76+'11309'!AA76+'11310'!AA76+'11311'!AA76+'11312'!AA76</f>
        <v>0</v>
      </c>
      <c r="AB76" s="5">
        <f>'11301'!AB76+'11302'!AB76+'11303'!AB76+'11304'!AB76+'11305'!AB76+'11306'!AB76+'11307'!AB76+'11308'!AB76+'11309'!AB76+'11310'!AB76+'11311'!AB76+'11312'!AB76</f>
        <v>0</v>
      </c>
      <c r="AC76" s="8">
        <f>'11301'!AC76+'11302'!AC76+'11303'!AC76+'11304'!AC76+'11305'!AC76+'11306'!AC76+'11307'!AC76+'11308'!AC76+'11309'!AC76+'11310'!AC76+'11311'!AC76+'11312'!AC76</f>
        <v>0</v>
      </c>
      <c r="AD76" s="5">
        <f>'11301'!AD76+'11302'!AD76+'11303'!AD76+'11304'!AD76+'11305'!AD76+'11306'!AD76+'11307'!AD76+'11308'!AD76+'11309'!AD76+'11310'!AD76+'11311'!AD76+'11312'!AD76</f>
        <v>0</v>
      </c>
      <c r="AE76" s="5">
        <f>'11301'!AE76+'11302'!AE76+'11303'!AE76+'11304'!AE76+'11305'!AE76+'11306'!AE76+'11307'!AE76+'11308'!AE76+'11309'!AE76+'11310'!AE76+'11311'!AE76+'11312'!AE76</f>
        <v>0</v>
      </c>
      <c r="AF76" s="6">
        <f>'11301'!AF76+'11302'!AF76+'11303'!AF76+'11304'!AF76+'11305'!AF76+'11306'!AF76+'11307'!AF76+'11308'!AF76+'11309'!AF76+'11310'!AF76+'11311'!AF76+'11312'!AF76</f>
        <v>0</v>
      </c>
    </row>
    <row r="77" spans="1:32" ht="19.5" customHeight="1">
      <c r="A77" s="44"/>
      <c r="B77" s="17" t="s">
        <v>3</v>
      </c>
      <c r="C77" s="5">
        <f>'11301'!C77+'11302'!C77+'11303'!C77+'11304'!C77+'11305'!C77+'11306'!C77+'11307'!C77+'11308'!C77+'11309'!C77+'11310'!C77+'11311'!C77+'11312'!C77</f>
        <v>0</v>
      </c>
      <c r="D77" s="5">
        <f>'11301'!D77+'11302'!D77+'11303'!D77+'11304'!D77+'11305'!D77+'11306'!D77+'11307'!D77+'11308'!D77+'11309'!D77+'11310'!D77+'11311'!D77+'11312'!D77</f>
        <v>0</v>
      </c>
      <c r="E77" s="6">
        <f>'11301'!E77+'11302'!E77+'11303'!E77+'11304'!E77+'11305'!E77+'11306'!E77+'11307'!E77+'11308'!E77+'11309'!E77+'11310'!E77+'11311'!E77+'11312'!E77</f>
        <v>0</v>
      </c>
      <c r="F77" s="5">
        <f>'11301'!F77+'11302'!F77+'11303'!F77+'11304'!F77+'11305'!F77+'11306'!F77+'11307'!F77+'11308'!F77+'11309'!F77+'11310'!F77+'11311'!F77+'11312'!F77</f>
        <v>0</v>
      </c>
      <c r="G77" s="5">
        <f>'11301'!G77+'11302'!G77+'11303'!G77+'11304'!G77+'11305'!G77+'11306'!G77+'11307'!G77+'11308'!G77+'11309'!G77+'11310'!G77+'11311'!G77+'11312'!G77</f>
        <v>0</v>
      </c>
      <c r="H77" s="5">
        <f>'11301'!H77+'11302'!H77+'11303'!H77+'11304'!H77+'11305'!H77+'11306'!H77+'11307'!H77+'11308'!H77+'11309'!H77+'11310'!H77+'11311'!H77+'11312'!H77</f>
        <v>0</v>
      </c>
      <c r="I77" s="5">
        <f>'11301'!I77+'11302'!I77+'11303'!I77+'11304'!I77+'11305'!I77+'11306'!I77+'11307'!I77+'11308'!I77+'11309'!I77+'11310'!I77+'11311'!I77+'11312'!I77</f>
        <v>0</v>
      </c>
      <c r="J77" s="5">
        <f>'11301'!J77+'11302'!J77+'11303'!J77+'11304'!J77+'11305'!J77+'11306'!J77+'11307'!J77+'11308'!J77+'11309'!J77+'11310'!J77+'11311'!J77+'11312'!J77</f>
        <v>0</v>
      </c>
      <c r="K77" s="5">
        <f>'11301'!K77+'11302'!K77+'11303'!K77+'11304'!K77+'11305'!K77+'11306'!K77+'11307'!K77+'11308'!K77+'11309'!K77+'11310'!K77+'11311'!K77+'11312'!K77</f>
        <v>0</v>
      </c>
      <c r="L77" s="5">
        <f>'11301'!L77+'11302'!L77+'11303'!L77+'11304'!L77+'11305'!L77+'11306'!L77+'11307'!L77+'11308'!L77+'11309'!L77+'11310'!L77+'11311'!L77+'11312'!L77</f>
        <v>0</v>
      </c>
      <c r="M77" s="5">
        <f>'11301'!M77+'11302'!M77+'11303'!M77+'11304'!M77+'11305'!M77+'11306'!M77+'11307'!M77+'11308'!M77+'11309'!M77+'11310'!M77+'11311'!M77+'11312'!M77</f>
        <v>0</v>
      </c>
      <c r="N77" s="5">
        <f>'11301'!N77+'11302'!N77+'11303'!N77+'11304'!N77+'11305'!N77+'11306'!N77+'11307'!N77+'11308'!N77+'11309'!N77+'11310'!N77+'11311'!N77+'11312'!N77</f>
        <v>0</v>
      </c>
      <c r="O77" s="5">
        <f>'11301'!O77+'11302'!O77+'11303'!O77+'11304'!O77+'11305'!O77+'11306'!O77+'11307'!O77+'11308'!O77+'11309'!O77+'11310'!O77+'11311'!O77+'11312'!O77</f>
        <v>0</v>
      </c>
      <c r="P77" s="5">
        <f>'11301'!P77+'11302'!P77+'11303'!P77+'11304'!P77+'11305'!P77+'11306'!P77+'11307'!P77+'11308'!P77+'11309'!P77+'11310'!P77+'11311'!P77+'11312'!P77</f>
        <v>0</v>
      </c>
      <c r="Q77" s="5">
        <f>'11301'!Q77+'11302'!Q77+'11303'!Q77+'11304'!Q77+'11305'!Q77+'11306'!Q77+'11307'!Q77+'11308'!Q77+'11309'!Q77+'11310'!Q77+'11311'!Q77+'11312'!Q77</f>
        <v>0</v>
      </c>
      <c r="R77" s="5">
        <f>'11301'!R77+'11302'!R77+'11303'!R77+'11304'!R77+'11305'!R77+'11306'!R77+'11307'!R77+'11308'!R77+'11309'!R77+'11310'!R77+'11311'!R77+'11312'!R77</f>
        <v>0</v>
      </c>
      <c r="S77" s="5">
        <f>'11301'!S77+'11302'!S77+'11303'!S77+'11304'!S77+'11305'!S77+'11306'!S77+'11307'!S77+'11308'!S77+'11309'!S77+'11310'!S77+'11311'!S77+'11312'!S77</f>
        <v>0</v>
      </c>
      <c r="T77" s="5">
        <f>'11301'!T77+'11302'!T77+'11303'!T77+'11304'!T77+'11305'!T77+'11306'!T77+'11307'!T77+'11308'!T77+'11309'!T77+'11310'!T77+'11311'!T77+'11312'!T77</f>
        <v>0</v>
      </c>
      <c r="U77" s="5">
        <f>'11301'!U77+'11302'!U77+'11303'!U77+'11304'!U77+'11305'!U77+'11306'!U77+'11307'!U77+'11308'!U77+'11309'!U77+'11310'!U77+'11311'!U77+'11312'!U77</f>
        <v>0</v>
      </c>
      <c r="V77" s="5">
        <f>'11301'!V77+'11302'!V77+'11303'!V77+'11304'!V77+'11305'!V77+'11306'!V77+'11307'!V77+'11308'!V77+'11309'!V77+'11310'!V77+'11311'!V77+'11312'!V77</f>
        <v>0</v>
      </c>
      <c r="W77" s="5">
        <f>'11301'!W77+'11302'!W77+'11303'!W77+'11304'!W77+'11305'!W77+'11306'!W77+'11307'!W77+'11308'!W77+'11309'!W77+'11310'!W77+'11311'!W77+'11312'!W77</f>
        <v>0</v>
      </c>
      <c r="X77" s="5">
        <f>'11301'!X77+'11302'!X77+'11303'!X77+'11304'!X77+'11305'!X77+'11306'!X77+'11307'!X77+'11308'!X77+'11309'!X77+'11310'!X77+'11311'!X77+'11312'!X77</f>
        <v>0</v>
      </c>
      <c r="Y77" s="5">
        <f>'11301'!Y77+'11302'!Y77+'11303'!Y77+'11304'!Y77+'11305'!Y77+'11306'!Y77+'11307'!Y77+'11308'!Y77+'11309'!Y77+'11310'!Y77+'11311'!Y77+'11312'!Y77</f>
        <v>0</v>
      </c>
      <c r="Z77" s="8">
        <f>'11301'!Z77+'11302'!Z77+'11303'!Z77+'11304'!Z77+'11305'!Z77+'11306'!Z77+'11307'!Z77+'11308'!Z77+'11309'!Z77+'11310'!Z77+'11311'!Z77+'11312'!Z77</f>
        <v>0</v>
      </c>
      <c r="AA77" s="5">
        <f>'11301'!AA77+'11302'!AA77+'11303'!AA77+'11304'!AA77+'11305'!AA77+'11306'!AA77+'11307'!AA77+'11308'!AA77+'11309'!AA77+'11310'!AA77+'11311'!AA77+'11312'!AA77</f>
        <v>0</v>
      </c>
      <c r="AB77" s="5">
        <f>'11301'!AB77+'11302'!AB77+'11303'!AB77+'11304'!AB77+'11305'!AB77+'11306'!AB77+'11307'!AB77+'11308'!AB77+'11309'!AB77+'11310'!AB77+'11311'!AB77+'11312'!AB77</f>
        <v>0</v>
      </c>
      <c r="AC77" s="8">
        <f>'11301'!AC77+'11302'!AC77+'11303'!AC77+'11304'!AC77+'11305'!AC77+'11306'!AC77+'11307'!AC77+'11308'!AC77+'11309'!AC77+'11310'!AC77+'11311'!AC77+'11312'!AC77</f>
        <v>0</v>
      </c>
      <c r="AD77" s="5">
        <f>'11301'!AD77+'11302'!AD77+'11303'!AD77+'11304'!AD77+'11305'!AD77+'11306'!AD77+'11307'!AD77+'11308'!AD77+'11309'!AD77+'11310'!AD77+'11311'!AD77+'11312'!AD77</f>
        <v>0</v>
      </c>
      <c r="AE77" s="5">
        <f>'11301'!AE77+'11302'!AE77+'11303'!AE77+'11304'!AE77+'11305'!AE77+'11306'!AE77+'11307'!AE77+'11308'!AE77+'11309'!AE77+'11310'!AE77+'11311'!AE77+'11312'!AE77</f>
        <v>0</v>
      </c>
      <c r="AF77" s="6">
        <f>'11301'!AF77+'11302'!AF77+'11303'!AF77+'11304'!AF77+'11305'!AF77+'11306'!AF77+'11307'!AF77+'11308'!AF77+'11309'!AF77+'11310'!AF77+'11311'!AF77+'11312'!AF77</f>
        <v>0</v>
      </c>
    </row>
    <row r="78" spans="1:32" ht="19.5" customHeight="1">
      <c r="A78" s="44"/>
      <c r="B78" s="17" t="s">
        <v>59</v>
      </c>
      <c r="C78" s="5">
        <f>'11301'!C78+'11302'!C78+'11303'!C78+'11304'!C78+'11305'!C78+'11306'!C78+'11307'!C78+'11308'!C78+'11309'!C78+'11310'!C78+'11311'!C78+'11312'!C78</f>
        <v>0</v>
      </c>
      <c r="D78" s="5">
        <f>'11301'!D78+'11302'!D78+'11303'!D78+'11304'!D78+'11305'!D78+'11306'!D78+'11307'!D78+'11308'!D78+'11309'!D78+'11310'!D78+'11311'!D78+'11312'!D78</f>
        <v>0</v>
      </c>
      <c r="E78" s="6">
        <f>'11301'!E78+'11302'!E78+'11303'!E78+'11304'!E78+'11305'!E78+'11306'!E78+'11307'!E78+'11308'!E78+'11309'!E78+'11310'!E78+'11311'!E78+'11312'!E78</f>
        <v>0</v>
      </c>
      <c r="F78" s="5">
        <f>'11301'!F78+'11302'!F78+'11303'!F78+'11304'!F78+'11305'!F78+'11306'!F78+'11307'!F78+'11308'!F78+'11309'!F78+'11310'!F78+'11311'!F78+'11312'!F78</f>
        <v>0</v>
      </c>
      <c r="G78" s="5">
        <f>'11301'!G78+'11302'!G78+'11303'!G78+'11304'!G78+'11305'!G78+'11306'!G78+'11307'!G78+'11308'!G78+'11309'!G78+'11310'!G78+'11311'!G78+'11312'!G78</f>
        <v>0</v>
      </c>
      <c r="H78" s="5">
        <f>'11301'!H78+'11302'!H78+'11303'!H78+'11304'!H78+'11305'!H78+'11306'!H78+'11307'!H78+'11308'!H78+'11309'!H78+'11310'!H78+'11311'!H78+'11312'!H78</f>
        <v>0</v>
      </c>
      <c r="I78" s="5">
        <f>'11301'!I78+'11302'!I78+'11303'!I78+'11304'!I78+'11305'!I78+'11306'!I78+'11307'!I78+'11308'!I78+'11309'!I78+'11310'!I78+'11311'!I78+'11312'!I78</f>
        <v>0</v>
      </c>
      <c r="J78" s="5">
        <f>'11301'!J78+'11302'!J78+'11303'!J78+'11304'!J78+'11305'!J78+'11306'!J78+'11307'!J78+'11308'!J78+'11309'!J78+'11310'!J78+'11311'!J78+'11312'!J78</f>
        <v>0</v>
      </c>
      <c r="K78" s="5">
        <f>'11301'!K78+'11302'!K78+'11303'!K78+'11304'!K78+'11305'!K78+'11306'!K78+'11307'!K78+'11308'!K78+'11309'!K78+'11310'!K78+'11311'!K78+'11312'!K78</f>
        <v>0</v>
      </c>
      <c r="L78" s="5">
        <f>'11301'!L78+'11302'!L78+'11303'!L78+'11304'!L78+'11305'!L78+'11306'!L78+'11307'!L78+'11308'!L78+'11309'!L78+'11310'!L78+'11311'!L78+'11312'!L78</f>
        <v>0</v>
      </c>
      <c r="M78" s="5">
        <f>'11301'!M78+'11302'!M78+'11303'!M78+'11304'!M78+'11305'!M78+'11306'!M78+'11307'!M78+'11308'!M78+'11309'!M78+'11310'!M78+'11311'!M78+'11312'!M78</f>
        <v>0</v>
      </c>
      <c r="N78" s="5">
        <f>'11301'!N78+'11302'!N78+'11303'!N78+'11304'!N78+'11305'!N78+'11306'!N78+'11307'!N78+'11308'!N78+'11309'!N78+'11310'!N78+'11311'!N78+'11312'!N78</f>
        <v>0</v>
      </c>
      <c r="O78" s="5">
        <f>'11301'!O78+'11302'!O78+'11303'!O78+'11304'!O78+'11305'!O78+'11306'!O78+'11307'!O78+'11308'!O78+'11309'!O78+'11310'!O78+'11311'!O78+'11312'!O78</f>
        <v>0</v>
      </c>
      <c r="P78" s="5">
        <f>'11301'!P78+'11302'!P78+'11303'!P78+'11304'!P78+'11305'!P78+'11306'!P78+'11307'!P78+'11308'!P78+'11309'!P78+'11310'!P78+'11311'!P78+'11312'!P78</f>
        <v>0</v>
      </c>
      <c r="Q78" s="5">
        <f>'11301'!Q78+'11302'!Q78+'11303'!Q78+'11304'!Q78+'11305'!Q78+'11306'!Q78+'11307'!Q78+'11308'!Q78+'11309'!Q78+'11310'!Q78+'11311'!Q78+'11312'!Q78</f>
        <v>0</v>
      </c>
      <c r="R78" s="5">
        <f>'11301'!R78+'11302'!R78+'11303'!R78+'11304'!R78+'11305'!R78+'11306'!R78+'11307'!R78+'11308'!R78+'11309'!R78+'11310'!R78+'11311'!R78+'11312'!R78</f>
        <v>0</v>
      </c>
      <c r="S78" s="5">
        <f>'11301'!S78+'11302'!S78+'11303'!S78+'11304'!S78+'11305'!S78+'11306'!S78+'11307'!S78+'11308'!S78+'11309'!S78+'11310'!S78+'11311'!S78+'11312'!S78</f>
        <v>0</v>
      </c>
      <c r="T78" s="5">
        <f>'11301'!T78+'11302'!T78+'11303'!T78+'11304'!T78+'11305'!T78+'11306'!T78+'11307'!T78+'11308'!T78+'11309'!T78+'11310'!T78+'11311'!T78+'11312'!T78</f>
        <v>0</v>
      </c>
      <c r="U78" s="5">
        <f>'11301'!U78+'11302'!U78+'11303'!U78+'11304'!U78+'11305'!U78+'11306'!U78+'11307'!U78+'11308'!U78+'11309'!U78+'11310'!U78+'11311'!U78+'11312'!U78</f>
        <v>0</v>
      </c>
      <c r="V78" s="5">
        <f>'11301'!V78+'11302'!V78+'11303'!V78+'11304'!V78+'11305'!V78+'11306'!V78+'11307'!V78+'11308'!V78+'11309'!V78+'11310'!V78+'11311'!V78+'11312'!V78</f>
        <v>0</v>
      </c>
      <c r="W78" s="5">
        <f>'11301'!W78+'11302'!W78+'11303'!W78+'11304'!W78+'11305'!W78+'11306'!W78+'11307'!W78+'11308'!W78+'11309'!W78+'11310'!W78+'11311'!W78+'11312'!W78</f>
        <v>0</v>
      </c>
      <c r="X78" s="5">
        <f>'11301'!X78+'11302'!X78+'11303'!X78+'11304'!X78+'11305'!X78+'11306'!X78+'11307'!X78+'11308'!X78+'11309'!X78+'11310'!X78+'11311'!X78+'11312'!X78</f>
        <v>0</v>
      </c>
      <c r="Y78" s="5">
        <f>'11301'!Y78+'11302'!Y78+'11303'!Y78+'11304'!Y78+'11305'!Y78+'11306'!Y78+'11307'!Y78+'11308'!Y78+'11309'!Y78+'11310'!Y78+'11311'!Y78+'11312'!Y78</f>
        <v>0</v>
      </c>
      <c r="Z78" s="8">
        <f>'11301'!Z78+'11302'!Z78+'11303'!Z78+'11304'!Z78+'11305'!Z78+'11306'!Z78+'11307'!Z78+'11308'!Z78+'11309'!Z78+'11310'!Z78+'11311'!Z78+'11312'!Z78</f>
        <v>0</v>
      </c>
      <c r="AA78" s="5">
        <f>'11301'!AA78+'11302'!AA78+'11303'!AA78+'11304'!AA78+'11305'!AA78+'11306'!AA78+'11307'!AA78+'11308'!AA78+'11309'!AA78+'11310'!AA78+'11311'!AA78+'11312'!AA78</f>
        <v>0</v>
      </c>
      <c r="AB78" s="5">
        <f>'11301'!AB78+'11302'!AB78+'11303'!AB78+'11304'!AB78+'11305'!AB78+'11306'!AB78+'11307'!AB78+'11308'!AB78+'11309'!AB78+'11310'!AB78+'11311'!AB78+'11312'!AB78</f>
        <v>0</v>
      </c>
      <c r="AC78" s="8">
        <f>'11301'!AC78+'11302'!AC78+'11303'!AC78+'11304'!AC78+'11305'!AC78+'11306'!AC78+'11307'!AC78+'11308'!AC78+'11309'!AC78+'11310'!AC78+'11311'!AC78+'11312'!AC78</f>
        <v>0</v>
      </c>
      <c r="AD78" s="5">
        <f>'11301'!AD78+'11302'!AD78+'11303'!AD78+'11304'!AD78+'11305'!AD78+'11306'!AD78+'11307'!AD78+'11308'!AD78+'11309'!AD78+'11310'!AD78+'11311'!AD78+'11312'!AD78</f>
        <v>0</v>
      </c>
      <c r="AE78" s="5">
        <f>'11301'!AE78+'11302'!AE78+'11303'!AE78+'11304'!AE78+'11305'!AE78+'11306'!AE78+'11307'!AE78+'11308'!AE78+'11309'!AE78+'11310'!AE78+'11311'!AE78+'11312'!AE78</f>
        <v>0</v>
      </c>
      <c r="AF78" s="6">
        <f>'11301'!AF78+'11302'!AF78+'11303'!AF78+'11304'!AF78+'11305'!AF78+'11306'!AF78+'11307'!AF78+'11308'!AF78+'11309'!AF78+'11310'!AF78+'11311'!AF78+'11312'!AF78</f>
        <v>0</v>
      </c>
    </row>
    <row r="79" spans="1:32" ht="19.5" customHeight="1">
      <c r="A79" s="45"/>
      <c r="B79" s="17" t="s">
        <v>4</v>
      </c>
      <c r="C79" s="5">
        <f>'11301'!C79+'11302'!C79+'11303'!C79+'11304'!C79+'11305'!C79+'11306'!C79+'11307'!C79+'11308'!C79+'11309'!C79+'11310'!C79+'11311'!C79+'11312'!C79</f>
        <v>805119584</v>
      </c>
      <c r="D79" s="5">
        <f>'11301'!D79+'11302'!D79+'11303'!D79+'11304'!D79+'11305'!D79+'11306'!D79+'11307'!D79+'11308'!D79+'11309'!D79+'11310'!D79+'11311'!D79+'11312'!D79</f>
        <v>562011200</v>
      </c>
      <c r="E79" s="6">
        <f>'11301'!E79+'11302'!E79+'11303'!E79+'11304'!E79+'11305'!E79+'11306'!E79+'11307'!E79+'11308'!E79+'11309'!E79+'11310'!E79+'11311'!E79+'11312'!E79</f>
        <v>1367130784</v>
      </c>
      <c r="F79" s="5">
        <f>'11301'!F79+'11302'!F79+'11303'!F79+'11304'!F79+'11305'!F79+'11306'!F79+'11307'!F79+'11308'!F79+'11309'!F79+'11310'!F79+'11311'!F79+'11312'!F79</f>
        <v>798700834</v>
      </c>
      <c r="G79" s="5">
        <f>'11301'!G79+'11302'!G79+'11303'!G79+'11304'!G79+'11305'!G79+'11306'!G79+'11307'!G79+'11308'!G79+'11309'!G79+'11310'!G79+'11311'!G79+'11312'!G79</f>
        <v>508061296</v>
      </c>
      <c r="H79" s="5">
        <f>'11301'!H79+'11302'!H79+'11303'!H79+'11304'!H79+'11305'!H79+'11306'!H79+'11307'!H79+'11308'!H79+'11309'!H79+'11310'!H79+'11311'!H79+'11312'!H79</f>
        <v>1306762130</v>
      </c>
      <c r="I79" s="5">
        <f>'11301'!I79+'11302'!I79+'11303'!I79+'11304'!I79+'11305'!I79+'11306'!I79+'11307'!I79+'11308'!I79+'11309'!I79+'11310'!I79+'11311'!I79+'11312'!I79</f>
        <v>0</v>
      </c>
      <c r="J79" s="5">
        <f>'11301'!J79+'11302'!J79+'11303'!J79+'11304'!J79+'11305'!J79+'11306'!J79+'11307'!J79+'11308'!J79+'11309'!J79+'11310'!J79+'11311'!J79+'11312'!J79</f>
        <v>0</v>
      </c>
      <c r="K79" s="5">
        <f>'11301'!K79+'11302'!K79+'11303'!K79+'11304'!K79+'11305'!K79+'11306'!K79+'11307'!K79+'11308'!K79+'11309'!K79+'11310'!K79+'11311'!K79+'11312'!K79</f>
        <v>0</v>
      </c>
      <c r="L79" s="5">
        <f>'11301'!L79+'11302'!L79+'11303'!L79+'11304'!L79+'11305'!L79+'11306'!L79+'11307'!L79+'11308'!L79+'11309'!L79+'11310'!L79+'11311'!L79+'11312'!L79</f>
        <v>0</v>
      </c>
      <c r="M79" s="5">
        <f>'11301'!M79+'11302'!M79+'11303'!M79+'11304'!M79+'11305'!M79+'11306'!M79+'11307'!M79+'11308'!M79+'11309'!M79+'11310'!M79+'11311'!M79+'11312'!M79</f>
        <v>0</v>
      </c>
      <c r="N79" s="5">
        <f>'11301'!N79+'11302'!N79+'11303'!N79+'11304'!N79+'11305'!N79+'11306'!N79+'11307'!N79+'11308'!N79+'11309'!N79+'11310'!N79+'11311'!N79+'11312'!N79</f>
        <v>0</v>
      </c>
      <c r="O79" s="5">
        <f>'11301'!O79+'11302'!O79+'11303'!O79+'11304'!O79+'11305'!O79+'11306'!O79+'11307'!O79+'11308'!O79+'11309'!O79+'11310'!O79+'11311'!O79+'11312'!O79</f>
        <v>0</v>
      </c>
      <c r="P79" s="5">
        <f>'11301'!P79+'11302'!P79+'11303'!P79+'11304'!P79+'11305'!P79+'11306'!P79+'11307'!P79+'11308'!P79+'11309'!P79+'11310'!P79+'11311'!P79+'11312'!P79</f>
        <v>0</v>
      </c>
      <c r="Q79" s="5">
        <f>'11301'!Q79+'11302'!Q79+'11303'!Q79+'11304'!Q79+'11305'!Q79+'11306'!Q79+'11307'!Q79+'11308'!Q79+'11309'!Q79+'11310'!Q79+'11311'!Q79+'11312'!Q79</f>
        <v>0</v>
      </c>
      <c r="R79" s="5">
        <f>'11301'!R79+'11302'!R79+'11303'!R79+'11304'!R79+'11305'!R79+'11306'!R79+'11307'!R79+'11308'!R79+'11309'!R79+'11310'!R79+'11311'!R79+'11312'!R79</f>
        <v>0</v>
      </c>
      <c r="S79" s="5">
        <f>'11301'!S79+'11302'!S79+'11303'!S79+'11304'!S79+'11305'!S79+'11306'!S79+'11307'!S79+'11308'!S79+'11309'!S79+'11310'!S79+'11311'!S79+'11312'!S79</f>
        <v>0</v>
      </c>
      <c r="T79" s="5">
        <f>'11301'!T79+'11302'!T79+'11303'!T79+'11304'!T79+'11305'!T79+'11306'!T79+'11307'!T79+'11308'!T79+'11309'!T79+'11310'!T79+'11311'!T79+'11312'!T79</f>
        <v>0</v>
      </c>
      <c r="U79" s="5">
        <f>'11301'!U79+'11302'!U79+'11303'!U79+'11304'!U79+'11305'!U79+'11306'!U79+'11307'!U79+'11308'!U79+'11309'!U79+'11310'!U79+'11311'!U79+'11312'!U79</f>
        <v>0</v>
      </c>
      <c r="V79" s="5">
        <f>'11301'!V79+'11302'!V79+'11303'!V79+'11304'!V79+'11305'!V79+'11306'!V79+'11307'!V79+'11308'!V79+'11309'!V79+'11310'!V79+'11311'!V79+'11312'!V79</f>
        <v>0</v>
      </c>
      <c r="W79" s="5">
        <f>'11301'!W79+'11302'!W79+'11303'!W79+'11304'!W79+'11305'!W79+'11306'!W79+'11307'!W79+'11308'!W79+'11309'!W79+'11310'!W79+'11311'!W79+'11312'!W79</f>
        <v>0</v>
      </c>
      <c r="X79" s="5">
        <f>'11301'!X79+'11302'!X79+'11303'!X79+'11304'!X79+'11305'!X79+'11306'!X79+'11307'!X79+'11308'!X79+'11309'!X79+'11310'!X79+'11311'!X79+'11312'!X79</f>
        <v>6418750</v>
      </c>
      <c r="Y79" s="5">
        <f>'11301'!Y79+'11302'!Y79+'11303'!Y79+'11304'!Y79+'11305'!Y79+'11306'!Y79+'11307'!Y79+'11308'!Y79+'11309'!Y79+'11310'!Y79+'11311'!Y79+'11312'!Y79</f>
        <v>53949904</v>
      </c>
      <c r="Z79" s="8">
        <f>'11301'!Z79+'11302'!Z79+'11303'!Z79+'11304'!Z79+'11305'!Z79+'11306'!Z79+'11307'!Z79+'11308'!Z79+'11309'!Z79+'11310'!Z79+'11311'!Z79+'11312'!Z79</f>
        <v>60368654</v>
      </c>
      <c r="AA79" s="5">
        <f>'11301'!AA79+'11302'!AA79+'11303'!AA79+'11304'!AA79+'11305'!AA79+'11306'!AA79+'11307'!AA79+'11308'!AA79+'11309'!AA79+'11310'!AA79+'11311'!AA79+'11312'!AA79</f>
        <v>0</v>
      </c>
      <c r="AB79" s="5">
        <f>'11301'!AB79+'11302'!AB79+'11303'!AB79+'11304'!AB79+'11305'!AB79+'11306'!AB79+'11307'!AB79+'11308'!AB79+'11309'!AB79+'11310'!AB79+'11311'!AB79+'11312'!AB79</f>
        <v>0</v>
      </c>
      <c r="AC79" s="8">
        <f>'11301'!AC79+'11302'!AC79+'11303'!AC79+'11304'!AC79+'11305'!AC79+'11306'!AC79+'11307'!AC79+'11308'!AC79+'11309'!AC79+'11310'!AC79+'11311'!AC79+'11312'!AC79</f>
        <v>0</v>
      </c>
      <c r="AD79" s="5">
        <f>'11301'!AD79+'11302'!AD79+'11303'!AD79+'11304'!AD79+'11305'!AD79+'11306'!AD79+'11307'!AD79+'11308'!AD79+'11309'!AD79+'11310'!AD79+'11311'!AD79+'11312'!AD79</f>
        <v>0</v>
      </c>
      <c r="AE79" s="5">
        <f>'11301'!AE79+'11302'!AE79+'11303'!AE79+'11304'!AE79+'11305'!AE79+'11306'!AE79+'11307'!AE79+'11308'!AE79+'11309'!AE79+'11310'!AE79+'11311'!AE79+'11312'!AE79</f>
        <v>0</v>
      </c>
      <c r="AF79" s="6">
        <f>'11301'!AF79+'11302'!AF79+'11303'!AF79+'11304'!AF79+'11305'!AF79+'11306'!AF79+'11307'!AF79+'11308'!AF79+'11309'!AF79+'11310'!AF79+'11311'!AF79+'11312'!AF79</f>
        <v>0</v>
      </c>
    </row>
    <row r="80" spans="1:32" ht="19.5" customHeight="1" thickBot="1">
      <c r="A80" s="22" t="s">
        <v>5</v>
      </c>
      <c r="B80" s="21"/>
      <c r="C80" s="9">
        <f>'11301'!C80+'11302'!C80+'11303'!C80+'11304'!C80+'11305'!C80+'11306'!C80+'11307'!C80+'11308'!C80+'11309'!C80+'11310'!C80+'11311'!C80+'11312'!C80</f>
        <v>805119584</v>
      </c>
      <c r="D80" s="9">
        <f>'11301'!D80+'11302'!D80+'11303'!D80+'11304'!D80+'11305'!D80+'11306'!D80+'11307'!D80+'11308'!D80+'11309'!D80+'11310'!D80+'11311'!D80+'11312'!D80</f>
        <v>562011200</v>
      </c>
      <c r="E80" s="9">
        <f>'11301'!E80+'11302'!E80+'11303'!E80+'11304'!E80+'11305'!E80+'11306'!E80+'11307'!E80+'11308'!E80+'11309'!E80+'11310'!E80+'11311'!E80+'11312'!E80</f>
        <v>1367130784</v>
      </c>
      <c r="F80" s="9">
        <f>'11301'!F80+'11302'!F80+'11303'!F80+'11304'!F80+'11305'!F80+'11306'!F80+'11307'!F80+'11308'!F80+'11309'!F80+'11310'!F80+'11311'!F80+'11312'!F80</f>
        <v>798700834</v>
      </c>
      <c r="G80" s="9">
        <f>'11301'!G80+'11302'!G80+'11303'!G80+'11304'!G80+'11305'!G80+'11306'!G80+'11307'!G80+'11308'!G80+'11309'!G80+'11310'!G80+'11311'!G80+'11312'!G80</f>
        <v>508061296</v>
      </c>
      <c r="H80" s="9">
        <f>'11301'!H80+'11302'!H80+'11303'!H80+'11304'!H80+'11305'!H80+'11306'!H80+'11307'!H80+'11308'!H80+'11309'!H80+'11310'!H80+'11311'!H80+'11312'!H80</f>
        <v>1306762130</v>
      </c>
      <c r="I80" s="9">
        <f>'11301'!I80+'11302'!I80+'11303'!I80+'11304'!I80+'11305'!I80+'11306'!I80+'11307'!I80+'11308'!I80+'11309'!I80+'11310'!I80+'11311'!I80+'11312'!I80</f>
        <v>0</v>
      </c>
      <c r="J80" s="9">
        <f>'11301'!J80+'11302'!J80+'11303'!J80+'11304'!J80+'11305'!J80+'11306'!J80+'11307'!J80+'11308'!J80+'11309'!J80+'11310'!J80+'11311'!J80+'11312'!J80</f>
        <v>0</v>
      </c>
      <c r="K80" s="9">
        <f>'11301'!K80+'11302'!K80+'11303'!K80+'11304'!K80+'11305'!K80+'11306'!K80+'11307'!K80+'11308'!K80+'11309'!K80+'11310'!K80+'11311'!K80+'11312'!K80</f>
        <v>0</v>
      </c>
      <c r="L80" s="9">
        <f>'11301'!L80+'11302'!L80+'11303'!L80+'11304'!L80+'11305'!L80+'11306'!L80+'11307'!L80+'11308'!L80+'11309'!L80+'11310'!L80+'11311'!L80+'11312'!L80</f>
        <v>0</v>
      </c>
      <c r="M80" s="9">
        <f>'11301'!M80+'11302'!M80+'11303'!M80+'11304'!M80+'11305'!M80+'11306'!M80+'11307'!M80+'11308'!M80+'11309'!M80+'11310'!M80+'11311'!M80+'11312'!M80</f>
        <v>0</v>
      </c>
      <c r="N80" s="9">
        <f>'11301'!N80+'11302'!N80+'11303'!N80+'11304'!N80+'11305'!N80+'11306'!N80+'11307'!N80+'11308'!N80+'11309'!N80+'11310'!N80+'11311'!N80+'11312'!N80</f>
        <v>0</v>
      </c>
      <c r="O80" s="9">
        <f>'11301'!O80+'11302'!O80+'11303'!O80+'11304'!O80+'11305'!O80+'11306'!O80+'11307'!O80+'11308'!O80+'11309'!O80+'11310'!O80+'11311'!O80+'11312'!O80</f>
        <v>0</v>
      </c>
      <c r="P80" s="9">
        <f>'11301'!P80+'11302'!P80+'11303'!P80+'11304'!P80+'11305'!P80+'11306'!P80+'11307'!P80+'11308'!P80+'11309'!P80+'11310'!P80+'11311'!P80+'11312'!P80</f>
        <v>0</v>
      </c>
      <c r="Q80" s="9">
        <f>'11301'!Q80+'11302'!Q80+'11303'!Q80+'11304'!Q80+'11305'!Q80+'11306'!Q80+'11307'!Q80+'11308'!Q80+'11309'!Q80+'11310'!Q80+'11311'!Q80+'11312'!Q80</f>
        <v>0</v>
      </c>
      <c r="R80" s="9">
        <f>'11301'!R80+'11302'!R80+'11303'!R80+'11304'!R80+'11305'!R80+'11306'!R80+'11307'!R80+'11308'!R80+'11309'!R80+'11310'!R80+'11311'!R80+'11312'!R80</f>
        <v>0</v>
      </c>
      <c r="S80" s="9">
        <f>'11301'!S80+'11302'!S80+'11303'!S80+'11304'!S80+'11305'!S80+'11306'!S80+'11307'!S80+'11308'!S80+'11309'!S80+'11310'!S80+'11311'!S80+'11312'!S80</f>
        <v>0</v>
      </c>
      <c r="T80" s="9">
        <f>'11301'!T80+'11302'!T80+'11303'!T80+'11304'!T80+'11305'!T80+'11306'!T80+'11307'!T80+'11308'!T80+'11309'!T80+'11310'!T80+'11311'!T80+'11312'!T80</f>
        <v>0</v>
      </c>
      <c r="U80" s="9">
        <f>'11301'!U80+'11302'!U80+'11303'!U80+'11304'!U80+'11305'!U80+'11306'!U80+'11307'!U80+'11308'!U80+'11309'!U80+'11310'!U80+'11311'!U80+'11312'!U80</f>
        <v>0</v>
      </c>
      <c r="V80" s="9">
        <f>'11301'!V80+'11302'!V80+'11303'!V80+'11304'!V80+'11305'!V80+'11306'!V80+'11307'!V80+'11308'!V80+'11309'!V80+'11310'!V80+'11311'!V80+'11312'!V80</f>
        <v>0</v>
      </c>
      <c r="W80" s="9">
        <f>'11301'!W80+'11302'!W80+'11303'!W80+'11304'!W80+'11305'!W80+'11306'!W80+'11307'!W80+'11308'!W80+'11309'!W80+'11310'!W80+'11311'!W80+'11312'!W80</f>
        <v>0</v>
      </c>
      <c r="X80" s="9">
        <f>'11301'!X80+'11302'!X80+'11303'!X80+'11304'!X80+'11305'!X80+'11306'!X80+'11307'!X80+'11308'!X80+'11309'!X80+'11310'!X80+'11311'!X80+'11312'!X80</f>
        <v>6418750</v>
      </c>
      <c r="Y80" s="9">
        <f>'11301'!Y80+'11302'!Y80+'11303'!Y80+'11304'!Y80+'11305'!Y80+'11306'!Y80+'11307'!Y80+'11308'!Y80+'11309'!Y80+'11310'!Y80+'11311'!Y80+'11312'!Y80</f>
        <v>53949904</v>
      </c>
      <c r="Z80" s="9">
        <f>'11301'!Z80+'11302'!Z80+'11303'!Z80+'11304'!Z80+'11305'!Z80+'11306'!Z80+'11307'!Z80+'11308'!Z80+'11309'!Z80+'11310'!Z80+'11311'!Z80+'11312'!Z80</f>
        <v>60368654</v>
      </c>
      <c r="AA80" s="9">
        <f>'11301'!AA80+'11302'!AA80+'11303'!AA80+'11304'!AA80+'11305'!AA80+'11306'!AA80+'11307'!AA80+'11308'!AA80+'11309'!AA80+'11310'!AA80+'11311'!AA80+'11312'!AA80</f>
        <v>0</v>
      </c>
      <c r="AB80" s="9">
        <f>'11301'!AB80+'11302'!AB80+'11303'!AB80+'11304'!AB80+'11305'!AB80+'11306'!AB80+'11307'!AB80+'11308'!AB80+'11309'!AB80+'11310'!AB80+'11311'!AB80+'11312'!AB80</f>
        <v>0</v>
      </c>
      <c r="AC80" s="9">
        <f>'11301'!AC80+'11302'!AC80+'11303'!AC80+'11304'!AC80+'11305'!AC80+'11306'!AC80+'11307'!AC80+'11308'!AC80+'11309'!AC80+'11310'!AC80+'11311'!AC80+'11312'!AC80</f>
        <v>0</v>
      </c>
      <c r="AD80" s="9">
        <f>'11301'!AD80+'11302'!AD80+'11303'!AD80+'11304'!AD80+'11305'!AD80+'11306'!AD80+'11307'!AD80+'11308'!AD80+'11309'!AD80+'11310'!AD80+'11311'!AD80+'11312'!AD80</f>
        <v>0</v>
      </c>
      <c r="AE80" s="9">
        <f>'11301'!AE80+'11302'!AE80+'11303'!AE80+'11304'!AE80+'11305'!AE80+'11306'!AE80+'11307'!AE80+'11308'!AE80+'11309'!AE80+'11310'!AE80+'11311'!AE80+'11312'!AE80</f>
        <v>0</v>
      </c>
      <c r="AF80" s="9">
        <f>'11301'!AF80+'11302'!AF80+'11303'!AF80+'11304'!AF80+'11305'!AF80+'11306'!AF80+'11307'!AF80+'11308'!AF80+'11309'!AF80+'11310'!AF80+'11311'!AF80+'11312'!AF80</f>
        <v>0</v>
      </c>
    </row>
    <row r="81" spans="1:32" ht="19.5" customHeight="1">
      <c r="A81" s="43" t="s">
        <v>36</v>
      </c>
      <c r="B81" s="18" t="s">
        <v>2</v>
      </c>
      <c r="C81" s="5">
        <f>'11301'!C81+'11302'!C81+'11303'!C81+'11304'!C81+'11305'!C81+'11306'!C81+'11307'!C81+'11308'!C81+'11309'!C81+'11310'!C81+'11311'!C81+'11312'!C81</f>
        <v>0</v>
      </c>
      <c r="D81" s="5">
        <f>'11301'!D81+'11302'!D81+'11303'!D81+'11304'!D81+'11305'!D81+'11306'!D81+'11307'!D81+'11308'!D81+'11309'!D81+'11310'!D81+'11311'!D81+'11312'!D81</f>
        <v>0</v>
      </c>
      <c r="E81" s="6">
        <f>'11301'!E81+'11302'!E81+'11303'!E81+'11304'!E81+'11305'!E81+'11306'!E81+'11307'!E81+'11308'!E81+'11309'!E81+'11310'!E81+'11311'!E81+'11312'!E81</f>
        <v>0</v>
      </c>
      <c r="F81" s="5">
        <f>'11301'!F81+'11302'!F81+'11303'!F81+'11304'!F81+'11305'!F81+'11306'!F81+'11307'!F81+'11308'!F81+'11309'!F81+'11310'!F81+'11311'!F81+'11312'!F81</f>
        <v>0</v>
      </c>
      <c r="G81" s="5">
        <f>'11301'!G81+'11302'!G81+'11303'!G81+'11304'!G81+'11305'!G81+'11306'!G81+'11307'!G81+'11308'!G81+'11309'!G81+'11310'!G81+'11311'!G81+'11312'!G81</f>
        <v>0</v>
      </c>
      <c r="H81" s="5">
        <f>'11301'!H81+'11302'!H81+'11303'!H81+'11304'!H81+'11305'!H81+'11306'!H81+'11307'!H81+'11308'!H81+'11309'!H81+'11310'!H81+'11311'!H81+'11312'!H81</f>
        <v>0</v>
      </c>
      <c r="I81" s="5">
        <f>'11301'!I81+'11302'!I81+'11303'!I81+'11304'!I81+'11305'!I81+'11306'!I81+'11307'!I81+'11308'!I81+'11309'!I81+'11310'!I81+'11311'!I81+'11312'!I81</f>
        <v>0</v>
      </c>
      <c r="J81" s="5">
        <f>'11301'!J81+'11302'!J81+'11303'!J81+'11304'!J81+'11305'!J81+'11306'!J81+'11307'!J81+'11308'!J81+'11309'!J81+'11310'!J81+'11311'!J81+'11312'!J81</f>
        <v>0</v>
      </c>
      <c r="K81" s="5">
        <f>'11301'!K81+'11302'!K81+'11303'!K81+'11304'!K81+'11305'!K81+'11306'!K81+'11307'!K81+'11308'!K81+'11309'!K81+'11310'!K81+'11311'!K81+'11312'!K81</f>
        <v>0</v>
      </c>
      <c r="L81" s="5">
        <f>'11301'!L81+'11302'!L81+'11303'!L81+'11304'!L81+'11305'!L81+'11306'!L81+'11307'!L81+'11308'!L81+'11309'!L81+'11310'!L81+'11311'!L81+'11312'!L81</f>
        <v>0</v>
      </c>
      <c r="M81" s="5">
        <f>'11301'!M81+'11302'!M81+'11303'!M81+'11304'!M81+'11305'!M81+'11306'!M81+'11307'!M81+'11308'!M81+'11309'!M81+'11310'!M81+'11311'!M81+'11312'!M81</f>
        <v>0</v>
      </c>
      <c r="N81" s="5">
        <f>'11301'!N81+'11302'!N81+'11303'!N81+'11304'!N81+'11305'!N81+'11306'!N81+'11307'!N81+'11308'!N81+'11309'!N81+'11310'!N81+'11311'!N81+'11312'!N81</f>
        <v>0</v>
      </c>
      <c r="O81" s="5">
        <f>'11301'!O81+'11302'!O81+'11303'!O81+'11304'!O81+'11305'!O81+'11306'!O81+'11307'!O81+'11308'!O81+'11309'!O81+'11310'!O81+'11311'!O81+'11312'!O81</f>
        <v>0</v>
      </c>
      <c r="P81" s="5">
        <f>'11301'!P81+'11302'!P81+'11303'!P81+'11304'!P81+'11305'!P81+'11306'!P81+'11307'!P81+'11308'!P81+'11309'!P81+'11310'!P81+'11311'!P81+'11312'!P81</f>
        <v>0</v>
      </c>
      <c r="Q81" s="5">
        <f>'11301'!Q81+'11302'!Q81+'11303'!Q81+'11304'!Q81+'11305'!Q81+'11306'!Q81+'11307'!Q81+'11308'!Q81+'11309'!Q81+'11310'!Q81+'11311'!Q81+'11312'!Q81</f>
        <v>0</v>
      </c>
      <c r="R81" s="5">
        <f>'11301'!R81+'11302'!R81+'11303'!R81+'11304'!R81+'11305'!R81+'11306'!R81+'11307'!R81+'11308'!R81+'11309'!R81+'11310'!R81+'11311'!R81+'11312'!R81</f>
        <v>0</v>
      </c>
      <c r="S81" s="5">
        <f>'11301'!S81+'11302'!S81+'11303'!S81+'11304'!S81+'11305'!S81+'11306'!S81+'11307'!S81+'11308'!S81+'11309'!S81+'11310'!S81+'11311'!S81+'11312'!S81</f>
        <v>0</v>
      </c>
      <c r="T81" s="5">
        <f>'11301'!T81+'11302'!T81+'11303'!T81+'11304'!T81+'11305'!T81+'11306'!T81+'11307'!T81+'11308'!T81+'11309'!T81+'11310'!T81+'11311'!T81+'11312'!T81</f>
        <v>0</v>
      </c>
      <c r="U81" s="5">
        <f>'11301'!U81+'11302'!U81+'11303'!U81+'11304'!U81+'11305'!U81+'11306'!U81+'11307'!U81+'11308'!U81+'11309'!U81+'11310'!U81+'11311'!U81+'11312'!U81</f>
        <v>0</v>
      </c>
      <c r="V81" s="5">
        <f>'11301'!V81+'11302'!V81+'11303'!V81+'11304'!V81+'11305'!V81+'11306'!V81+'11307'!V81+'11308'!V81+'11309'!V81+'11310'!V81+'11311'!V81+'11312'!V81</f>
        <v>0</v>
      </c>
      <c r="W81" s="5">
        <f>'11301'!W81+'11302'!W81+'11303'!W81+'11304'!W81+'11305'!W81+'11306'!W81+'11307'!W81+'11308'!W81+'11309'!W81+'11310'!W81+'11311'!W81+'11312'!W81</f>
        <v>0</v>
      </c>
      <c r="X81" s="5">
        <f>'11301'!X81+'11302'!X81+'11303'!X81+'11304'!X81+'11305'!X81+'11306'!X81+'11307'!X81+'11308'!X81+'11309'!X81+'11310'!X81+'11311'!X81+'11312'!X81</f>
        <v>0</v>
      </c>
      <c r="Y81" s="5">
        <f>'11301'!Y81+'11302'!Y81+'11303'!Y81+'11304'!Y81+'11305'!Y81+'11306'!Y81+'11307'!Y81+'11308'!Y81+'11309'!Y81+'11310'!Y81+'11311'!Y81+'11312'!Y81</f>
        <v>0</v>
      </c>
      <c r="Z81" s="8">
        <f>'11301'!Z81+'11302'!Z81+'11303'!Z81+'11304'!Z81+'11305'!Z81+'11306'!Z81+'11307'!Z81+'11308'!Z81+'11309'!Z81+'11310'!Z81+'11311'!Z81+'11312'!Z81</f>
        <v>0</v>
      </c>
      <c r="AA81" s="5">
        <f>'11301'!AA81+'11302'!AA81+'11303'!AA81+'11304'!AA81+'11305'!AA81+'11306'!AA81+'11307'!AA81+'11308'!AA81+'11309'!AA81+'11310'!AA81+'11311'!AA81+'11312'!AA81</f>
        <v>0</v>
      </c>
      <c r="AB81" s="5">
        <f>'11301'!AB81+'11302'!AB81+'11303'!AB81+'11304'!AB81+'11305'!AB81+'11306'!AB81+'11307'!AB81+'11308'!AB81+'11309'!AB81+'11310'!AB81+'11311'!AB81+'11312'!AB81</f>
        <v>0</v>
      </c>
      <c r="AC81" s="8">
        <f>'11301'!AC81+'11302'!AC81+'11303'!AC81+'11304'!AC81+'11305'!AC81+'11306'!AC81+'11307'!AC81+'11308'!AC81+'11309'!AC81+'11310'!AC81+'11311'!AC81+'11312'!AC81</f>
        <v>0</v>
      </c>
      <c r="AD81" s="5">
        <f>'11301'!AD81+'11302'!AD81+'11303'!AD81+'11304'!AD81+'11305'!AD81+'11306'!AD81+'11307'!AD81+'11308'!AD81+'11309'!AD81+'11310'!AD81+'11311'!AD81+'11312'!AD81</f>
        <v>0</v>
      </c>
      <c r="AE81" s="5">
        <f>'11301'!AE81+'11302'!AE81+'11303'!AE81+'11304'!AE81+'11305'!AE81+'11306'!AE81+'11307'!AE81+'11308'!AE81+'11309'!AE81+'11310'!AE81+'11311'!AE81+'11312'!AE81</f>
        <v>0</v>
      </c>
      <c r="AF81" s="6">
        <f>'11301'!AF81+'11302'!AF81+'11303'!AF81+'11304'!AF81+'11305'!AF81+'11306'!AF81+'11307'!AF81+'11308'!AF81+'11309'!AF81+'11310'!AF81+'11311'!AF81+'11312'!AF81</f>
        <v>0</v>
      </c>
    </row>
    <row r="82" spans="1:32" ht="19.5" customHeight="1">
      <c r="A82" s="44"/>
      <c r="B82" s="17" t="s">
        <v>3</v>
      </c>
      <c r="C82" s="5">
        <f>'11301'!C82+'11302'!C82+'11303'!C82+'11304'!C82+'11305'!C82+'11306'!C82+'11307'!C82+'11308'!C82+'11309'!C82+'11310'!C82+'11311'!C82+'11312'!C82</f>
        <v>0</v>
      </c>
      <c r="D82" s="5">
        <f>'11301'!D82+'11302'!D82+'11303'!D82+'11304'!D82+'11305'!D82+'11306'!D82+'11307'!D82+'11308'!D82+'11309'!D82+'11310'!D82+'11311'!D82+'11312'!D82</f>
        <v>0</v>
      </c>
      <c r="E82" s="6">
        <f>'11301'!E82+'11302'!E82+'11303'!E82+'11304'!E82+'11305'!E82+'11306'!E82+'11307'!E82+'11308'!E82+'11309'!E82+'11310'!E82+'11311'!E82+'11312'!E82</f>
        <v>0</v>
      </c>
      <c r="F82" s="5">
        <f>'11301'!F82+'11302'!F82+'11303'!F82+'11304'!F82+'11305'!F82+'11306'!F82+'11307'!F82+'11308'!F82+'11309'!F82+'11310'!F82+'11311'!F82+'11312'!F82</f>
        <v>0</v>
      </c>
      <c r="G82" s="5">
        <f>'11301'!G82+'11302'!G82+'11303'!G82+'11304'!G82+'11305'!G82+'11306'!G82+'11307'!G82+'11308'!G82+'11309'!G82+'11310'!G82+'11311'!G82+'11312'!G82</f>
        <v>0</v>
      </c>
      <c r="H82" s="5">
        <f>'11301'!H82+'11302'!H82+'11303'!H82+'11304'!H82+'11305'!H82+'11306'!H82+'11307'!H82+'11308'!H82+'11309'!H82+'11310'!H82+'11311'!H82+'11312'!H82</f>
        <v>0</v>
      </c>
      <c r="I82" s="5">
        <f>'11301'!I82+'11302'!I82+'11303'!I82+'11304'!I82+'11305'!I82+'11306'!I82+'11307'!I82+'11308'!I82+'11309'!I82+'11310'!I82+'11311'!I82+'11312'!I82</f>
        <v>0</v>
      </c>
      <c r="J82" s="5">
        <f>'11301'!J82+'11302'!J82+'11303'!J82+'11304'!J82+'11305'!J82+'11306'!J82+'11307'!J82+'11308'!J82+'11309'!J82+'11310'!J82+'11311'!J82+'11312'!J82</f>
        <v>0</v>
      </c>
      <c r="K82" s="5">
        <f>'11301'!K82+'11302'!K82+'11303'!K82+'11304'!K82+'11305'!K82+'11306'!K82+'11307'!K82+'11308'!K82+'11309'!K82+'11310'!K82+'11311'!K82+'11312'!K82</f>
        <v>0</v>
      </c>
      <c r="L82" s="5">
        <f>'11301'!L82+'11302'!L82+'11303'!L82+'11304'!L82+'11305'!L82+'11306'!L82+'11307'!L82+'11308'!L82+'11309'!L82+'11310'!L82+'11311'!L82+'11312'!L82</f>
        <v>0</v>
      </c>
      <c r="M82" s="5">
        <f>'11301'!M82+'11302'!M82+'11303'!M82+'11304'!M82+'11305'!M82+'11306'!M82+'11307'!M82+'11308'!M82+'11309'!M82+'11310'!M82+'11311'!M82+'11312'!M82</f>
        <v>0</v>
      </c>
      <c r="N82" s="5">
        <f>'11301'!N82+'11302'!N82+'11303'!N82+'11304'!N82+'11305'!N82+'11306'!N82+'11307'!N82+'11308'!N82+'11309'!N82+'11310'!N82+'11311'!N82+'11312'!N82</f>
        <v>0</v>
      </c>
      <c r="O82" s="5">
        <f>'11301'!O82+'11302'!O82+'11303'!O82+'11304'!O82+'11305'!O82+'11306'!O82+'11307'!O82+'11308'!O82+'11309'!O82+'11310'!O82+'11311'!O82+'11312'!O82</f>
        <v>0</v>
      </c>
      <c r="P82" s="5">
        <f>'11301'!P82+'11302'!P82+'11303'!P82+'11304'!P82+'11305'!P82+'11306'!P82+'11307'!P82+'11308'!P82+'11309'!P82+'11310'!P82+'11311'!P82+'11312'!P82</f>
        <v>0</v>
      </c>
      <c r="Q82" s="5">
        <f>'11301'!Q82+'11302'!Q82+'11303'!Q82+'11304'!Q82+'11305'!Q82+'11306'!Q82+'11307'!Q82+'11308'!Q82+'11309'!Q82+'11310'!Q82+'11311'!Q82+'11312'!Q82</f>
        <v>0</v>
      </c>
      <c r="R82" s="5">
        <f>'11301'!R82+'11302'!R82+'11303'!R82+'11304'!R82+'11305'!R82+'11306'!R82+'11307'!R82+'11308'!R82+'11309'!R82+'11310'!R82+'11311'!R82+'11312'!R82</f>
        <v>0</v>
      </c>
      <c r="S82" s="5">
        <f>'11301'!S82+'11302'!S82+'11303'!S82+'11304'!S82+'11305'!S82+'11306'!S82+'11307'!S82+'11308'!S82+'11309'!S82+'11310'!S82+'11311'!S82+'11312'!S82</f>
        <v>0</v>
      </c>
      <c r="T82" s="5">
        <f>'11301'!T82+'11302'!T82+'11303'!T82+'11304'!T82+'11305'!T82+'11306'!T82+'11307'!T82+'11308'!T82+'11309'!T82+'11310'!T82+'11311'!T82+'11312'!T82</f>
        <v>0</v>
      </c>
      <c r="U82" s="5">
        <f>'11301'!U82+'11302'!U82+'11303'!U82+'11304'!U82+'11305'!U82+'11306'!U82+'11307'!U82+'11308'!U82+'11309'!U82+'11310'!U82+'11311'!U82+'11312'!U82</f>
        <v>0</v>
      </c>
      <c r="V82" s="5">
        <f>'11301'!V82+'11302'!V82+'11303'!V82+'11304'!V82+'11305'!V82+'11306'!V82+'11307'!V82+'11308'!V82+'11309'!V82+'11310'!V82+'11311'!V82+'11312'!V82</f>
        <v>0</v>
      </c>
      <c r="W82" s="5">
        <f>'11301'!W82+'11302'!W82+'11303'!W82+'11304'!W82+'11305'!W82+'11306'!W82+'11307'!W82+'11308'!W82+'11309'!W82+'11310'!W82+'11311'!W82+'11312'!W82</f>
        <v>0</v>
      </c>
      <c r="X82" s="5">
        <f>'11301'!X82+'11302'!X82+'11303'!X82+'11304'!X82+'11305'!X82+'11306'!X82+'11307'!X82+'11308'!X82+'11309'!X82+'11310'!X82+'11311'!X82+'11312'!X82</f>
        <v>0</v>
      </c>
      <c r="Y82" s="5">
        <f>'11301'!Y82+'11302'!Y82+'11303'!Y82+'11304'!Y82+'11305'!Y82+'11306'!Y82+'11307'!Y82+'11308'!Y82+'11309'!Y82+'11310'!Y82+'11311'!Y82+'11312'!Y82</f>
        <v>0</v>
      </c>
      <c r="Z82" s="8">
        <f>'11301'!Z82+'11302'!Z82+'11303'!Z82+'11304'!Z82+'11305'!Z82+'11306'!Z82+'11307'!Z82+'11308'!Z82+'11309'!Z82+'11310'!Z82+'11311'!Z82+'11312'!Z82</f>
        <v>0</v>
      </c>
      <c r="AA82" s="5">
        <f>'11301'!AA82+'11302'!AA82+'11303'!AA82+'11304'!AA82+'11305'!AA82+'11306'!AA82+'11307'!AA82+'11308'!AA82+'11309'!AA82+'11310'!AA82+'11311'!AA82+'11312'!AA82</f>
        <v>0</v>
      </c>
      <c r="AB82" s="5">
        <f>'11301'!AB82+'11302'!AB82+'11303'!AB82+'11304'!AB82+'11305'!AB82+'11306'!AB82+'11307'!AB82+'11308'!AB82+'11309'!AB82+'11310'!AB82+'11311'!AB82+'11312'!AB82</f>
        <v>0</v>
      </c>
      <c r="AC82" s="8">
        <f>'11301'!AC82+'11302'!AC82+'11303'!AC82+'11304'!AC82+'11305'!AC82+'11306'!AC82+'11307'!AC82+'11308'!AC82+'11309'!AC82+'11310'!AC82+'11311'!AC82+'11312'!AC82</f>
        <v>0</v>
      </c>
      <c r="AD82" s="5">
        <f>'11301'!AD82+'11302'!AD82+'11303'!AD82+'11304'!AD82+'11305'!AD82+'11306'!AD82+'11307'!AD82+'11308'!AD82+'11309'!AD82+'11310'!AD82+'11311'!AD82+'11312'!AD82</f>
        <v>0</v>
      </c>
      <c r="AE82" s="5">
        <f>'11301'!AE82+'11302'!AE82+'11303'!AE82+'11304'!AE82+'11305'!AE82+'11306'!AE82+'11307'!AE82+'11308'!AE82+'11309'!AE82+'11310'!AE82+'11311'!AE82+'11312'!AE82</f>
        <v>0</v>
      </c>
      <c r="AF82" s="6">
        <f>'11301'!AF82+'11302'!AF82+'11303'!AF82+'11304'!AF82+'11305'!AF82+'11306'!AF82+'11307'!AF82+'11308'!AF82+'11309'!AF82+'11310'!AF82+'11311'!AF82+'11312'!AF82</f>
        <v>0</v>
      </c>
    </row>
    <row r="83" spans="1:32" ht="19.5" customHeight="1">
      <c r="A83" s="44"/>
      <c r="B83" s="17" t="s">
        <v>59</v>
      </c>
      <c r="C83" s="5">
        <f>'11301'!C83+'11302'!C83+'11303'!C83+'11304'!C83+'11305'!C83+'11306'!C83+'11307'!C83+'11308'!C83+'11309'!C83+'11310'!C83+'11311'!C83+'11312'!C83</f>
        <v>0</v>
      </c>
      <c r="D83" s="5">
        <f>'11301'!D83+'11302'!D83+'11303'!D83+'11304'!D83+'11305'!D83+'11306'!D83+'11307'!D83+'11308'!D83+'11309'!D83+'11310'!D83+'11311'!D83+'11312'!D83</f>
        <v>0</v>
      </c>
      <c r="E83" s="6">
        <f>'11301'!E83+'11302'!E83+'11303'!E83+'11304'!E83+'11305'!E83+'11306'!E83+'11307'!E83+'11308'!E83+'11309'!E83+'11310'!E83+'11311'!E83+'11312'!E83</f>
        <v>0</v>
      </c>
      <c r="F83" s="5">
        <f>'11301'!F83+'11302'!F83+'11303'!F83+'11304'!F83+'11305'!F83+'11306'!F83+'11307'!F83+'11308'!F83+'11309'!F83+'11310'!F83+'11311'!F83+'11312'!F83</f>
        <v>0</v>
      </c>
      <c r="G83" s="5">
        <f>'11301'!G83+'11302'!G83+'11303'!G83+'11304'!G83+'11305'!G83+'11306'!G83+'11307'!G83+'11308'!G83+'11309'!G83+'11310'!G83+'11311'!G83+'11312'!G83</f>
        <v>0</v>
      </c>
      <c r="H83" s="5">
        <f>'11301'!H83+'11302'!H83+'11303'!H83+'11304'!H83+'11305'!H83+'11306'!H83+'11307'!H83+'11308'!H83+'11309'!H83+'11310'!H83+'11311'!H83+'11312'!H83</f>
        <v>0</v>
      </c>
      <c r="I83" s="5">
        <f>'11301'!I83+'11302'!I83+'11303'!I83+'11304'!I83+'11305'!I83+'11306'!I83+'11307'!I83+'11308'!I83+'11309'!I83+'11310'!I83+'11311'!I83+'11312'!I83</f>
        <v>0</v>
      </c>
      <c r="J83" s="5">
        <f>'11301'!J83+'11302'!J83+'11303'!J83+'11304'!J83+'11305'!J83+'11306'!J83+'11307'!J83+'11308'!J83+'11309'!J83+'11310'!J83+'11311'!J83+'11312'!J83</f>
        <v>0</v>
      </c>
      <c r="K83" s="5">
        <f>'11301'!K83+'11302'!K83+'11303'!K83+'11304'!K83+'11305'!K83+'11306'!K83+'11307'!K83+'11308'!K83+'11309'!K83+'11310'!K83+'11311'!K83+'11312'!K83</f>
        <v>0</v>
      </c>
      <c r="L83" s="5">
        <f>'11301'!L83+'11302'!L83+'11303'!L83+'11304'!L83+'11305'!L83+'11306'!L83+'11307'!L83+'11308'!L83+'11309'!L83+'11310'!L83+'11311'!L83+'11312'!L83</f>
        <v>0</v>
      </c>
      <c r="M83" s="5">
        <f>'11301'!M83+'11302'!M83+'11303'!M83+'11304'!M83+'11305'!M83+'11306'!M83+'11307'!M83+'11308'!M83+'11309'!M83+'11310'!M83+'11311'!M83+'11312'!M83</f>
        <v>0</v>
      </c>
      <c r="N83" s="5">
        <f>'11301'!N83+'11302'!N83+'11303'!N83+'11304'!N83+'11305'!N83+'11306'!N83+'11307'!N83+'11308'!N83+'11309'!N83+'11310'!N83+'11311'!N83+'11312'!N83</f>
        <v>0</v>
      </c>
      <c r="O83" s="5">
        <f>'11301'!O83+'11302'!O83+'11303'!O83+'11304'!O83+'11305'!O83+'11306'!O83+'11307'!O83+'11308'!O83+'11309'!O83+'11310'!O83+'11311'!O83+'11312'!O83</f>
        <v>0</v>
      </c>
      <c r="P83" s="5">
        <f>'11301'!P83+'11302'!P83+'11303'!P83+'11304'!P83+'11305'!P83+'11306'!P83+'11307'!P83+'11308'!P83+'11309'!P83+'11310'!P83+'11311'!P83+'11312'!P83</f>
        <v>0</v>
      </c>
      <c r="Q83" s="5">
        <f>'11301'!Q83+'11302'!Q83+'11303'!Q83+'11304'!Q83+'11305'!Q83+'11306'!Q83+'11307'!Q83+'11308'!Q83+'11309'!Q83+'11310'!Q83+'11311'!Q83+'11312'!Q83</f>
        <v>0</v>
      </c>
      <c r="R83" s="5">
        <f>'11301'!R83+'11302'!R83+'11303'!R83+'11304'!R83+'11305'!R83+'11306'!R83+'11307'!R83+'11308'!R83+'11309'!R83+'11310'!R83+'11311'!R83+'11312'!R83</f>
        <v>0</v>
      </c>
      <c r="S83" s="5">
        <f>'11301'!S83+'11302'!S83+'11303'!S83+'11304'!S83+'11305'!S83+'11306'!S83+'11307'!S83+'11308'!S83+'11309'!S83+'11310'!S83+'11311'!S83+'11312'!S83</f>
        <v>0</v>
      </c>
      <c r="T83" s="5">
        <f>'11301'!T83+'11302'!T83+'11303'!T83+'11304'!T83+'11305'!T83+'11306'!T83+'11307'!T83+'11308'!T83+'11309'!T83+'11310'!T83+'11311'!T83+'11312'!T83</f>
        <v>0</v>
      </c>
      <c r="U83" s="5">
        <f>'11301'!U83+'11302'!U83+'11303'!U83+'11304'!U83+'11305'!U83+'11306'!U83+'11307'!U83+'11308'!U83+'11309'!U83+'11310'!U83+'11311'!U83+'11312'!U83</f>
        <v>0</v>
      </c>
      <c r="V83" s="5">
        <f>'11301'!V83+'11302'!V83+'11303'!V83+'11304'!V83+'11305'!V83+'11306'!V83+'11307'!V83+'11308'!V83+'11309'!V83+'11310'!V83+'11311'!V83+'11312'!V83</f>
        <v>0</v>
      </c>
      <c r="W83" s="5">
        <f>'11301'!W83+'11302'!W83+'11303'!W83+'11304'!W83+'11305'!W83+'11306'!W83+'11307'!W83+'11308'!W83+'11309'!W83+'11310'!W83+'11311'!W83+'11312'!W83</f>
        <v>0</v>
      </c>
      <c r="X83" s="5">
        <f>'11301'!X83+'11302'!X83+'11303'!X83+'11304'!X83+'11305'!X83+'11306'!X83+'11307'!X83+'11308'!X83+'11309'!X83+'11310'!X83+'11311'!X83+'11312'!X83</f>
        <v>0</v>
      </c>
      <c r="Y83" s="5">
        <f>'11301'!Y83+'11302'!Y83+'11303'!Y83+'11304'!Y83+'11305'!Y83+'11306'!Y83+'11307'!Y83+'11308'!Y83+'11309'!Y83+'11310'!Y83+'11311'!Y83+'11312'!Y83</f>
        <v>0</v>
      </c>
      <c r="Z83" s="8">
        <f>'11301'!Z83+'11302'!Z83+'11303'!Z83+'11304'!Z83+'11305'!Z83+'11306'!Z83+'11307'!Z83+'11308'!Z83+'11309'!Z83+'11310'!Z83+'11311'!Z83+'11312'!Z83</f>
        <v>0</v>
      </c>
      <c r="AA83" s="5">
        <f>'11301'!AA83+'11302'!AA83+'11303'!AA83+'11304'!AA83+'11305'!AA83+'11306'!AA83+'11307'!AA83+'11308'!AA83+'11309'!AA83+'11310'!AA83+'11311'!AA83+'11312'!AA83</f>
        <v>0</v>
      </c>
      <c r="AB83" s="5">
        <f>'11301'!AB83+'11302'!AB83+'11303'!AB83+'11304'!AB83+'11305'!AB83+'11306'!AB83+'11307'!AB83+'11308'!AB83+'11309'!AB83+'11310'!AB83+'11311'!AB83+'11312'!AB83</f>
        <v>0</v>
      </c>
      <c r="AC83" s="8">
        <f>'11301'!AC83+'11302'!AC83+'11303'!AC83+'11304'!AC83+'11305'!AC83+'11306'!AC83+'11307'!AC83+'11308'!AC83+'11309'!AC83+'11310'!AC83+'11311'!AC83+'11312'!AC83</f>
        <v>0</v>
      </c>
      <c r="AD83" s="5">
        <f>'11301'!AD83+'11302'!AD83+'11303'!AD83+'11304'!AD83+'11305'!AD83+'11306'!AD83+'11307'!AD83+'11308'!AD83+'11309'!AD83+'11310'!AD83+'11311'!AD83+'11312'!AD83</f>
        <v>0</v>
      </c>
      <c r="AE83" s="5">
        <f>'11301'!AE83+'11302'!AE83+'11303'!AE83+'11304'!AE83+'11305'!AE83+'11306'!AE83+'11307'!AE83+'11308'!AE83+'11309'!AE83+'11310'!AE83+'11311'!AE83+'11312'!AE83</f>
        <v>0</v>
      </c>
      <c r="AF83" s="6">
        <f>'11301'!AF83+'11302'!AF83+'11303'!AF83+'11304'!AF83+'11305'!AF83+'11306'!AF83+'11307'!AF83+'11308'!AF83+'11309'!AF83+'11310'!AF83+'11311'!AF83+'11312'!AF83</f>
        <v>0</v>
      </c>
    </row>
    <row r="84" spans="1:32" ht="19.5" customHeight="1">
      <c r="A84" s="45"/>
      <c r="B84" s="17" t="s">
        <v>4</v>
      </c>
      <c r="C84" s="5">
        <f>'11301'!C84+'11302'!C84+'11303'!C84+'11304'!C84+'11305'!C84+'11306'!C84+'11307'!C84+'11308'!C84+'11309'!C84+'11310'!C84+'11311'!C84+'11312'!C84</f>
        <v>62112777</v>
      </c>
      <c r="D84" s="5">
        <f>'11301'!D84+'11302'!D84+'11303'!D84+'11304'!D84+'11305'!D84+'11306'!D84+'11307'!D84+'11308'!D84+'11309'!D84+'11310'!D84+'11311'!D84+'11312'!D84</f>
        <v>63374712</v>
      </c>
      <c r="E84" s="6">
        <f>'11301'!E84+'11302'!E84+'11303'!E84+'11304'!E84+'11305'!E84+'11306'!E84+'11307'!E84+'11308'!E84+'11309'!E84+'11310'!E84+'11311'!E84+'11312'!E84</f>
        <v>125487489</v>
      </c>
      <c r="F84" s="5">
        <f>'11301'!F84+'11302'!F84+'11303'!F84+'11304'!F84+'11305'!F84+'11306'!F84+'11307'!F84+'11308'!F84+'11309'!F84+'11310'!F84+'11311'!F84+'11312'!F84</f>
        <v>61765530</v>
      </c>
      <c r="G84" s="5">
        <f>'11301'!G84+'11302'!G84+'11303'!G84+'11304'!G84+'11305'!G84+'11306'!G84+'11307'!G84+'11308'!G84+'11309'!G84+'11310'!G84+'11311'!G84+'11312'!G84</f>
        <v>63374712</v>
      </c>
      <c r="H84" s="5">
        <f>'11301'!H84+'11302'!H84+'11303'!H84+'11304'!H84+'11305'!H84+'11306'!H84+'11307'!H84+'11308'!H84+'11309'!H84+'11310'!H84+'11311'!H84+'11312'!H84</f>
        <v>125140242</v>
      </c>
      <c r="I84" s="5">
        <f>'11301'!I84+'11302'!I84+'11303'!I84+'11304'!I84+'11305'!I84+'11306'!I84+'11307'!I84+'11308'!I84+'11309'!I84+'11310'!I84+'11311'!I84+'11312'!I84</f>
        <v>0</v>
      </c>
      <c r="J84" s="5">
        <f>'11301'!J84+'11302'!J84+'11303'!J84+'11304'!J84+'11305'!J84+'11306'!J84+'11307'!J84+'11308'!J84+'11309'!J84+'11310'!J84+'11311'!J84+'11312'!J84</f>
        <v>0</v>
      </c>
      <c r="K84" s="5">
        <f>'11301'!K84+'11302'!K84+'11303'!K84+'11304'!K84+'11305'!K84+'11306'!K84+'11307'!K84+'11308'!K84+'11309'!K84+'11310'!K84+'11311'!K84+'11312'!K84</f>
        <v>0</v>
      </c>
      <c r="L84" s="5">
        <f>'11301'!L84+'11302'!L84+'11303'!L84+'11304'!L84+'11305'!L84+'11306'!L84+'11307'!L84+'11308'!L84+'11309'!L84+'11310'!L84+'11311'!L84+'11312'!L84</f>
        <v>0</v>
      </c>
      <c r="M84" s="5">
        <f>'11301'!M84+'11302'!M84+'11303'!M84+'11304'!M84+'11305'!M84+'11306'!M84+'11307'!M84+'11308'!M84+'11309'!M84+'11310'!M84+'11311'!M84+'11312'!M84</f>
        <v>0</v>
      </c>
      <c r="N84" s="5">
        <f>'11301'!N84+'11302'!N84+'11303'!N84+'11304'!N84+'11305'!N84+'11306'!N84+'11307'!N84+'11308'!N84+'11309'!N84+'11310'!N84+'11311'!N84+'11312'!N84</f>
        <v>0</v>
      </c>
      <c r="O84" s="5">
        <f>'11301'!O84+'11302'!O84+'11303'!O84+'11304'!O84+'11305'!O84+'11306'!O84+'11307'!O84+'11308'!O84+'11309'!O84+'11310'!O84+'11311'!O84+'11312'!O84</f>
        <v>0</v>
      </c>
      <c r="P84" s="5">
        <f>'11301'!P84+'11302'!P84+'11303'!P84+'11304'!P84+'11305'!P84+'11306'!P84+'11307'!P84+'11308'!P84+'11309'!P84+'11310'!P84+'11311'!P84+'11312'!P84</f>
        <v>0</v>
      </c>
      <c r="Q84" s="5">
        <f>'11301'!Q84+'11302'!Q84+'11303'!Q84+'11304'!Q84+'11305'!Q84+'11306'!Q84+'11307'!Q84+'11308'!Q84+'11309'!Q84+'11310'!Q84+'11311'!Q84+'11312'!Q84</f>
        <v>0</v>
      </c>
      <c r="R84" s="5">
        <f>'11301'!R84+'11302'!R84+'11303'!R84+'11304'!R84+'11305'!R84+'11306'!R84+'11307'!R84+'11308'!R84+'11309'!R84+'11310'!R84+'11311'!R84+'11312'!R84</f>
        <v>0</v>
      </c>
      <c r="S84" s="5">
        <f>'11301'!S84+'11302'!S84+'11303'!S84+'11304'!S84+'11305'!S84+'11306'!S84+'11307'!S84+'11308'!S84+'11309'!S84+'11310'!S84+'11311'!S84+'11312'!S84</f>
        <v>0</v>
      </c>
      <c r="T84" s="5">
        <f>'11301'!T84+'11302'!T84+'11303'!T84+'11304'!T84+'11305'!T84+'11306'!T84+'11307'!T84+'11308'!T84+'11309'!T84+'11310'!T84+'11311'!T84+'11312'!T84</f>
        <v>0</v>
      </c>
      <c r="U84" s="5">
        <f>'11301'!U84+'11302'!U84+'11303'!U84+'11304'!U84+'11305'!U84+'11306'!U84+'11307'!U84+'11308'!U84+'11309'!U84+'11310'!U84+'11311'!U84+'11312'!U84</f>
        <v>0</v>
      </c>
      <c r="V84" s="5">
        <f>'11301'!V84+'11302'!V84+'11303'!V84+'11304'!V84+'11305'!V84+'11306'!V84+'11307'!V84+'11308'!V84+'11309'!V84+'11310'!V84+'11311'!V84+'11312'!V84</f>
        <v>0</v>
      </c>
      <c r="W84" s="5">
        <f>'11301'!W84+'11302'!W84+'11303'!W84+'11304'!W84+'11305'!W84+'11306'!W84+'11307'!W84+'11308'!W84+'11309'!W84+'11310'!W84+'11311'!W84+'11312'!W84</f>
        <v>0</v>
      </c>
      <c r="X84" s="5">
        <f>'11301'!X84+'11302'!X84+'11303'!X84+'11304'!X84+'11305'!X84+'11306'!X84+'11307'!X84+'11308'!X84+'11309'!X84+'11310'!X84+'11311'!X84+'11312'!X84</f>
        <v>347247</v>
      </c>
      <c r="Y84" s="5">
        <f>'11301'!Y84+'11302'!Y84+'11303'!Y84+'11304'!Y84+'11305'!Y84+'11306'!Y84+'11307'!Y84+'11308'!Y84+'11309'!Y84+'11310'!Y84+'11311'!Y84+'11312'!Y84</f>
        <v>0</v>
      </c>
      <c r="Z84" s="8">
        <f>'11301'!Z84+'11302'!Z84+'11303'!Z84+'11304'!Z84+'11305'!Z84+'11306'!Z84+'11307'!Z84+'11308'!Z84+'11309'!Z84+'11310'!Z84+'11311'!Z84+'11312'!Z84</f>
        <v>347247</v>
      </c>
      <c r="AA84" s="5">
        <f>'11301'!AA84+'11302'!AA84+'11303'!AA84+'11304'!AA84+'11305'!AA84+'11306'!AA84+'11307'!AA84+'11308'!AA84+'11309'!AA84+'11310'!AA84+'11311'!AA84+'11312'!AA84</f>
        <v>0</v>
      </c>
      <c r="AB84" s="5">
        <f>'11301'!AB84+'11302'!AB84+'11303'!AB84+'11304'!AB84+'11305'!AB84+'11306'!AB84+'11307'!AB84+'11308'!AB84+'11309'!AB84+'11310'!AB84+'11311'!AB84+'11312'!AB84</f>
        <v>0</v>
      </c>
      <c r="AC84" s="8">
        <f>'11301'!AC84+'11302'!AC84+'11303'!AC84+'11304'!AC84+'11305'!AC84+'11306'!AC84+'11307'!AC84+'11308'!AC84+'11309'!AC84+'11310'!AC84+'11311'!AC84+'11312'!AC84</f>
        <v>0</v>
      </c>
      <c r="AD84" s="5">
        <f>'11301'!AD84+'11302'!AD84+'11303'!AD84+'11304'!AD84+'11305'!AD84+'11306'!AD84+'11307'!AD84+'11308'!AD84+'11309'!AD84+'11310'!AD84+'11311'!AD84+'11312'!AD84</f>
        <v>0</v>
      </c>
      <c r="AE84" s="5">
        <f>'11301'!AE84+'11302'!AE84+'11303'!AE84+'11304'!AE84+'11305'!AE84+'11306'!AE84+'11307'!AE84+'11308'!AE84+'11309'!AE84+'11310'!AE84+'11311'!AE84+'11312'!AE84</f>
        <v>0</v>
      </c>
      <c r="AF84" s="6">
        <f>'11301'!AF84+'11302'!AF84+'11303'!AF84+'11304'!AF84+'11305'!AF84+'11306'!AF84+'11307'!AF84+'11308'!AF84+'11309'!AF84+'11310'!AF84+'11311'!AF84+'11312'!AF84</f>
        <v>0</v>
      </c>
    </row>
    <row r="85" spans="1:32" ht="19.5" customHeight="1" thickBot="1">
      <c r="A85" s="22" t="s">
        <v>5</v>
      </c>
      <c r="B85" s="21"/>
      <c r="C85" s="9">
        <f>'11301'!C85+'11302'!C85+'11303'!C85+'11304'!C85+'11305'!C85+'11306'!C85+'11307'!C85+'11308'!C85+'11309'!C85+'11310'!C85+'11311'!C85+'11312'!C85</f>
        <v>62112777</v>
      </c>
      <c r="D85" s="9">
        <f>'11301'!D85+'11302'!D85+'11303'!D85+'11304'!D85+'11305'!D85+'11306'!D85+'11307'!D85+'11308'!D85+'11309'!D85+'11310'!D85+'11311'!D85+'11312'!D85</f>
        <v>63374712</v>
      </c>
      <c r="E85" s="9">
        <f>'11301'!E85+'11302'!E85+'11303'!E85+'11304'!E85+'11305'!E85+'11306'!E85+'11307'!E85+'11308'!E85+'11309'!E85+'11310'!E85+'11311'!E85+'11312'!E85</f>
        <v>125487489</v>
      </c>
      <c r="F85" s="9">
        <f>'11301'!F85+'11302'!F85+'11303'!F85+'11304'!F85+'11305'!F85+'11306'!F85+'11307'!F85+'11308'!F85+'11309'!F85+'11310'!F85+'11311'!F85+'11312'!F85</f>
        <v>61765530</v>
      </c>
      <c r="G85" s="9">
        <f>'11301'!G85+'11302'!G85+'11303'!G85+'11304'!G85+'11305'!G85+'11306'!G85+'11307'!G85+'11308'!G85+'11309'!G85+'11310'!G85+'11311'!G85+'11312'!G85</f>
        <v>63374712</v>
      </c>
      <c r="H85" s="9">
        <f>'11301'!H85+'11302'!H85+'11303'!H85+'11304'!H85+'11305'!H85+'11306'!H85+'11307'!H85+'11308'!H85+'11309'!H85+'11310'!H85+'11311'!H85+'11312'!H85</f>
        <v>125140242</v>
      </c>
      <c r="I85" s="9">
        <f>'11301'!I85+'11302'!I85+'11303'!I85+'11304'!I85+'11305'!I85+'11306'!I85+'11307'!I85+'11308'!I85+'11309'!I85+'11310'!I85+'11311'!I85+'11312'!I85</f>
        <v>0</v>
      </c>
      <c r="J85" s="9">
        <f>'11301'!J85+'11302'!J85+'11303'!J85+'11304'!J85+'11305'!J85+'11306'!J85+'11307'!J85+'11308'!J85+'11309'!J85+'11310'!J85+'11311'!J85+'11312'!J85</f>
        <v>0</v>
      </c>
      <c r="K85" s="9">
        <f>'11301'!K85+'11302'!K85+'11303'!K85+'11304'!K85+'11305'!K85+'11306'!K85+'11307'!K85+'11308'!K85+'11309'!K85+'11310'!K85+'11311'!K85+'11312'!K85</f>
        <v>0</v>
      </c>
      <c r="L85" s="9">
        <f>'11301'!L85+'11302'!L85+'11303'!L85+'11304'!L85+'11305'!L85+'11306'!L85+'11307'!L85+'11308'!L85+'11309'!L85+'11310'!L85+'11311'!L85+'11312'!L85</f>
        <v>0</v>
      </c>
      <c r="M85" s="9">
        <f>'11301'!M85+'11302'!M85+'11303'!M85+'11304'!M85+'11305'!M85+'11306'!M85+'11307'!M85+'11308'!M85+'11309'!M85+'11310'!M85+'11311'!M85+'11312'!M85</f>
        <v>0</v>
      </c>
      <c r="N85" s="9">
        <f>'11301'!N85+'11302'!N85+'11303'!N85+'11304'!N85+'11305'!N85+'11306'!N85+'11307'!N85+'11308'!N85+'11309'!N85+'11310'!N85+'11311'!N85+'11312'!N85</f>
        <v>0</v>
      </c>
      <c r="O85" s="9">
        <f>'11301'!O85+'11302'!O85+'11303'!O85+'11304'!O85+'11305'!O85+'11306'!O85+'11307'!O85+'11308'!O85+'11309'!O85+'11310'!O85+'11311'!O85+'11312'!O85</f>
        <v>0</v>
      </c>
      <c r="P85" s="9">
        <f>'11301'!P85+'11302'!P85+'11303'!P85+'11304'!P85+'11305'!P85+'11306'!P85+'11307'!P85+'11308'!P85+'11309'!P85+'11310'!P85+'11311'!P85+'11312'!P85</f>
        <v>0</v>
      </c>
      <c r="Q85" s="9">
        <f>'11301'!Q85+'11302'!Q85+'11303'!Q85+'11304'!Q85+'11305'!Q85+'11306'!Q85+'11307'!Q85+'11308'!Q85+'11309'!Q85+'11310'!Q85+'11311'!Q85+'11312'!Q85</f>
        <v>0</v>
      </c>
      <c r="R85" s="9">
        <f>'11301'!R85+'11302'!R85+'11303'!R85+'11304'!R85+'11305'!R85+'11306'!R85+'11307'!R85+'11308'!R85+'11309'!R85+'11310'!R85+'11311'!R85+'11312'!R85</f>
        <v>0</v>
      </c>
      <c r="S85" s="9">
        <f>'11301'!S85+'11302'!S85+'11303'!S85+'11304'!S85+'11305'!S85+'11306'!S85+'11307'!S85+'11308'!S85+'11309'!S85+'11310'!S85+'11311'!S85+'11312'!S85</f>
        <v>0</v>
      </c>
      <c r="T85" s="9">
        <f>'11301'!T85+'11302'!T85+'11303'!T85+'11304'!T85+'11305'!T85+'11306'!T85+'11307'!T85+'11308'!T85+'11309'!T85+'11310'!T85+'11311'!T85+'11312'!T85</f>
        <v>0</v>
      </c>
      <c r="U85" s="9">
        <f>'11301'!U85+'11302'!U85+'11303'!U85+'11304'!U85+'11305'!U85+'11306'!U85+'11307'!U85+'11308'!U85+'11309'!U85+'11310'!U85+'11311'!U85+'11312'!U85</f>
        <v>0</v>
      </c>
      <c r="V85" s="9">
        <f>'11301'!V85+'11302'!V85+'11303'!V85+'11304'!V85+'11305'!V85+'11306'!V85+'11307'!V85+'11308'!V85+'11309'!V85+'11310'!V85+'11311'!V85+'11312'!V85</f>
        <v>0</v>
      </c>
      <c r="W85" s="9">
        <f>'11301'!W85+'11302'!W85+'11303'!W85+'11304'!W85+'11305'!W85+'11306'!W85+'11307'!W85+'11308'!W85+'11309'!W85+'11310'!W85+'11311'!W85+'11312'!W85</f>
        <v>0</v>
      </c>
      <c r="X85" s="9">
        <f>'11301'!X85+'11302'!X85+'11303'!X85+'11304'!X85+'11305'!X85+'11306'!X85+'11307'!X85+'11308'!X85+'11309'!X85+'11310'!X85+'11311'!X85+'11312'!X85</f>
        <v>347247</v>
      </c>
      <c r="Y85" s="9">
        <f>'11301'!Y85+'11302'!Y85+'11303'!Y85+'11304'!Y85+'11305'!Y85+'11306'!Y85+'11307'!Y85+'11308'!Y85+'11309'!Y85+'11310'!Y85+'11311'!Y85+'11312'!Y85</f>
        <v>0</v>
      </c>
      <c r="Z85" s="9">
        <f>'11301'!Z85+'11302'!Z85+'11303'!Z85+'11304'!Z85+'11305'!Z85+'11306'!Z85+'11307'!Z85+'11308'!Z85+'11309'!Z85+'11310'!Z85+'11311'!Z85+'11312'!Z85</f>
        <v>347247</v>
      </c>
      <c r="AA85" s="9">
        <f>'11301'!AA85+'11302'!AA85+'11303'!AA85+'11304'!AA85+'11305'!AA85+'11306'!AA85+'11307'!AA85+'11308'!AA85+'11309'!AA85+'11310'!AA85+'11311'!AA85+'11312'!AA85</f>
        <v>0</v>
      </c>
      <c r="AB85" s="9">
        <f>'11301'!AB85+'11302'!AB85+'11303'!AB85+'11304'!AB85+'11305'!AB85+'11306'!AB85+'11307'!AB85+'11308'!AB85+'11309'!AB85+'11310'!AB85+'11311'!AB85+'11312'!AB85</f>
        <v>0</v>
      </c>
      <c r="AC85" s="9">
        <f>'11301'!AC85+'11302'!AC85+'11303'!AC85+'11304'!AC85+'11305'!AC85+'11306'!AC85+'11307'!AC85+'11308'!AC85+'11309'!AC85+'11310'!AC85+'11311'!AC85+'11312'!AC85</f>
        <v>0</v>
      </c>
      <c r="AD85" s="9">
        <f>'11301'!AD85+'11302'!AD85+'11303'!AD85+'11304'!AD85+'11305'!AD85+'11306'!AD85+'11307'!AD85+'11308'!AD85+'11309'!AD85+'11310'!AD85+'11311'!AD85+'11312'!AD85</f>
        <v>0</v>
      </c>
      <c r="AE85" s="9">
        <f>'11301'!AE85+'11302'!AE85+'11303'!AE85+'11304'!AE85+'11305'!AE85+'11306'!AE85+'11307'!AE85+'11308'!AE85+'11309'!AE85+'11310'!AE85+'11311'!AE85+'11312'!AE85</f>
        <v>0</v>
      </c>
      <c r="AF85" s="9">
        <f>'11301'!AF85+'11302'!AF85+'11303'!AF85+'11304'!AF85+'11305'!AF85+'11306'!AF85+'11307'!AF85+'11308'!AF85+'11309'!AF85+'11310'!AF85+'11311'!AF85+'11312'!AF85</f>
        <v>0</v>
      </c>
    </row>
    <row r="86" spans="1:32" ht="19.5" customHeight="1">
      <c r="A86" s="43" t="s">
        <v>37</v>
      </c>
      <c r="B86" s="18" t="s">
        <v>2</v>
      </c>
      <c r="C86" s="5">
        <f>'11301'!C86+'11302'!C86+'11303'!C86+'11304'!C86+'11305'!C86+'11306'!C86+'11307'!C86+'11308'!C86+'11309'!C86+'11310'!C86+'11311'!C86+'11312'!C86</f>
        <v>42348827</v>
      </c>
      <c r="D86" s="5">
        <f>'11301'!D86+'11302'!D86+'11303'!D86+'11304'!D86+'11305'!D86+'11306'!D86+'11307'!D86+'11308'!D86+'11309'!D86+'11310'!D86+'11311'!D86+'11312'!D86</f>
        <v>634240</v>
      </c>
      <c r="E86" s="6">
        <f>'11301'!E86+'11302'!E86+'11303'!E86+'11304'!E86+'11305'!E86+'11306'!E86+'11307'!E86+'11308'!E86+'11309'!E86+'11310'!E86+'11311'!E86+'11312'!E86</f>
        <v>42983067</v>
      </c>
      <c r="F86" s="5">
        <f>'11301'!F86+'11302'!F86+'11303'!F86+'11304'!F86+'11305'!F86+'11306'!F86+'11307'!F86+'11308'!F86+'11309'!F86+'11310'!F86+'11311'!F86+'11312'!F86</f>
        <v>0</v>
      </c>
      <c r="G86" s="5">
        <f>'11301'!G86+'11302'!G86+'11303'!G86+'11304'!G86+'11305'!G86+'11306'!G86+'11307'!G86+'11308'!G86+'11309'!G86+'11310'!G86+'11311'!G86+'11312'!G86</f>
        <v>0</v>
      </c>
      <c r="H86" s="5">
        <f>'11301'!H86+'11302'!H86+'11303'!H86+'11304'!H86+'11305'!H86+'11306'!H86+'11307'!H86+'11308'!H86+'11309'!H86+'11310'!H86+'11311'!H86+'11312'!H86</f>
        <v>0</v>
      </c>
      <c r="I86" s="5">
        <f>'11301'!I86+'11302'!I86+'11303'!I86+'11304'!I86+'11305'!I86+'11306'!I86+'11307'!I86+'11308'!I86+'11309'!I86+'11310'!I86+'11311'!I86+'11312'!I86</f>
        <v>0</v>
      </c>
      <c r="J86" s="5">
        <f>'11301'!J86+'11302'!J86+'11303'!J86+'11304'!J86+'11305'!J86+'11306'!J86+'11307'!J86+'11308'!J86+'11309'!J86+'11310'!J86+'11311'!J86+'11312'!J86</f>
        <v>0</v>
      </c>
      <c r="K86" s="5">
        <f>'11301'!K86+'11302'!K86+'11303'!K86+'11304'!K86+'11305'!K86+'11306'!K86+'11307'!K86+'11308'!K86+'11309'!K86+'11310'!K86+'11311'!K86+'11312'!K86</f>
        <v>0</v>
      </c>
      <c r="L86" s="5">
        <f>'11301'!L86+'11302'!L86+'11303'!L86+'11304'!L86+'11305'!L86+'11306'!L86+'11307'!L86+'11308'!L86+'11309'!L86+'11310'!L86+'11311'!L86+'11312'!L86</f>
        <v>0</v>
      </c>
      <c r="M86" s="5">
        <f>'11301'!M86+'11302'!M86+'11303'!M86+'11304'!M86+'11305'!M86+'11306'!M86+'11307'!M86+'11308'!M86+'11309'!M86+'11310'!M86+'11311'!M86+'11312'!M86</f>
        <v>0</v>
      </c>
      <c r="N86" s="5">
        <f>'11301'!N86+'11302'!N86+'11303'!N86+'11304'!N86+'11305'!N86+'11306'!N86+'11307'!N86+'11308'!N86+'11309'!N86+'11310'!N86+'11311'!N86+'11312'!N86</f>
        <v>0</v>
      </c>
      <c r="O86" s="5">
        <f>'11301'!O86+'11302'!O86+'11303'!O86+'11304'!O86+'11305'!O86+'11306'!O86+'11307'!O86+'11308'!O86+'11309'!O86+'11310'!O86+'11311'!O86+'11312'!O86</f>
        <v>0</v>
      </c>
      <c r="P86" s="5">
        <f>'11301'!P86+'11302'!P86+'11303'!P86+'11304'!P86+'11305'!P86+'11306'!P86+'11307'!P86+'11308'!P86+'11309'!P86+'11310'!P86+'11311'!P86+'11312'!P86</f>
        <v>0</v>
      </c>
      <c r="Q86" s="5">
        <f>'11301'!Q86+'11302'!Q86+'11303'!Q86+'11304'!Q86+'11305'!Q86+'11306'!Q86+'11307'!Q86+'11308'!Q86+'11309'!Q86+'11310'!Q86+'11311'!Q86+'11312'!Q86</f>
        <v>0</v>
      </c>
      <c r="R86" s="5">
        <f>'11301'!R86+'11302'!R86+'11303'!R86+'11304'!R86+'11305'!R86+'11306'!R86+'11307'!R86+'11308'!R86+'11309'!R86+'11310'!R86+'11311'!R86+'11312'!R86</f>
        <v>0</v>
      </c>
      <c r="S86" s="5">
        <f>'11301'!S86+'11302'!S86+'11303'!S86+'11304'!S86+'11305'!S86+'11306'!S86+'11307'!S86+'11308'!S86+'11309'!S86+'11310'!S86+'11311'!S86+'11312'!S86</f>
        <v>0</v>
      </c>
      <c r="T86" s="5">
        <f>'11301'!T86+'11302'!T86+'11303'!T86+'11304'!T86+'11305'!T86+'11306'!T86+'11307'!T86+'11308'!T86+'11309'!T86+'11310'!T86+'11311'!T86+'11312'!T86</f>
        <v>0</v>
      </c>
      <c r="U86" s="5">
        <f>'11301'!U86+'11302'!U86+'11303'!U86+'11304'!U86+'11305'!U86+'11306'!U86+'11307'!U86+'11308'!U86+'11309'!U86+'11310'!U86+'11311'!U86+'11312'!U86</f>
        <v>0</v>
      </c>
      <c r="V86" s="5">
        <f>'11301'!V86+'11302'!V86+'11303'!V86+'11304'!V86+'11305'!V86+'11306'!V86+'11307'!V86+'11308'!V86+'11309'!V86+'11310'!V86+'11311'!V86+'11312'!V86</f>
        <v>0</v>
      </c>
      <c r="W86" s="5">
        <f>'11301'!W86+'11302'!W86+'11303'!W86+'11304'!W86+'11305'!W86+'11306'!W86+'11307'!W86+'11308'!W86+'11309'!W86+'11310'!W86+'11311'!W86+'11312'!W86</f>
        <v>0</v>
      </c>
      <c r="X86" s="5">
        <f>'11301'!X86+'11302'!X86+'11303'!X86+'11304'!X86+'11305'!X86+'11306'!X86+'11307'!X86+'11308'!X86+'11309'!X86+'11310'!X86+'11311'!X86+'11312'!X86</f>
        <v>42348827</v>
      </c>
      <c r="Y86" s="5">
        <f>'11301'!Y86+'11302'!Y86+'11303'!Y86+'11304'!Y86+'11305'!Y86+'11306'!Y86+'11307'!Y86+'11308'!Y86+'11309'!Y86+'11310'!Y86+'11311'!Y86+'11312'!Y86</f>
        <v>634240</v>
      </c>
      <c r="Z86" s="8">
        <f>'11301'!Z86+'11302'!Z86+'11303'!Z86+'11304'!Z86+'11305'!Z86+'11306'!Z86+'11307'!Z86+'11308'!Z86+'11309'!Z86+'11310'!Z86+'11311'!Z86+'11312'!Z86</f>
        <v>42983067</v>
      </c>
      <c r="AA86" s="5">
        <f>'11301'!AA86+'11302'!AA86+'11303'!AA86+'11304'!AA86+'11305'!AA86+'11306'!AA86+'11307'!AA86+'11308'!AA86+'11309'!AA86+'11310'!AA86+'11311'!AA86+'11312'!AA86</f>
        <v>0</v>
      </c>
      <c r="AB86" s="5">
        <f>'11301'!AB86+'11302'!AB86+'11303'!AB86+'11304'!AB86+'11305'!AB86+'11306'!AB86+'11307'!AB86+'11308'!AB86+'11309'!AB86+'11310'!AB86+'11311'!AB86+'11312'!AB86</f>
        <v>0</v>
      </c>
      <c r="AC86" s="8">
        <f>'11301'!AC86+'11302'!AC86+'11303'!AC86+'11304'!AC86+'11305'!AC86+'11306'!AC86+'11307'!AC86+'11308'!AC86+'11309'!AC86+'11310'!AC86+'11311'!AC86+'11312'!AC86</f>
        <v>0</v>
      </c>
      <c r="AD86" s="5">
        <f>'11301'!AD86+'11302'!AD86+'11303'!AD86+'11304'!AD86+'11305'!AD86+'11306'!AD86+'11307'!AD86+'11308'!AD86+'11309'!AD86+'11310'!AD86+'11311'!AD86+'11312'!AD86</f>
        <v>0</v>
      </c>
      <c r="AE86" s="5">
        <f>'11301'!AE86+'11302'!AE86+'11303'!AE86+'11304'!AE86+'11305'!AE86+'11306'!AE86+'11307'!AE86+'11308'!AE86+'11309'!AE86+'11310'!AE86+'11311'!AE86+'11312'!AE86</f>
        <v>0</v>
      </c>
      <c r="AF86" s="6">
        <f>'11301'!AF86+'11302'!AF86+'11303'!AF86+'11304'!AF86+'11305'!AF86+'11306'!AF86+'11307'!AF86+'11308'!AF86+'11309'!AF86+'11310'!AF86+'11311'!AF86+'11312'!AF86</f>
        <v>0</v>
      </c>
    </row>
    <row r="87" spans="1:32" ht="19.5" customHeight="1">
      <c r="A87" s="44"/>
      <c r="B87" s="17" t="s">
        <v>3</v>
      </c>
      <c r="C87" s="5">
        <f>'11301'!C87+'11302'!C87+'11303'!C87+'11304'!C87+'11305'!C87+'11306'!C87+'11307'!C87+'11308'!C87+'11309'!C87+'11310'!C87+'11311'!C87+'11312'!C87</f>
        <v>15516716</v>
      </c>
      <c r="D87" s="5">
        <f>'11301'!D87+'11302'!D87+'11303'!D87+'11304'!D87+'11305'!D87+'11306'!D87+'11307'!D87+'11308'!D87+'11309'!D87+'11310'!D87+'11311'!D87+'11312'!D87</f>
        <v>300483</v>
      </c>
      <c r="E87" s="6">
        <f>'11301'!E87+'11302'!E87+'11303'!E87+'11304'!E87+'11305'!E87+'11306'!E87+'11307'!E87+'11308'!E87+'11309'!E87+'11310'!E87+'11311'!E87+'11312'!E87</f>
        <v>15817199</v>
      </c>
      <c r="F87" s="5">
        <f>'11301'!F87+'11302'!F87+'11303'!F87+'11304'!F87+'11305'!F87+'11306'!F87+'11307'!F87+'11308'!F87+'11309'!F87+'11310'!F87+'11311'!F87+'11312'!F87</f>
        <v>0</v>
      </c>
      <c r="G87" s="5">
        <f>'11301'!G87+'11302'!G87+'11303'!G87+'11304'!G87+'11305'!G87+'11306'!G87+'11307'!G87+'11308'!G87+'11309'!G87+'11310'!G87+'11311'!G87+'11312'!G87</f>
        <v>0</v>
      </c>
      <c r="H87" s="5">
        <f>'11301'!H87+'11302'!H87+'11303'!H87+'11304'!H87+'11305'!H87+'11306'!H87+'11307'!H87+'11308'!H87+'11309'!H87+'11310'!H87+'11311'!H87+'11312'!H87</f>
        <v>0</v>
      </c>
      <c r="I87" s="5">
        <f>'11301'!I87+'11302'!I87+'11303'!I87+'11304'!I87+'11305'!I87+'11306'!I87+'11307'!I87+'11308'!I87+'11309'!I87+'11310'!I87+'11311'!I87+'11312'!I87</f>
        <v>0</v>
      </c>
      <c r="J87" s="5">
        <f>'11301'!J87+'11302'!J87+'11303'!J87+'11304'!J87+'11305'!J87+'11306'!J87+'11307'!J87+'11308'!J87+'11309'!J87+'11310'!J87+'11311'!J87+'11312'!J87</f>
        <v>0</v>
      </c>
      <c r="K87" s="5">
        <f>'11301'!K87+'11302'!K87+'11303'!K87+'11304'!K87+'11305'!K87+'11306'!K87+'11307'!K87+'11308'!K87+'11309'!K87+'11310'!K87+'11311'!K87+'11312'!K87</f>
        <v>0</v>
      </c>
      <c r="L87" s="5">
        <f>'11301'!L87+'11302'!L87+'11303'!L87+'11304'!L87+'11305'!L87+'11306'!L87+'11307'!L87+'11308'!L87+'11309'!L87+'11310'!L87+'11311'!L87+'11312'!L87</f>
        <v>0</v>
      </c>
      <c r="M87" s="5">
        <f>'11301'!M87+'11302'!M87+'11303'!M87+'11304'!M87+'11305'!M87+'11306'!M87+'11307'!M87+'11308'!M87+'11309'!M87+'11310'!M87+'11311'!M87+'11312'!M87</f>
        <v>0</v>
      </c>
      <c r="N87" s="5">
        <f>'11301'!N87+'11302'!N87+'11303'!N87+'11304'!N87+'11305'!N87+'11306'!N87+'11307'!N87+'11308'!N87+'11309'!N87+'11310'!N87+'11311'!N87+'11312'!N87</f>
        <v>0</v>
      </c>
      <c r="O87" s="5">
        <f>'11301'!O87+'11302'!O87+'11303'!O87+'11304'!O87+'11305'!O87+'11306'!O87+'11307'!O87+'11308'!O87+'11309'!O87+'11310'!O87+'11311'!O87+'11312'!O87</f>
        <v>0</v>
      </c>
      <c r="P87" s="5">
        <f>'11301'!P87+'11302'!P87+'11303'!P87+'11304'!P87+'11305'!P87+'11306'!P87+'11307'!P87+'11308'!P87+'11309'!P87+'11310'!P87+'11311'!P87+'11312'!P87</f>
        <v>0</v>
      </c>
      <c r="Q87" s="5">
        <f>'11301'!Q87+'11302'!Q87+'11303'!Q87+'11304'!Q87+'11305'!Q87+'11306'!Q87+'11307'!Q87+'11308'!Q87+'11309'!Q87+'11310'!Q87+'11311'!Q87+'11312'!Q87</f>
        <v>0</v>
      </c>
      <c r="R87" s="5">
        <f>'11301'!R87+'11302'!R87+'11303'!R87+'11304'!R87+'11305'!R87+'11306'!R87+'11307'!R87+'11308'!R87+'11309'!R87+'11310'!R87+'11311'!R87+'11312'!R87</f>
        <v>0</v>
      </c>
      <c r="S87" s="5">
        <f>'11301'!S87+'11302'!S87+'11303'!S87+'11304'!S87+'11305'!S87+'11306'!S87+'11307'!S87+'11308'!S87+'11309'!S87+'11310'!S87+'11311'!S87+'11312'!S87</f>
        <v>0</v>
      </c>
      <c r="T87" s="5">
        <f>'11301'!T87+'11302'!T87+'11303'!T87+'11304'!T87+'11305'!T87+'11306'!T87+'11307'!T87+'11308'!T87+'11309'!T87+'11310'!T87+'11311'!T87+'11312'!T87</f>
        <v>0</v>
      </c>
      <c r="U87" s="5">
        <f>'11301'!U87+'11302'!U87+'11303'!U87+'11304'!U87+'11305'!U87+'11306'!U87+'11307'!U87+'11308'!U87+'11309'!U87+'11310'!U87+'11311'!U87+'11312'!U87</f>
        <v>0</v>
      </c>
      <c r="V87" s="5">
        <f>'11301'!V87+'11302'!V87+'11303'!V87+'11304'!V87+'11305'!V87+'11306'!V87+'11307'!V87+'11308'!V87+'11309'!V87+'11310'!V87+'11311'!V87+'11312'!V87</f>
        <v>0</v>
      </c>
      <c r="W87" s="5">
        <f>'11301'!W87+'11302'!W87+'11303'!W87+'11304'!W87+'11305'!W87+'11306'!W87+'11307'!W87+'11308'!W87+'11309'!W87+'11310'!W87+'11311'!W87+'11312'!W87</f>
        <v>0</v>
      </c>
      <c r="X87" s="5">
        <f>'11301'!X87+'11302'!X87+'11303'!X87+'11304'!X87+'11305'!X87+'11306'!X87+'11307'!X87+'11308'!X87+'11309'!X87+'11310'!X87+'11311'!X87+'11312'!X87</f>
        <v>15516716</v>
      </c>
      <c r="Y87" s="5">
        <f>'11301'!Y87+'11302'!Y87+'11303'!Y87+'11304'!Y87+'11305'!Y87+'11306'!Y87+'11307'!Y87+'11308'!Y87+'11309'!Y87+'11310'!Y87+'11311'!Y87+'11312'!Y87</f>
        <v>300483</v>
      </c>
      <c r="Z87" s="8">
        <f>'11301'!Z87+'11302'!Z87+'11303'!Z87+'11304'!Z87+'11305'!Z87+'11306'!Z87+'11307'!Z87+'11308'!Z87+'11309'!Z87+'11310'!Z87+'11311'!Z87+'11312'!Z87</f>
        <v>15817199</v>
      </c>
      <c r="AA87" s="5">
        <f>'11301'!AA87+'11302'!AA87+'11303'!AA87+'11304'!AA87+'11305'!AA87+'11306'!AA87+'11307'!AA87+'11308'!AA87+'11309'!AA87+'11310'!AA87+'11311'!AA87+'11312'!AA87</f>
        <v>0</v>
      </c>
      <c r="AB87" s="5">
        <f>'11301'!AB87+'11302'!AB87+'11303'!AB87+'11304'!AB87+'11305'!AB87+'11306'!AB87+'11307'!AB87+'11308'!AB87+'11309'!AB87+'11310'!AB87+'11311'!AB87+'11312'!AB87</f>
        <v>0</v>
      </c>
      <c r="AC87" s="8">
        <f>'11301'!AC87+'11302'!AC87+'11303'!AC87+'11304'!AC87+'11305'!AC87+'11306'!AC87+'11307'!AC87+'11308'!AC87+'11309'!AC87+'11310'!AC87+'11311'!AC87+'11312'!AC87</f>
        <v>0</v>
      </c>
      <c r="AD87" s="5">
        <f>'11301'!AD87+'11302'!AD87+'11303'!AD87+'11304'!AD87+'11305'!AD87+'11306'!AD87+'11307'!AD87+'11308'!AD87+'11309'!AD87+'11310'!AD87+'11311'!AD87+'11312'!AD87</f>
        <v>0</v>
      </c>
      <c r="AE87" s="5">
        <f>'11301'!AE87+'11302'!AE87+'11303'!AE87+'11304'!AE87+'11305'!AE87+'11306'!AE87+'11307'!AE87+'11308'!AE87+'11309'!AE87+'11310'!AE87+'11311'!AE87+'11312'!AE87</f>
        <v>0</v>
      </c>
      <c r="AF87" s="6">
        <f>'11301'!AF87+'11302'!AF87+'11303'!AF87+'11304'!AF87+'11305'!AF87+'11306'!AF87+'11307'!AF87+'11308'!AF87+'11309'!AF87+'11310'!AF87+'11311'!AF87+'11312'!AF87</f>
        <v>0</v>
      </c>
    </row>
    <row r="88" spans="1:32" ht="19.5" customHeight="1">
      <c r="A88" s="44"/>
      <c r="B88" s="17" t="s">
        <v>59</v>
      </c>
      <c r="C88" s="5">
        <f>'11301'!C88+'11302'!C88+'11303'!C88+'11304'!C88+'11305'!C88+'11306'!C88+'11307'!C88+'11308'!C88+'11309'!C88+'11310'!C88+'11311'!C88+'11312'!C88</f>
        <v>0</v>
      </c>
      <c r="D88" s="5">
        <f>'11301'!D88+'11302'!D88+'11303'!D88+'11304'!D88+'11305'!D88+'11306'!D88+'11307'!D88+'11308'!D88+'11309'!D88+'11310'!D88+'11311'!D88+'11312'!D88</f>
        <v>0</v>
      </c>
      <c r="E88" s="6">
        <f>'11301'!E88+'11302'!E88+'11303'!E88+'11304'!E88+'11305'!E88+'11306'!E88+'11307'!E88+'11308'!E88+'11309'!E88+'11310'!E88+'11311'!E88+'11312'!E88</f>
        <v>0</v>
      </c>
      <c r="F88" s="5">
        <f>'11301'!F88+'11302'!F88+'11303'!F88+'11304'!F88+'11305'!F88+'11306'!F88+'11307'!F88+'11308'!F88+'11309'!F88+'11310'!F88+'11311'!F88+'11312'!F88</f>
        <v>0</v>
      </c>
      <c r="G88" s="5">
        <f>'11301'!G88+'11302'!G88+'11303'!G88+'11304'!G88+'11305'!G88+'11306'!G88+'11307'!G88+'11308'!G88+'11309'!G88+'11310'!G88+'11311'!G88+'11312'!G88</f>
        <v>0</v>
      </c>
      <c r="H88" s="5">
        <f>'11301'!H88+'11302'!H88+'11303'!H88+'11304'!H88+'11305'!H88+'11306'!H88+'11307'!H88+'11308'!H88+'11309'!H88+'11310'!H88+'11311'!H88+'11312'!H88</f>
        <v>0</v>
      </c>
      <c r="I88" s="5">
        <f>'11301'!I88+'11302'!I88+'11303'!I88+'11304'!I88+'11305'!I88+'11306'!I88+'11307'!I88+'11308'!I88+'11309'!I88+'11310'!I88+'11311'!I88+'11312'!I88</f>
        <v>0</v>
      </c>
      <c r="J88" s="5">
        <f>'11301'!J88+'11302'!J88+'11303'!J88+'11304'!J88+'11305'!J88+'11306'!J88+'11307'!J88+'11308'!J88+'11309'!J88+'11310'!J88+'11311'!J88+'11312'!J88</f>
        <v>0</v>
      </c>
      <c r="K88" s="5">
        <f>'11301'!K88+'11302'!K88+'11303'!K88+'11304'!K88+'11305'!K88+'11306'!K88+'11307'!K88+'11308'!K88+'11309'!K88+'11310'!K88+'11311'!K88+'11312'!K88</f>
        <v>0</v>
      </c>
      <c r="L88" s="5">
        <f>'11301'!L88+'11302'!L88+'11303'!L88+'11304'!L88+'11305'!L88+'11306'!L88+'11307'!L88+'11308'!L88+'11309'!L88+'11310'!L88+'11311'!L88+'11312'!L88</f>
        <v>0</v>
      </c>
      <c r="M88" s="5">
        <f>'11301'!M88+'11302'!M88+'11303'!M88+'11304'!M88+'11305'!M88+'11306'!M88+'11307'!M88+'11308'!M88+'11309'!M88+'11310'!M88+'11311'!M88+'11312'!M88</f>
        <v>0</v>
      </c>
      <c r="N88" s="5">
        <f>'11301'!N88+'11302'!N88+'11303'!N88+'11304'!N88+'11305'!N88+'11306'!N88+'11307'!N88+'11308'!N88+'11309'!N88+'11310'!N88+'11311'!N88+'11312'!N88</f>
        <v>0</v>
      </c>
      <c r="O88" s="5">
        <f>'11301'!O88+'11302'!O88+'11303'!O88+'11304'!O88+'11305'!O88+'11306'!O88+'11307'!O88+'11308'!O88+'11309'!O88+'11310'!O88+'11311'!O88+'11312'!O88</f>
        <v>0</v>
      </c>
      <c r="P88" s="5">
        <f>'11301'!P88+'11302'!P88+'11303'!P88+'11304'!P88+'11305'!P88+'11306'!P88+'11307'!P88+'11308'!P88+'11309'!P88+'11310'!P88+'11311'!P88+'11312'!P88</f>
        <v>0</v>
      </c>
      <c r="Q88" s="5">
        <f>'11301'!Q88+'11302'!Q88+'11303'!Q88+'11304'!Q88+'11305'!Q88+'11306'!Q88+'11307'!Q88+'11308'!Q88+'11309'!Q88+'11310'!Q88+'11311'!Q88+'11312'!Q88</f>
        <v>0</v>
      </c>
      <c r="R88" s="5">
        <f>'11301'!R88+'11302'!R88+'11303'!R88+'11304'!R88+'11305'!R88+'11306'!R88+'11307'!R88+'11308'!R88+'11309'!R88+'11310'!R88+'11311'!R88+'11312'!R88</f>
        <v>0</v>
      </c>
      <c r="S88" s="5">
        <f>'11301'!S88+'11302'!S88+'11303'!S88+'11304'!S88+'11305'!S88+'11306'!S88+'11307'!S88+'11308'!S88+'11309'!S88+'11310'!S88+'11311'!S88+'11312'!S88</f>
        <v>0</v>
      </c>
      <c r="T88" s="5">
        <f>'11301'!T88+'11302'!T88+'11303'!T88+'11304'!T88+'11305'!T88+'11306'!T88+'11307'!T88+'11308'!T88+'11309'!T88+'11310'!T88+'11311'!T88+'11312'!T88</f>
        <v>0</v>
      </c>
      <c r="U88" s="5">
        <f>'11301'!U88+'11302'!U88+'11303'!U88+'11304'!U88+'11305'!U88+'11306'!U88+'11307'!U88+'11308'!U88+'11309'!U88+'11310'!U88+'11311'!U88+'11312'!U88</f>
        <v>0</v>
      </c>
      <c r="V88" s="5">
        <f>'11301'!V88+'11302'!V88+'11303'!V88+'11304'!V88+'11305'!V88+'11306'!V88+'11307'!V88+'11308'!V88+'11309'!V88+'11310'!V88+'11311'!V88+'11312'!V88</f>
        <v>0</v>
      </c>
      <c r="W88" s="5">
        <f>'11301'!W88+'11302'!W88+'11303'!W88+'11304'!W88+'11305'!W88+'11306'!W88+'11307'!W88+'11308'!W88+'11309'!W88+'11310'!W88+'11311'!W88+'11312'!W88</f>
        <v>0</v>
      </c>
      <c r="X88" s="5">
        <f>'11301'!X88+'11302'!X88+'11303'!X88+'11304'!X88+'11305'!X88+'11306'!X88+'11307'!X88+'11308'!X88+'11309'!X88+'11310'!X88+'11311'!X88+'11312'!X88</f>
        <v>0</v>
      </c>
      <c r="Y88" s="5">
        <f>'11301'!Y88+'11302'!Y88+'11303'!Y88+'11304'!Y88+'11305'!Y88+'11306'!Y88+'11307'!Y88+'11308'!Y88+'11309'!Y88+'11310'!Y88+'11311'!Y88+'11312'!Y88</f>
        <v>0</v>
      </c>
      <c r="Z88" s="8">
        <f>'11301'!Z88+'11302'!Z88+'11303'!Z88+'11304'!Z88+'11305'!Z88+'11306'!Z88+'11307'!Z88+'11308'!Z88+'11309'!Z88+'11310'!Z88+'11311'!Z88+'11312'!Z88</f>
        <v>0</v>
      </c>
      <c r="AA88" s="5">
        <f>'11301'!AA88+'11302'!AA88+'11303'!AA88+'11304'!AA88+'11305'!AA88+'11306'!AA88+'11307'!AA88+'11308'!AA88+'11309'!AA88+'11310'!AA88+'11311'!AA88+'11312'!AA88</f>
        <v>0</v>
      </c>
      <c r="AB88" s="5">
        <f>'11301'!AB88+'11302'!AB88+'11303'!AB88+'11304'!AB88+'11305'!AB88+'11306'!AB88+'11307'!AB88+'11308'!AB88+'11309'!AB88+'11310'!AB88+'11311'!AB88+'11312'!AB88</f>
        <v>0</v>
      </c>
      <c r="AC88" s="8">
        <f>'11301'!AC88+'11302'!AC88+'11303'!AC88+'11304'!AC88+'11305'!AC88+'11306'!AC88+'11307'!AC88+'11308'!AC88+'11309'!AC88+'11310'!AC88+'11311'!AC88+'11312'!AC88</f>
        <v>0</v>
      </c>
      <c r="AD88" s="5">
        <f>'11301'!AD88+'11302'!AD88+'11303'!AD88+'11304'!AD88+'11305'!AD88+'11306'!AD88+'11307'!AD88+'11308'!AD88+'11309'!AD88+'11310'!AD88+'11311'!AD88+'11312'!AD88</f>
        <v>0</v>
      </c>
      <c r="AE88" s="5">
        <f>'11301'!AE88+'11302'!AE88+'11303'!AE88+'11304'!AE88+'11305'!AE88+'11306'!AE88+'11307'!AE88+'11308'!AE88+'11309'!AE88+'11310'!AE88+'11311'!AE88+'11312'!AE88</f>
        <v>0</v>
      </c>
      <c r="AF88" s="6">
        <f>'11301'!AF88+'11302'!AF88+'11303'!AF88+'11304'!AF88+'11305'!AF88+'11306'!AF88+'11307'!AF88+'11308'!AF88+'11309'!AF88+'11310'!AF88+'11311'!AF88+'11312'!AF88</f>
        <v>0</v>
      </c>
    </row>
    <row r="89" spans="1:32" ht="19.5" customHeight="1">
      <c r="A89" s="45"/>
      <c r="B89" s="17" t="s">
        <v>4</v>
      </c>
      <c r="C89" s="5">
        <f>'11301'!C89+'11302'!C89+'11303'!C89+'11304'!C89+'11305'!C89+'11306'!C89+'11307'!C89+'11308'!C89+'11309'!C89+'11310'!C89+'11311'!C89+'11312'!C89</f>
        <v>204850812</v>
      </c>
      <c r="D89" s="5">
        <f>'11301'!D89+'11302'!D89+'11303'!D89+'11304'!D89+'11305'!D89+'11306'!D89+'11307'!D89+'11308'!D89+'11309'!D89+'11310'!D89+'11311'!D89+'11312'!D89</f>
        <v>461001779</v>
      </c>
      <c r="E89" s="6">
        <f>'11301'!E89+'11302'!E89+'11303'!E89+'11304'!E89+'11305'!E89+'11306'!E89+'11307'!E89+'11308'!E89+'11309'!E89+'11310'!E89+'11311'!E89+'11312'!E89</f>
        <v>665852591</v>
      </c>
      <c r="F89" s="5">
        <f>'11301'!F89+'11302'!F89+'11303'!F89+'11304'!F89+'11305'!F89+'11306'!F89+'11307'!F89+'11308'!F89+'11309'!F89+'11310'!F89+'11311'!F89+'11312'!F89</f>
        <v>204850812</v>
      </c>
      <c r="G89" s="5">
        <f>'11301'!G89+'11302'!G89+'11303'!G89+'11304'!G89+'11305'!G89+'11306'!G89+'11307'!G89+'11308'!G89+'11309'!G89+'11310'!G89+'11311'!G89+'11312'!G89</f>
        <v>461001779</v>
      </c>
      <c r="H89" s="5">
        <f>'11301'!H89+'11302'!H89+'11303'!H89+'11304'!H89+'11305'!H89+'11306'!H89+'11307'!H89+'11308'!H89+'11309'!H89+'11310'!H89+'11311'!H89+'11312'!H89</f>
        <v>665852591</v>
      </c>
      <c r="I89" s="5">
        <f>'11301'!I89+'11302'!I89+'11303'!I89+'11304'!I89+'11305'!I89+'11306'!I89+'11307'!I89+'11308'!I89+'11309'!I89+'11310'!I89+'11311'!I89+'11312'!I89</f>
        <v>0</v>
      </c>
      <c r="J89" s="5">
        <f>'11301'!J89+'11302'!J89+'11303'!J89+'11304'!J89+'11305'!J89+'11306'!J89+'11307'!J89+'11308'!J89+'11309'!J89+'11310'!J89+'11311'!J89+'11312'!J89</f>
        <v>0</v>
      </c>
      <c r="K89" s="5">
        <f>'11301'!K89+'11302'!K89+'11303'!K89+'11304'!K89+'11305'!K89+'11306'!K89+'11307'!K89+'11308'!K89+'11309'!K89+'11310'!K89+'11311'!K89+'11312'!K89</f>
        <v>0</v>
      </c>
      <c r="L89" s="5">
        <f>'11301'!L89+'11302'!L89+'11303'!L89+'11304'!L89+'11305'!L89+'11306'!L89+'11307'!L89+'11308'!L89+'11309'!L89+'11310'!L89+'11311'!L89+'11312'!L89</f>
        <v>0</v>
      </c>
      <c r="M89" s="5">
        <f>'11301'!M89+'11302'!M89+'11303'!M89+'11304'!M89+'11305'!M89+'11306'!M89+'11307'!M89+'11308'!M89+'11309'!M89+'11310'!M89+'11311'!M89+'11312'!M89</f>
        <v>0</v>
      </c>
      <c r="N89" s="5">
        <f>'11301'!N89+'11302'!N89+'11303'!N89+'11304'!N89+'11305'!N89+'11306'!N89+'11307'!N89+'11308'!N89+'11309'!N89+'11310'!N89+'11311'!N89+'11312'!N89</f>
        <v>0</v>
      </c>
      <c r="O89" s="5">
        <f>'11301'!O89+'11302'!O89+'11303'!O89+'11304'!O89+'11305'!O89+'11306'!O89+'11307'!O89+'11308'!O89+'11309'!O89+'11310'!O89+'11311'!O89+'11312'!O89</f>
        <v>0</v>
      </c>
      <c r="P89" s="5">
        <f>'11301'!P89+'11302'!P89+'11303'!P89+'11304'!P89+'11305'!P89+'11306'!P89+'11307'!P89+'11308'!P89+'11309'!P89+'11310'!P89+'11311'!P89+'11312'!P89</f>
        <v>0</v>
      </c>
      <c r="Q89" s="5">
        <f>'11301'!Q89+'11302'!Q89+'11303'!Q89+'11304'!Q89+'11305'!Q89+'11306'!Q89+'11307'!Q89+'11308'!Q89+'11309'!Q89+'11310'!Q89+'11311'!Q89+'11312'!Q89</f>
        <v>0</v>
      </c>
      <c r="R89" s="5">
        <f>'11301'!R89+'11302'!R89+'11303'!R89+'11304'!R89+'11305'!R89+'11306'!R89+'11307'!R89+'11308'!R89+'11309'!R89+'11310'!R89+'11311'!R89+'11312'!R89</f>
        <v>0</v>
      </c>
      <c r="S89" s="5">
        <f>'11301'!S89+'11302'!S89+'11303'!S89+'11304'!S89+'11305'!S89+'11306'!S89+'11307'!S89+'11308'!S89+'11309'!S89+'11310'!S89+'11311'!S89+'11312'!S89</f>
        <v>0</v>
      </c>
      <c r="T89" s="5">
        <f>'11301'!T89+'11302'!T89+'11303'!T89+'11304'!T89+'11305'!T89+'11306'!T89+'11307'!T89+'11308'!T89+'11309'!T89+'11310'!T89+'11311'!T89+'11312'!T89</f>
        <v>0</v>
      </c>
      <c r="U89" s="5">
        <f>'11301'!U89+'11302'!U89+'11303'!U89+'11304'!U89+'11305'!U89+'11306'!U89+'11307'!U89+'11308'!U89+'11309'!U89+'11310'!U89+'11311'!U89+'11312'!U89</f>
        <v>0</v>
      </c>
      <c r="V89" s="5">
        <f>'11301'!V89+'11302'!V89+'11303'!V89+'11304'!V89+'11305'!V89+'11306'!V89+'11307'!V89+'11308'!V89+'11309'!V89+'11310'!V89+'11311'!V89+'11312'!V89</f>
        <v>0</v>
      </c>
      <c r="W89" s="5">
        <f>'11301'!W89+'11302'!W89+'11303'!W89+'11304'!W89+'11305'!W89+'11306'!W89+'11307'!W89+'11308'!W89+'11309'!W89+'11310'!W89+'11311'!W89+'11312'!W89</f>
        <v>0</v>
      </c>
      <c r="X89" s="5">
        <f>'11301'!X89+'11302'!X89+'11303'!X89+'11304'!X89+'11305'!X89+'11306'!X89+'11307'!X89+'11308'!X89+'11309'!X89+'11310'!X89+'11311'!X89+'11312'!X89</f>
        <v>0</v>
      </c>
      <c r="Y89" s="5">
        <f>'11301'!Y89+'11302'!Y89+'11303'!Y89+'11304'!Y89+'11305'!Y89+'11306'!Y89+'11307'!Y89+'11308'!Y89+'11309'!Y89+'11310'!Y89+'11311'!Y89+'11312'!Y89</f>
        <v>0</v>
      </c>
      <c r="Z89" s="8">
        <f>'11301'!Z89+'11302'!Z89+'11303'!Z89+'11304'!Z89+'11305'!Z89+'11306'!Z89+'11307'!Z89+'11308'!Z89+'11309'!Z89+'11310'!Z89+'11311'!Z89+'11312'!Z89</f>
        <v>0</v>
      </c>
      <c r="AA89" s="5">
        <f>'11301'!AA89+'11302'!AA89+'11303'!AA89+'11304'!AA89+'11305'!AA89+'11306'!AA89+'11307'!AA89+'11308'!AA89+'11309'!AA89+'11310'!AA89+'11311'!AA89+'11312'!AA89</f>
        <v>0</v>
      </c>
      <c r="AB89" s="5">
        <f>'11301'!AB89+'11302'!AB89+'11303'!AB89+'11304'!AB89+'11305'!AB89+'11306'!AB89+'11307'!AB89+'11308'!AB89+'11309'!AB89+'11310'!AB89+'11311'!AB89+'11312'!AB89</f>
        <v>0</v>
      </c>
      <c r="AC89" s="8">
        <f>'11301'!AC89+'11302'!AC89+'11303'!AC89+'11304'!AC89+'11305'!AC89+'11306'!AC89+'11307'!AC89+'11308'!AC89+'11309'!AC89+'11310'!AC89+'11311'!AC89+'11312'!AC89</f>
        <v>0</v>
      </c>
      <c r="AD89" s="5">
        <f>'11301'!AD89+'11302'!AD89+'11303'!AD89+'11304'!AD89+'11305'!AD89+'11306'!AD89+'11307'!AD89+'11308'!AD89+'11309'!AD89+'11310'!AD89+'11311'!AD89+'11312'!AD89</f>
        <v>0</v>
      </c>
      <c r="AE89" s="5">
        <f>'11301'!AE89+'11302'!AE89+'11303'!AE89+'11304'!AE89+'11305'!AE89+'11306'!AE89+'11307'!AE89+'11308'!AE89+'11309'!AE89+'11310'!AE89+'11311'!AE89+'11312'!AE89</f>
        <v>0</v>
      </c>
      <c r="AF89" s="6">
        <f>'11301'!AF89+'11302'!AF89+'11303'!AF89+'11304'!AF89+'11305'!AF89+'11306'!AF89+'11307'!AF89+'11308'!AF89+'11309'!AF89+'11310'!AF89+'11311'!AF89+'11312'!AF89</f>
        <v>0</v>
      </c>
    </row>
    <row r="90" spans="1:32" ht="19.5" customHeight="1" thickBot="1">
      <c r="A90" s="22" t="s">
        <v>5</v>
      </c>
      <c r="B90" s="21"/>
      <c r="C90" s="9">
        <f>'11301'!C90+'11302'!C90+'11303'!C90+'11304'!C90+'11305'!C90+'11306'!C90+'11307'!C90+'11308'!C90+'11309'!C90+'11310'!C90+'11311'!C90+'11312'!C90</f>
        <v>262716355</v>
      </c>
      <c r="D90" s="9">
        <f>'11301'!D90+'11302'!D90+'11303'!D90+'11304'!D90+'11305'!D90+'11306'!D90+'11307'!D90+'11308'!D90+'11309'!D90+'11310'!D90+'11311'!D90+'11312'!D90</f>
        <v>461936502</v>
      </c>
      <c r="E90" s="9">
        <f>'11301'!E90+'11302'!E90+'11303'!E90+'11304'!E90+'11305'!E90+'11306'!E90+'11307'!E90+'11308'!E90+'11309'!E90+'11310'!E90+'11311'!E90+'11312'!E90</f>
        <v>724652857</v>
      </c>
      <c r="F90" s="9">
        <f>'11301'!F90+'11302'!F90+'11303'!F90+'11304'!F90+'11305'!F90+'11306'!F90+'11307'!F90+'11308'!F90+'11309'!F90+'11310'!F90+'11311'!F90+'11312'!F90</f>
        <v>204850812</v>
      </c>
      <c r="G90" s="9">
        <f>'11301'!G90+'11302'!G90+'11303'!G90+'11304'!G90+'11305'!G90+'11306'!G90+'11307'!G90+'11308'!G90+'11309'!G90+'11310'!G90+'11311'!G90+'11312'!G90</f>
        <v>461001779</v>
      </c>
      <c r="H90" s="9">
        <f>'11301'!H90+'11302'!H90+'11303'!H90+'11304'!H90+'11305'!H90+'11306'!H90+'11307'!H90+'11308'!H90+'11309'!H90+'11310'!H90+'11311'!H90+'11312'!H90</f>
        <v>665852591</v>
      </c>
      <c r="I90" s="9">
        <f>'11301'!I90+'11302'!I90+'11303'!I90+'11304'!I90+'11305'!I90+'11306'!I90+'11307'!I90+'11308'!I90+'11309'!I90+'11310'!I90+'11311'!I90+'11312'!I90</f>
        <v>0</v>
      </c>
      <c r="J90" s="9">
        <f>'11301'!J90+'11302'!J90+'11303'!J90+'11304'!J90+'11305'!J90+'11306'!J90+'11307'!J90+'11308'!J90+'11309'!J90+'11310'!J90+'11311'!J90+'11312'!J90</f>
        <v>0</v>
      </c>
      <c r="K90" s="9">
        <f>'11301'!K90+'11302'!K90+'11303'!K90+'11304'!K90+'11305'!K90+'11306'!K90+'11307'!K90+'11308'!K90+'11309'!K90+'11310'!K90+'11311'!K90+'11312'!K90</f>
        <v>0</v>
      </c>
      <c r="L90" s="9">
        <f>'11301'!L90+'11302'!L90+'11303'!L90+'11304'!L90+'11305'!L90+'11306'!L90+'11307'!L90+'11308'!L90+'11309'!L90+'11310'!L90+'11311'!L90+'11312'!L90</f>
        <v>0</v>
      </c>
      <c r="M90" s="9">
        <f>'11301'!M90+'11302'!M90+'11303'!M90+'11304'!M90+'11305'!M90+'11306'!M90+'11307'!M90+'11308'!M90+'11309'!M90+'11310'!M90+'11311'!M90+'11312'!M90</f>
        <v>0</v>
      </c>
      <c r="N90" s="9">
        <f>'11301'!N90+'11302'!N90+'11303'!N90+'11304'!N90+'11305'!N90+'11306'!N90+'11307'!N90+'11308'!N90+'11309'!N90+'11310'!N90+'11311'!N90+'11312'!N90</f>
        <v>0</v>
      </c>
      <c r="O90" s="9">
        <f>'11301'!O90+'11302'!O90+'11303'!O90+'11304'!O90+'11305'!O90+'11306'!O90+'11307'!O90+'11308'!O90+'11309'!O90+'11310'!O90+'11311'!O90+'11312'!O90</f>
        <v>0</v>
      </c>
      <c r="P90" s="9">
        <f>'11301'!P90+'11302'!P90+'11303'!P90+'11304'!P90+'11305'!P90+'11306'!P90+'11307'!P90+'11308'!P90+'11309'!P90+'11310'!P90+'11311'!P90+'11312'!P90</f>
        <v>0</v>
      </c>
      <c r="Q90" s="9">
        <f>'11301'!Q90+'11302'!Q90+'11303'!Q90+'11304'!Q90+'11305'!Q90+'11306'!Q90+'11307'!Q90+'11308'!Q90+'11309'!Q90+'11310'!Q90+'11311'!Q90+'11312'!Q90</f>
        <v>0</v>
      </c>
      <c r="R90" s="9">
        <f>'11301'!R90+'11302'!R90+'11303'!R90+'11304'!R90+'11305'!R90+'11306'!R90+'11307'!R90+'11308'!R90+'11309'!R90+'11310'!R90+'11311'!R90+'11312'!R90</f>
        <v>0</v>
      </c>
      <c r="S90" s="9">
        <f>'11301'!S90+'11302'!S90+'11303'!S90+'11304'!S90+'11305'!S90+'11306'!S90+'11307'!S90+'11308'!S90+'11309'!S90+'11310'!S90+'11311'!S90+'11312'!S90</f>
        <v>0</v>
      </c>
      <c r="T90" s="9">
        <f>'11301'!T90+'11302'!T90+'11303'!T90+'11304'!T90+'11305'!T90+'11306'!T90+'11307'!T90+'11308'!T90+'11309'!T90+'11310'!T90+'11311'!T90+'11312'!T90</f>
        <v>0</v>
      </c>
      <c r="U90" s="9">
        <f>'11301'!U90+'11302'!U90+'11303'!U90+'11304'!U90+'11305'!U90+'11306'!U90+'11307'!U90+'11308'!U90+'11309'!U90+'11310'!U90+'11311'!U90+'11312'!U90</f>
        <v>0</v>
      </c>
      <c r="V90" s="9">
        <f>'11301'!V90+'11302'!V90+'11303'!V90+'11304'!V90+'11305'!V90+'11306'!V90+'11307'!V90+'11308'!V90+'11309'!V90+'11310'!V90+'11311'!V90+'11312'!V90</f>
        <v>0</v>
      </c>
      <c r="W90" s="9">
        <f>'11301'!W90+'11302'!W90+'11303'!W90+'11304'!W90+'11305'!W90+'11306'!W90+'11307'!W90+'11308'!W90+'11309'!W90+'11310'!W90+'11311'!W90+'11312'!W90</f>
        <v>0</v>
      </c>
      <c r="X90" s="9">
        <f>'11301'!X90+'11302'!X90+'11303'!X90+'11304'!X90+'11305'!X90+'11306'!X90+'11307'!X90+'11308'!X90+'11309'!X90+'11310'!X90+'11311'!X90+'11312'!X90</f>
        <v>57865543</v>
      </c>
      <c r="Y90" s="9">
        <f>'11301'!Y90+'11302'!Y90+'11303'!Y90+'11304'!Y90+'11305'!Y90+'11306'!Y90+'11307'!Y90+'11308'!Y90+'11309'!Y90+'11310'!Y90+'11311'!Y90+'11312'!Y90</f>
        <v>934723</v>
      </c>
      <c r="Z90" s="9">
        <f>'11301'!Z90+'11302'!Z90+'11303'!Z90+'11304'!Z90+'11305'!Z90+'11306'!Z90+'11307'!Z90+'11308'!Z90+'11309'!Z90+'11310'!Z90+'11311'!Z90+'11312'!Z90</f>
        <v>58800266</v>
      </c>
      <c r="AA90" s="9">
        <f>'11301'!AA90+'11302'!AA90+'11303'!AA90+'11304'!AA90+'11305'!AA90+'11306'!AA90+'11307'!AA90+'11308'!AA90+'11309'!AA90+'11310'!AA90+'11311'!AA90+'11312'!AA90</f>
        <v>0</v>
      </c>
      <c r="AB90" s="9">
        <f>'11301'!AB90+'11302'!AB90+'11303'!AB90+'11304'!AB90+'11305'!AB90+'11306'!AB90+'11307'!AB90+'11308'!AB90+'11309'!AB90+'11310'!AB90+'11311'!AB90+'11312'!AB90</f>
        <v>0</v>
      </c>
      <c r="AC90" s="9">
        <f>'11301'!AC90+'11302'!AC90+'11303'!AC90+'11304'!AC90+'11305'!AC90+'11306'!AC90+'11307'!AC90+'11308'!AC90+'11309'!AC90+'11310'!AC90+'11311'!AC90+'11312'!AC90</f>
        <v>0</v>
      </c>
      <c r="AD90" s="9">
        <f>'11301'!AD90+'11302'!AD90+'11303'!AD90+'11304'!AD90+'11305'!AD90+'11306'!AD90+'11307'!AD90+'11308'!AD90+'11309'!AD90+'11310'!AD90+'11311'!AD90+'11312'!AD90</f>
        <v>0</v>
      </c>
      <c r="AE90" s="9">
        <f>'11301'!AE90+'11302'!AE90+'11303'!AE90+'11304'!AE90+'11305'!AE90+'11306'!AE90+'11307'!AE90+'11308'!AE90+'11309'!AE90+'11310'!AE90+'11311'!AE90+'11312'!AE90</f>
        <v>0</v>
      </c>
      <c r="AF90" s="9">
        <f>'11301'!AF90+'11302'!AF90+'11303'!AF90+'11304'!AF90+'11305'!AF90+'11306'!AF90+'11307'!AF90+'11308'!AF90+'11309'!AF90+'11310'!AF90+'11311'!AF90+'11312'!AF90</f>
        <v>0</v>
      </c>
    </row>
    <row r="91" spans="1:32" ht="19.5" customHeight="1">
      <c r="A91" s="43" t="s">
        <v>38</v>
      </c>
      <c r="B91" s="18" t="s">
        <v>2</v>
      </c>
      <c r="C91" s="5">
        <f>'11301'!C91+'11302'!C91+'11303'!C91+'11304'!C91+'11305'!C91+'11306'!C91+'11307'!C91+'11308'!C91+'11309'!C91+'11310'!C91+'11311'!C91+'11312'!C91</f>
        <v>63284072883</v>
      </c>
      <c r="D91" s="5">
        <f>'11301'!D91+'11302'!D91+'11303'!D91+'11304'!D91+'11305'!D91+'11306'!D91+'11307'!D91+'11308'!D91+'11309'!D91+'11310'!D91+'11311'!D91+'11312'!D91</f>
        <v>40891747520</v>
      </c>
      <c r="E91" s="6">
        <f>'11301'!E91+'11302'!E91+'11303'!E91+'11304'!E91+'11305'!E91+'11306'!E91+'11307'!E91+'11308'!E91+'11309'!E91+'11310'!E91+'11311'!E91+'11312'!E91</f>
        <v>104175820403</v>
      </c>
      <c r="F91" s="5">
        <f>'11301'!F91+'11302'!F91+'11303'!F91+'11304'!F91+'11305'!F91+'11306'!F91+'11307'!F91+'11308'!F91+'11309'!F91+'11310'!F91+'11311'!F91+'11312'!F91</f>
        <v>37417974659</v>
      </c>
      <c r="G91" s="5">
        <f>'11301'!G91+'11302'!G91+'11303'!G91+'11304'!G91+'11305'!G91+'11306'!G91+'11307'!G91+'11308'!G91+'11309'!G91+'11310'!G91+'11311'!G91+'11312'!G91</f>
        <v>31949780670</v>
      </c>
      <c r="H91" s="5">
        <f>'11301'!H91+'11302'!H91+'11303'!H91+'11304'!H91+'11305'!H91+'11306'!H91+'11307'!H91+'11308'!H91+'11309'!H91+'11310'!H91+'11311'!H91+'11312'!H91</f>
        <v>69367755329</v>
      </c>
      <c r="I91" s="5">
        <f>'11301'!I91+'11302'!I91+'11303'!I91+'11304'!I91+'11305'!I91+'11306'!I91+'11307'!I91+'11308'!I91+'11309'!I91+'11310'!I91+'11311'!I91+'11312'!I91</f>
        <v>1650330687</v>
      </c>
      <c r="J91" s="5">
        <f>'11301'!J91+'11302'!J91+'11303'!J91+'11304'!J91+'11305'!J91+'11306'!J91+'11307'!J91+'11308'!J91+'11309'!J91+'11310'!J91+'11311'!J91+'11312'!J91</f>
        <v>1367858606</v>
      </c>
      <c r="K91" s="5">
        <f>'11301'!K91+'11302'!K91+'11303'!K91+'11304'!K91+'11305'!K91+'11306'!K91+'11307'!K91+'11308'!K91+'11309'!K91+'11310'!K91+'11311'!K91+'11312'!K91</f>
        <v>3018189293</v>
      </c>
      <c r="L91" s="5">
        <f>'11301'!L91+'11302'!L91+'11303'!L91+'11304'!L91+'11305'!L91+'11306'!L91+'11307'!L91+'11308'!L91+'11309'!L91+'11310'!L91+'11311'!L91+'11312'!L91</f>
        <v>1175199085</v>
      </c>
      <c r="M91" s="5">
        <f>'11301'!M91+'11302'!M91+'11303'!M91+'11304'!M91+'11305'!M91+'11306'!M91+'11307'!M91+'11308'!M91+'11309'!M91+'11310'!M91+'11311'!M91+'11312'!M91</f>
        <v>1348648126</v>
      </c>
      <c r="N91" s="5">
        <f>'11301'!N91+'11302'!N91+'11303'!N91+'11304'!N91+'11305'!N91+'11306'!N91+'11307'!N91+'11308'!N91+'11309'!N91+'11310'!N91+'11311'!N91+'11312'!N91</f>
        <v>2523847211</v>
      </c>
      <c r="O91" s="5">
        <f>'11301'!O91+'11302'!O91+'11303'!O91+'11304'!O91+'11305'!O91+'11306'!O91+'11307'!O91+'11308'!O91+'11309'!O91+'11310'!O91+'11311'!O91+'11312'!O91</f>
        <v>358279</v>
      </c>
      <c r="P91" s="5">
        <f>'11301'!P91+'11302'!P91+'11303'!P91+'11304'!P91+'11305'!P91+'11306'!P91+'11307'!P91+'11308'!P91+'11309'!P91+'11310'!P91+'11311'!P91+'11312'!P91</f>
        <v>400804</v>
      </c>
      <c r="Q91" s="5">
        <f>'11301'!Q91+'11302'!Q91+'11303'!Q91+'11304'!Q91+'11305'!Q91+'11306'!Q91+'11307'!Q91+'11308'!Q91+'11309'!Q91+'11310'!Q91+'11311'!Q91+'11312'!Q91</f>
        <v>759083</v>
      </c>
      <c r="R91" s="5">
        <f>'11301'!R91+'11302'!R91+'11303'!R91+'11304'!R91+'11305'!R91+'11306'!R91+'11307'!R91+'11308'!R91+'11309'!R91+'11310'!R91+'11311'!R91+'11312'!R91</f>
        <v>0</v>
      </c>
      <c r="S91" s="5">
        <f>'11301'!S91+'11302'!S91+'11303'!S91+'11304'!S91+'11305'!S91+'11306'!S91+'11307'!S91+'11308'!S91+'11309'!S91+'11310'!S91+'11311'!S91+'11312'!S91</f>
        <v>0</v>
      </c>
      <c r="T91" s="5">
        <f>'11301'!T91+'11302'!T91+'11303'!T91+'11304'!T91+'11305'!T91+'11306'!T91+'11307'!T91+'11308'!T91+'11309'!T91+'11310'!T91+'11311'!T91+'11312'!T91</f>
        <v>0</v>
      </c>
      <c r="U91" s="5">
        <f>'11301'!U91+'11302'!U91+'11303'!U91+'11304'!U91+'11305'!U91+'11306'!U91+'11307'!U91+'11308'!U91+'11309'!U91+'11310'!U91+'11311'!U91+'11312'!U91</f>
        <v>156174109</v>
      </c>
      <c r="V91" s="5">
        <f>'11301'!V91+'11302'!V91+'11303'!V91+'11304'!V91+'11305'!V91+'11306'!V91+'11307'!V91+'11308'!V91+'11309'!V91+'11310'!V91+'11311'!V91+'11312'!V91</f>
        <v>137841531</v>
      </c>
      <c r="W91" s="5">
        <f>'11301'!W91+'11302'!W91+'11303'!W91+'11304'!W91+'11305'!W91+'11306'!W91+'11307'!W91+'11308'!W91+'11309'!W91+'11310'!W91+'11311'!W91+'11312'!W91</f>
        <v>294015640</v>
      </c>
      <c r="X91" s="5">
        <f>'11301'!X91+'11302'!X91+'11303'!X91+'11304'!X91+'11305'!X91+'11306'!X91+'11307'!X91+'11308'!X91+'11309'!X91+'11310'!X91+'11311'!X91+'11312'!X91</f>
        <v>22755459558</v>
      </c>
      <c r="Y91" s="5">
        <f>'11301'!Y91+'11302'!Y91+'11303'!Y91+'11304'!Y91+'11305'!Y91+'11306'!Y91+'11307'!Y91+'11308'!Y91+'11309'!Y91+'11310'!Y91+'11311'!Y91+'11312'!Y91</f>
        <v>5858742276</v>
      </c>
      <c r="Z91" s="8">
        <f>'11301'!Z91+'11302'!Z91+'11303'!Z91+'11304'!Z91+'11305'!Z91+'11306'!Z91+'11307'!Z91+'11308'!Z91+'11309'!Z91+'11310'!Z91+'11311'!Z91+'11312'!Z91</f>
        <v>28614201834</v>
      </c>
      <c r="AA91" s="5">
        <f>'11301'!AA91+'11302'!AA91+'11303'!AA91+'11304'!AA91+'11305'!AA91+'11306'!AA91+'11307'!AA91+'11308'!AA91+'11309'!AA91+'11310'!AA91+'11311'!AA91+'11312'!AA91</f>
        <v>48065980</v>
      </c>
      <c r="AB91" s="5">
        <f>'11301'!AB91+'11302'!AB91+'11303'!AB91+'11304'!AB91+'11305'!AB91+'11306'!AB91+'11307'!AB91+'11308'!AB91+'11309'!AB91+'11310'!AB91+'11311'!AB91+'11312'!AB91</f>
        <v>94517931</v>
      </c>
      <c r="AC91" s="8">
        <f>'11301'!AC91+'11302'!AC91+'11303'!AC91+'11304'!AC91+'11305'!AC91+'11306'!AC91+'11307'!AC91+'11308'!AC91+'11309'!AC91+'11310'!AC91+'11311'!AC91+'11312'!AC91</f>
        <v>142583911</v>
      </c>
      <c r="AD91" s="5">
        <f>'11301'!AD91+'11302'!AD91+'11303'!AD91+'11304'!AD91+'11305'!AD91+'11306'!AD91+'11307'!AD91+'11308'!AD91+'11309'!AD91+'11310'!AD91+'11311'!AD91+'11312'!AD91</f>
        <v>80510526</v>
      </c>
      <c r="AE91" s="5">
        <f>'11301'!AE91+'11302'!AE91+'11303'!AE91+'11304'!AE91+'11305'!AE91+'11306'!AE91+'11307'!AE91+'11308'!AE91+'11309'!AE91+'11310'!AE91+'11311'!AE91+'11312'!AE91</f>
        <v>133957576</v>
      </c>
      <c r="AF91" s="6">
        <f>'11301'!AF91+'11302'!AF91+'11303'!AF91+'11304'!AF91+'11305'!AF91+'11306'!AF91+'11307'!AF91+'11308'!AF91+'11309'!AF91+'11310'!AF91+'11311'!AF91+'11312'!AF91</f>
        <v>214468102</v>
      </c>
    </row>
    <row r="92" spans="1:32" ht="19.5" customHeight="1">
      <c r="A92" s="44"/>
      <c r="B92" s="17" t="s">
        <v>3</v>
      </c>
      <c r="C92" s="5">
        <f>'11301'!C92+'11302'!C92+'11303'!C92+'11304'!C92+'11305'!C92+'11306'!C92+'11307'!C92+'11308'!C92+'11309'!C92+'11310'!C92+'11311'!C92+'11312'!C92</f>
        <v>103866126031</v>
      </c>
      <c r="D92" s="5">
        <f>'11301'!D92+'11302'!D92+'11303'!D92+'11304'!D92+'11305'!D92+'11306'!D92+'11307'!D92+'11308'!D92+'11309'!D92+'11310'!D92+'11311'!D92+'11312'!D92</f>
        <v>30313902525</v>
      </c>
      <c r="E92" s="6">
        <f>'11301'!E92+'11302'!E92+'11303'!E92+'11304'!E92+'11305'!E92+'11306'!E92+'11307'!E92+'11308'!E92+'11309'!E92+'11310'!E92+'11311'!E92+'11312'!E92</f>
        <v>134180028556</v>
      </c>
      <c r="F92" s="5">
        <f>'11301'!F92+'11302'!F92+'11303'!F92+'11304'!F92+'11305'!F92+'11306'!F92+'11307'!F92+'11308'!F92+'11309'!F92+'11310'!F92+'11311'!F92+'11312'!F92</f>
        <v>7116287262</v>
      </c>
      <c r="G92" s="5">
        <f>'11301'!G92+'11302'!G92+'11303'!G92+'11304'!G92+'11305'!G92+'11306'!G92+'11307'!G92+'11308'!G92+'11309'!G92+'11310'!G92+'11311'!G92+'11312'!G92</f>
        <v>8646354617</v>
      </c>
      <c r="H92" s="5">
        <f>'11301'!H92+'11302'!H92+'11303'!H92+'11304'!H92+'11305'!H92+'11306'!H92+'11307'!H92+'11308'!H92+'11309'!H92+'11310'!H92+'11311'!H92+'11312'!H92</f>
        <v>15762641879</v>
      </c>
      <c r="I92" s="5">
        <f>'11301'!I92+'11302'!I92+'11303'!I92+'11304'!I92+'11305'!I92+'11306'!I92+'11307'!I92+'11308'!I92+'11309'!I92+'11310'!I92+'11311'!I92+'11312'!I92</f>
        <v>782698703</v>
      </c>
      <c r="J92" s="5">
        <f>'11301'!J92+'11302'!J92+'11303'!J92+'11304'!J92+'11305'!J92+'11306'!J92+'11307'!J92+'11308'!J92+'11309'!J92+'11310'!J92+'11311'!J92+'11312'!J92</f>
        <v>1033408643</v>
      </c>
      <c r="K92" s="5">
        <f>'11301'!K92+'11302'!K92+'11303'!K92+'11304'!K92+'11305'!K92+'11306'!K92+'11307'!K92+'11308'!K92+'11309'!K92+'11310'!K92+'11311'!K92+'11312'!K92</f>
        <v>1816107346</v>
      </c>
      <c r="L92" s="5">
        <f>'11301'!L92+'11302'!L92+'11303'!L92+'11304'!L92+'11305'!L92+'11306'!L92+'11307'!L92+'11308'!L92+'11309'!L92+'11310'!L92+'11311'!L92+'11312'!L92</f>
        <v>71358052</v>
      </c>
      <c r="M92" s="5">
        <f>'11301'!M92+'11302'!M92+'11303'!M92+'11304'!M92+'11305'!M92+'11306'!M92+'11307'!M92+'11308'!M92+'11309'!M92+'11310'!M92+'11311'!M92+'11312'!M92</f>
        <v>67525841</v>
      </c>
      <c r="N92" s="5">
        <f>'11301'!N92+'11302'!N92+'11303'!N92+'11304'!N92+'11305'!N92+'11306'!N92+'11307'!N92+'11308'!N92+'11309'!N92+'11310'!N92+'11311'!N92+'11312'!N92</f>
        <v>138883893</v>
      </c>
      <c r="O92" s="5">
        <f>'11301'!O92+'11302'!O92+'11303'!O92+'11304'!O92+'11305'!O92+'11306'!O92+'11307'!O92+'11308'!O92+'11309'!O92+'11310'!O92+'11311'!O92+'11312'!O92</f>
        <v>0</v>
      </c>
      <c r="P92" s="5">
        <f>'11301'!P92+'11302'!P92+'11303'!P92+'11304'!P92+'11305'!P92+'11306'!P92+'11307'!P92+'11308'!P92+'11309'!P92+'11310'!P92+'11311'!P92+'11312'!P92</f>
        <v>0</v>
      </c>
      <c r="Q92" s="5">
        <f>'11301'!Q92+'11302'!Q92+'11303'!Q92+'11304'!Q92+'11305'!Q92+'11306'!Q92+'11307'!Q92+'11308'!Q92+'11309'!Q92+'11310'!Q92+'11311'!Q92+'11312'!Q92</f>
        <v>0</v>
      </c>
      <c r="R92" s="5">
        <f>'11301'!R92+'11302'!R92+'11303'!R92+'11304'!R92+'11305'!R92+'11306'!R92+'11307'!R92+'11308'!R92+'11309'!R92+'11310'!R92+'11311'!R92+'11312'!R92</f>
        <v>0</v>
      </c>
      <c r="S92" s="5">
        <f>'11301'!S92+'11302'!S92+'11303'!S92+'11304'!S92+'11305'!S92+'11306'!S92+'11307'!S92+'11308'!S92+'11309'!S92+'11310'!S92+'11311'!S92+'11312'!S92</f>
        <v>0</v>
      </c>
      <c r="T92" s="5">
        <f>'11301'!T92+'11302'!T92+'11303'!T92+'11304'!T92+'11305'!T92+'11306'!T92+'11307'!T92+'11308'!T92+'11309'!T92+'11310'!T92+'11311'!T92+'11312'!T92</f>
        <v>0</v>
      </c>
      <c r="U92" s="5">
        <f>'11301'!U92+'11302'!U92+'11303'!U92+'11304'!U92+'11305'!U92+'11306'!U92+'11307'!U92+'11308'!U92+'11309'!U92+'11310'!U92+'11311'!U92+'11312'!U92</f>
        <v>34490708</v>
      </c>
      <c r="V92" s="5">
        <f>'11301'!V92+'11302'!V92+'11303'!V92+'11304'!V92+'11305'!V92+'11306'!V92+'11307'!V92+'11308'!V92+'11309'!V92+'11310'!V92+'11311'!V92+'11312'!V92</f>
        <v>16419721</v>
      </c>
      <c r="W92" s="5">
        <f>'11301'!W92+'11302'!W92+'11303'!W92+'11304'!W92+'11305'!W92+'11306'!W92+'11307'!W92+'11308'!W92+'11309'!W92+'11310'!W92+'11311'!W92+'11312'!W92</f>
        <v>50910429</v>
      </c>
      <c r="X92" s="5">
        <f>'11301'!X92+'11302'!X92+'11303'!X92+'11304'!X92+'11305'!X92+'11306'!X92+'11307'!X92+'11308'!X92+'11309'!X92+'11310'!X92+'11311'!X92+'11312'!X92</f>
        <v>30675365561</v>
      </c>
      <c r="Y92" s="5">
        <f>'11301'!Y92+'11302'!Y92+'11303'!Y92+'11304'!Y92+'11305'!Y92+'11306'!Y92+'11307'!Y92+'11308'!Y92+'11309'!Y92+'11310'!Y92+'11311'!Y92+'11312'!Y92</f>
        <v>7014486294</v>
      </c>
      <c r="Z92" s="8">
        <f>'11301'!Z92+'11302'!Z92+'11303'!Z92+'11304'!Z92+'11305'!Z92+'11306'!Z92+'11307'!Z92+'11308'!Z92+'11309'!Z92+'11310'!Z92+'11311'!Z92+'11312'!Z92</f>
        <v>37689851855</v>
      </c>
      <c r="AA92" s="5">
        <f>'11301'!AA92+'11302'!AA92+'11303'!AA92+'11304'!AA92+'11305'!AA92+'11306'!AA92+'11307'!AA92+'11308'!AA92+'11309'!AA92+'11310'!AA92+'11311'!AA92+'11312'!AA92</f>
        <v>65152976335</v>
      </c>
      <c r="AB92" s="5">
        <f>'11301'!AB92+'11302'!AB92+'11303'!AB92+'11304'!AB92+'11305'!AB92+'11306'!AB92+'11307'!AB92+'11308'!AB92+'11309'!AB92+'11310'!AB92+'11311'!AB92+'11312'!AB92</f>
        <v>13524246796</v>
      </c>
      <c r="AC92" s="8">
        <f>'11301'!AC92+'11302'!AC92+'11303'!AC92+'11304'!AC92+'11305'!AC92+'11306'!AC92+'11307'!AC92+'11308'!AC92+'11309'!AC92+'11310'!AC92+'11311'!AC92+'11312'!AC92</f>
        <v>78677223131</v>
      </c>
      <c r="AD92" s="5">
        <f>'11301'!AD92+'11302'!AD92+'11303'!AD92+'11304'!AD92+'11305'!AD92+'11306'!AD92+'11307'!AD92+'11308'!AD92+'11309'!AD92+'11310'!AD92+'11311'!AD92+'11312'!AD92</f>
        <v>32949410</v>
      </c>
      <c r="AE92" s="5">
        <f>'11301'!AE92+'11302'!AE92+'11303'!AE92+'11304'!AE92+'11305'!AE92+'11306'!AE92+'11307'!AE92+'11308'!AE92+'11309'!AE92+'11310'!AE92+'11311'!AE92+'11312'!AE92</f>
        <v>11460613</v>
      </c>
      <c r="AF92" s="6">
        <f>'11301'!AF92+'11302'!AF92+'11303'!AF92+'11304'!AF92+'11305'!AF92+'11306'!AF92+'11307'!AF92+'11308'!AF92+'11309'!AF92+'11310'!AF92+'11311'!AF92+'11312'!AF92</f>
        <v>44410023</v>
      </c>
    </row>
    <row r="93" spans="1:32" ht="19.5" customHeight="1">
      <c r="A93" s="44"/>
      <c r="B93" s="17" t="s">
        <v>59</v>
      </c>
      <c r="C93" s="5">
        <f>'11301'!C93+'11302'!C93+'11303'!C93+'11304'!C93+'11305'!C93+'11306'!C93+'11307'!C93+'11308'!C93+'11309'!C93+'11310'!C93+'11311'!C93+'11312'!C93</f>
        <v>9279744814</v>
      </c>
      <c r="D93" s="5">
        <f>'11301'!D93+'11302'!D93+'11303'!D93+'11304'!D93+'11305'!D93+'11306'!D93+'11307'!D93+'11308'!D93+'11309'!D93+'11310'!D93+'11311'!D93+'11312'!D93</f>
        <v>2977108331</v>
      </c>
      <c r="E93" s="6">
        <f>'11301'!E93+'11302'!E93+'11303'!E93+'11304'!E93+'11305'!E93+'11306'!E93+'11307'!E93+'11308'!E93+'11309'!E93+'11310'!E93+'11311'!E93+'11312'!E93</f>
        <v>12256853145</v>
      </c>
      <c r="F93" s="5">
        <f>'11301'!F93+'11302'!F93+'11303'!F93+'11304'!F93+'11305'!F93+'11306'!F93+'11307'!F93+'11308'!F93+'11309'!F93+'11310'!F93+'11311'!F93+'11312'!F93</f>
        <v>70307440</v>
      </c>
      <c r="G93" s="5">
        <f>'11301'!G93+'11302'!G93+'11303'!G93+'11304'!G93+'11305'!G93+'11306'!G93+'11307'!G93+'11308'!G93+'11309'!G93+'11310'!G93+'11311'!G93+'11312'!G93</f>
        <v>148156528</v>
      </c>
      <c r="H93" s="5">
        <f>'11301'!H93+'11302'!H93+'11303'!H93+'11304'!H93+'11305'!H93+'11306'!H93+'11307'!H93+'11308'!H93+'11309'!H93+'11310'!H93+'11311'!H93+'11312'!H93</f>
        <v>218463968</v>
      </c>
      <c r="I93" s="5">
        <f>'11301'!I93+'11302'!I93+'11303'!I93+'11304'!I93+'11305'!I93+'11306'!I93+'11307'!I93+'11308'!I93+'11309'!I93+'11310'!I93+'11311'!I93+'11312'!I93</f>
        <v>6648783</v>
      </c>
      <c r="J93" s="5">
        <f>'11301'!J93+'11302'!J93+'11303'!J93+'11304'!J93+'11305'!J93+'11306'!J93+'11307'!J93+'11308'!J93+'11309'!J93+'11310'!J93+'11311'!J93+'11312'!J93</f>
        <v>294657</v>
      </c>
      <c r="K93" s="5">
        <f>'11301'!K93+'11302'!K93+'11303'!K93+'11304'!K93+'11305'!K93+'11306'!K93+'11307'!K93+'11308'!K93+'11309'!K93+'11310'!K93+'11311'!K93+'11312'!K93</f>
        <v>6943440</v>
      </c>
      <c r="L93" s="5">
        <f>'11301'!L93+'11302'!L93+'11303'!L93+'11304'!L93+'11305'!L93+'11306'!L93+'11307'!L93+'11308'!L93+'11309'!L93+'11310'!L93+'11311'!L93+'11312'!L93</f>
        <v>62314553</v>
      </c>
      <c r="M93" s="5">
        <f>'11301'!M93+'11302'!M93+'11303'!M93+'11304'!M93+'11305'!M93+'11306'!M93+'11307'!M93+'11308'!M93+'11309'!M93+'11310'!M93+'11311'!M93+'11312'!M93</f>
        <v>10582039</v>
      </c>
      <c r="N93" s="5">
        <f>'11301'!N93+'11302'!N93+'11303'!N93+'11304'!N93+'11305'!N93+'11306'!N93+'11307'!N93+'11308'!N93+'11309'!N93+'11310'!N93+'11311'!N93+'11312'!N93</f>
        <v>72896592</v>
      </c>
      <c r="O93" s="5">
        <f>'11301'!O93+'11302'!O93+'11303'!O93+'11304'!O93+'11305'!O93+'11306'!O93+'11307'!O93+'11308'!O93+'11309'!O93+'11310'!O93+'11311'!O93+'11312'!O93</f>
        <v>0</v>
      </c>
      <c r="P93" s="5">
        <f>'11301'!P93+'11302'!P93+'11303'!P93+'11304'!P93+'11305'!P93+'11306'!P93+'11307'!P93+'11308'!P93+'11309'!P93+'11310'!P93+'11311'!P93+'11312'!P93</f>
        <v>0</v>
      </c>
      <c r="Q93" s="5">
        <f>'11301'!Q93+'11302'!Q93+'11303'!Q93+'11304'!Q93+'11305'!Q93+'11306'!Q93+'11307'!Q93+'11308'!Q93+'11309'!Q93+'11310'!Q93+'11311'!Q93+'11312'!Q93</f>
        <v>0</v>
      </c>
      <c r="R93" s="5">
        <f>'11301'!R93+'11302'!R93+'11303'!R93+'11304'!R93+'11305'!R93+'11306'!R93+'11307'!R93+'11308'!R93+'11309'!R93+'11310'!R93+'11311'!R93+'11312'!R93</f>
        <v>0</v>
      </c>
      <c r="S93" s="5">
        <f>'11301'!S93+'11302'!S93+'11303'!S93+'11304'!S93+'11305'!S93+'11306'!S93+'11307'!S93+'11308'!S93+'11309'!S93+'11310'!S93+'11311'!S93+'11312'!S93</f>
        <v>0</v>
      </c>
      <c r="T93" s="5">
        <f>'11301'!T93+'11302'!T93+'11303'!T93+'11304'!T93+'11305'!T93+'11306'!T93+'11307'!T93+'11308'!T93+'11309'!T93+'11310'!T93+'11311'!T93+'11312'!T93</f>
        <v>0</v>
      </c>
      <c r="U93" s="5">
        <f>'11301'!U93+'11302'!U93+'11303'!U93+'11304'!U93+'11305'!U93+'11306'!U93+'11307'!U93+'11308'!U93+'11309'!U93+'11310'!U93+'11311'!U93+'11312'!U93</f>
        <v>1634495</v>
      </c>
      <c r="V93" s="5">
        <f>'11301'!V93+'11302'!V93+'11303'!V93+'11304'!V93+'11305'!V93+'11306'!V93+'11307'!V93+'11308'!V93+'11309'!V93+'11310'!V93+'11311'!V93+'11312'!V93</f>
        <v>0</v>
      </c>
      <c r="W93" s="5">
        <f>'11301'!W93+'11302'!W93+'11303'!W93+'11304'!W93+'11305'!W93+'11306'!W93+'11307'!W93+'11308'!W93+'11309'!W93+'11310'!W93+'11311'!W93+'11312'!W93</f>
        <v>1634495</v>
      </c>
      <c r="X93" s="5">
        <f>'11301'!X93+'11302'!X93+'11303'!X93+'11304'!X93+'11305'!X93+'11306'!X93+'11307'!X93+'11308'!X93+'11309'!X93+'11310'!X93+'11311'!X93+'11312'!X93</f>
        <v>3862141388</v>
      </c>
      <c r="Y93" s="5">
        <f>'11301'!Y93+'11302'!Y93+'11303'!Y93+'11304'!Y93+'11305'!Y93+'11306'!Y93+'11307'!Y93+'11308'!Y93+'11309'!Y93+'11310'!Y93+'11311'!Y93+'11312'!Y93</f>
        <v>1793487827</v>
      </c>
      <c r="Z93" s="8">
        <f>'11301'!Z93+'11302'!Z93+'11303'!Z93+'11304'!Z93+'11305'!Z93+'11306'!Z93+'11307'!Z93+'11308'!Z93+'11309'!Z93+'11310'!Z93+'11311'!Z93+'11312'!Z93</f>
        <v>5655629215</v>
      </c>
      <c r="AA93" s="5">
        <f>'11301'!AA93+'11302'!AA93+'11303'!AA93+'11304'!AA93+'11305'!AA93+'11306'!AA93+'11307'!AA93+'11308'!AA93+'11309'!AA93+'11310'!AA93+'11311'!AA93+'11312'!AA93</f>
        <v>5276698155</v>
      </c>
      <c r="AB93" s="5">
        <f>'11301'!AB93+'11302'!AB93+'11303'!AB93+'11304'!AB93+'11305'!AB93+'11306'!AB93+'11307'!AB93+'11308'!AB93+'11309'!AB93+'11310'!AB93+'11311'!AB93+'11312'!AB93</f>
        <v>1024587280</v>
      </c>
      <c r="AC93" s="8">
        <f>'11301'!AC93+'11302'!AC93+'11303'!AC93+'11304'!AC93+'11305'!AC93+'11306'!AC93+'11307'!AC93+'11308'!AC93+'11309'!AC93+'11310'!AC93+'11311'!AC93+'11312'!AC93</f>
        <v>6301285435</v>
      </c>
      <c r="AD93" s="5">
        <f>'11301'!AD93+'11302'!AD93+'11303'!AD93+'11304'!AD93+'11305'!AD93+'11306'!AD93+'11307'!AD93+'11308'!AD93+'11309'!AD93+'11310'!AD93+'11311'!AD93+'11312'!AD93</f>
        <v>0</v>
      </c>
      <c r="AE93" s="5">
        <f>'11301'!AE93+'11302'!AE93+'11303'!AE93+'11304'!AE93+'11305'!AE93+'11306'!AE93+'11307'!AE93+'11308'!AE93+'11309'!AE93+'11310'!AE93+'11311'!AE93+'11312'!AE93</f>
        <v>0</v>
      </c>
      <c r="AF93" s="6">
        <f>'11301'!AF93+'11302'!AF93+'11303'!AF93+'11304'!AF93+'11305'!AF93+'11306'!AF93+'11307'!AF93+'11308'!AF93+'11309'!AF93+'11310'!AF93+'11311'!AF93+'11312'!AF93</f>
        <v>0</v>
      </c>
    </row>
    <row r="94" spans="1:32" ht="19.5" customHeight="1">
      <c r="A94" s="45"/>
      <c r="B94" s="17" t="s">
        <v>4</v>
      </c>
      <c r="C94" s="5">
        <f>'11301'!C94+'11302'!C94+'11303'!C94+'11304'!C94+'11305'!C94+'11306'!C94+'11307'!C94+'11308'!C94+'11309'!C94+'11310'!C94+'11311'!C94+'11312'!C94</f>
        <v>388032271156</v>
      </c>
      <c r="D94" s="5">
        <f>'11301'!D94+'11302'!D94+'11303'!D94+'11304'!D94+'11305'!D94+'11306'!D94+'11307'!D94+'11308'!D94+'11309'!D94+'11310'!D94+'11311'!D94+'11312'!D94</f>
        <v>171893072224</v>
      </c>
      <c r="E94" s="6">
        <f>'11301'!E94+'11302'!E94+'11303'!E94+'11304'!E94+'11305'!E94+'11306'!E94+'11307'!E94+'11308'!E94+'11309'!E94+'11310'!E94+'11311'!E94+'11312'!E94</f>
        <v>559925343380</v>
      </c>
      <c r="F94" s="5">
        <f>'11301'!F94+'11302'!F94+'11303'!F94+'11304'!F94+'11305'!F94+'11306'!F94+'11307'!F94+'11308'!F94+'11309'!F94+'11310'!F94+'11311'!F94+'11312'!F94</f>
        <v>54318461029</v>
      </c>
      <c r="G94" s="5">
        <f>'11301'!G94+'11302'!G94+'11303'!G94+'11304'!G94+'11305'!G94+'11306'!G94+'11307'!G94+'11308'!G94+'11309'!G94+'11310'!G94+'11311'!G94+'11312'!G94</f>
        <v>63043970291</v>
      </c>
      <c r="H94" s="5">
        <f>'11301'!H94+'11302'!H94+'11303'!H94+'11304'!H94+'11305'!H94+'11306'!H94+'11307'!H94+'11308'!H94+'11309'!H94+'11310'!H94+'11311'!H94+'11312'!H94</f>
        <v>117362431320</v>
      </c>
      <c r="I94" s="5">
        <f>'11301'!I94+'11302'!I94+'11303'!I94+'11304'!I94+'11305'!I94+'11306'!I94+'11307'!I94+'11308'!I94+'11309'!I94+'11310'!I94+'11311'!I94+'11312'!I94</f>
        <v>2582454785</v>
      </c>
      <c r="J94" s="5">
        <f>'11301'!J94+'11302'!J94+'11303'!J94+'11304'!J94+'11305'!J94+'11306'!J94+'11307'!J94+'11308'!J94+'11309'!J94+'11310'!J94+'11311'!J94+'11312'!J94</f>
        <v>2310980445</v>
      </c>
      <c r="K94" s="5">
        <f>'11301'!K94+'11302'!K94+'11303'!K94+'11304'!K94+'11305'!K94+'11306'!K94+'11307'!K94+'11308'!K94+'11309'!K94+'11310'!K94+'11311'!K94+'11312'!K94</f>
        <v>4893435230</v>
      </c>
      <c r="L94" s="5">
        <f>'11301'!L94+'11302'!L94+'11303'!L94+'11304'!L94+'11305'!L94+'11306'!L94+'11307'!L94+'11308'!L94+'11309'!L94+'11310'!L94+'11311'!L94+'11312'!L94</f>
        <v>2043065451</v>
      </c>
      <c r="M94" s="5">
        <f>'11301'!M94+'11302'!M94+'11303'!M94+'11304'!M94+'11305'!M94+'11306'!M94+'11307'!M94+'11308'!M94+'11309'!M94+'11310'!M94+'11311'!M94+'11312'!M94</f>
        <v>1116912453</v>
      </c>
      <c r="N94" s="5">
        <f>'11301'!N94+'11302'!N94+'11303'!N94+'11304'!N94+'11305'!N94+'11306'!N94+'11307'!N94+'11308'!N94+'11309'!N94+'11310'!N94+'11311'!N94+'11312'!N94</f>
        <v>3159977904</v>
      </c>
      <c r="O94" s="5">
        <f>'11301'!O94+'11302'!O94+'11303'!O94+'11304'!O94+'11305'!O94+'11306'!O94+'11307'!O94+'11308'!O94+'11309'!O94+'11310'!O94+'11311'!O94+'11312'!O94</f>
        <v>0</v>
      </c>
      <c r="P94" s="5">
        <f>'11301'!P94+'11302'!P94+'11303'!P94+'11304'!P94+'11305'!P94+'11306'!P94+'11307'!P94+'11308'!P94+'11309'!P94+'11310'!P94+'11311'!P94+'11312'!P94</f>
        <v>0</v>
      </c>
      <c r="Q94" s="5">
        <f>'11301'!Q94+'11302'!Q94+'11303'!Q94+'11304'!Q94+'11305'!Q94+'11306'!Q94+'11307'!Q94+'11308'!Q94+'11309'!Q94+'11310'!Q94+'11311'!Q94+'11312'!Q94</f>
        <v>0</v>
      </c>
      <c r="R94" s="5">
        <f>'11301'!R94+'11302'!R94+'11303'!R94+'11304'!R94+'11305'!R94+'11306'!R94+'11307'!R94+'11308'!R94+'11309'!R94+'11310'!R94+'11311'!R94+'11312'!R94</f>
        <v>0</v>
      </c>
      <c r="S94" s="5">
        <f>'11301'!S94+'11302'!S94+'11303'!S94+'11304'!S94+'11305'!S94+'11306'!S94+'11307'!S94+'11308'!S94+'11309'!S94+'11310'!S94+'11311'!S94+'11312'!S94</f>
        <v>0</v>
      </c>
      <c r="T94" s="5">
        <f>'11301'!T94+'11302'!T94+'11303'!T94+'11304'!T94+'11305'!T94+'11306'!T94+'11307'!T94+'11308'!T94+'11309'!T94+'11310'!T94+'11311'!T94+'11312'!T94</f>
        <v>0</v>
      </c>
      <c r="U94" s="5">
        <f>'11301'!U94+'11302'!U94+'11303'!U94+'11304'!U94+'11305'!U94+'11306'!U94+'11307'!U94+'11308'!U94+'11309'!U94+'11310'!U94+'11311'!U94+'11312'!U94</f>
        <v>271650745</v>
      </c>
      <c r="V94" s="5">
        <f>'11301'!V94+'11302'!V94+'11303'!V94+'11304'!V94+'11305'!V94+'11306'!V94+'11307'!V94+'11308'!V94+'11309'!V94+'11310'!V94+'11311'!V94+'11312'!V94</f>
        <v>164196444</v>
      </c>
      <c r="W94" s="5">
        <f>'11301'!W94+'11302'!W94+'11303'!W94+'11304'!W94+'11305'!W94+'11306'!W94+'11307'!W94+'11308'!W94+'11309'!W94+'11310'!W94+'11311'!W94+'11312'!W94</f>
        <v>435847189</v>
      </c>
      <c r="X94" s="5">
        <f>'11301'!X94+'11302'!X94+'11303'!X94+'11304'!X94+'11305'!X94+'11306'!X94+'11307'!X94+'11308'!X94+'11309'!X94+'11310'!X94+'11311'!X94+'11312'!X94</f>
        <v>328816639146</v>
      </c>
      <c r="Y94" s="5">
        <f>'11301'!Y94+'11302'!Y94+'11303'!Y94+'11304'!Y94+'11305'!Y94+'11306'!Y94+'11307'!Y94+'11308'!Y94+'11309'!Y94+'11310'!Y94+'11311'!Y94+'11312'!Y94</f>
        <v>105257009809</v>
      </c>
      <c r="Z94" s="8">
        <f>'11301'!Z94+'11302'!Z94+'11303'!Z94+'11304'!Z94+'11305'!Z94+'11306'!Z94+'11307'!Z94+'11308'!Z94+'11309'!Z94+'11310'!Z94+'11311'!Z94+'11312'!Z94</f>
        <v>434073648955</v>
      </c>
      <c r="AA94" s="5">
        <f>'11301'!AA94+'11302'!AA94+'11303'!AA94+'11304'!AA94+'11305'!AA94+'11306'!AA94+'11307'!AA94+'11308'!AA94+'11309'!AA94+'11310'!AA94+'11311'!AA94+'11312'!AA94</f>
        <v>0</v>
      </c>
      <c r="AB94" s="5">
        <f>'11301'!AB94+'11302'!AB94+'11303'!AB94+'11304'!AB94+'11305'!AB94+'11306'!AB94+'11307'!AB94+'11308'!AB94+'11309'!AB94+'11310'!AB94+'11311'!AB94+'11312'!AB94</f>
        <v>0</v>
      </c>
      <c r="AC94" s="8">
        <f>'11301'!AC94+'11302'!AC94+'11303'!AC94+'11304'!AC94+'11305'!AC94+'11306'!AC94+'11307'!AC94+'11308'!AC94+'11309'!AC94+'11310'!AC94+'11311'!AC94+'11312'!AC94</f>
        <v>0</v>
      </c>
      <c r="AD94" s="5">
        <f>'11301'!AD94+'11302'!AD94+'11303'!AD94+'11304'!AD94+'11305'!AD94+'11306'!AD94+'11307'!AD94+'11308'!AD94+'11309'!AD94+'11310'!AD94+'11311'!AD94+'11312'!AD94</f>
        <v>0</v>
      </c>
      <c r="AE94" s="5">
        <f>'11301'!AE94+'11302'!AE94+'11303'!AE94+'11304'!AE94+'11305'!AE94+'11306'!AE94+'11307'!AE94+'11308'!AE94+'11309'!AE94+'11310'!AE94+'11311'!AE94+'11312'!AE94</f>
        <v>2782</v>
      </c>
      <c r="AF94" s="6">
        <f>'11301'!AF94+'11302'!AF94+'11303'!AF94+'11304'!AF94+'11305'!AF94+'11306'!AF94+'11307'!AF94+'11308'!AF94+'11309'!AF94+'11310'!AF94+'11311'!AF94+'11312'!AF94</f>
        <v>2782</v>
      </c>
    </row>
    <row r="95" spans="1:32" ht="19.5" customHeight="1" thickBot="1">
      <c r="A95" s="22" t="s">
        <v>5</v>
      </c>
      <c r="B95" s="21"/>
      <c r="C95" s="9">
        <f>'11301'!C95+'11302'!C95+'11303'!C95+'11304'!C95+'11305'!C95+'11306'!C95+'11307'!C95+'11308'!C95+'11309'!C95+'11310'!C95+'11311'!C95+'11312'!C95</f>
        <v>564462214884</v>
      </c>
      <c r="D95" s="9">
        <f>'11301'!D95+'11302'!D95+'11303'!D95+'11304'!D95+'11305'!D95+'11306'!D95+'11307'!D95+'11308'!D95+'11309'!D95+'11310'!D95+'11311'!D95+'11312'!D95</f>
        <v>246075830600</v>
      </c>
      <c r="E95" s="9">
        <f>'11301'!E95+'11302'!E95+'11303'!E95+'11304'!E95+'11305'!E95+'11306'!E95+'11307'!E95+'11308'!E95+'11309'!E95+'11310'!E95+'11311'!E95+'11312'!E95</f>
        <v>810538045484</v>
      </c>
      <c r="F95" s="9">
        <f>'11301'!F95+'11302'!F95+'11303'!F95+'11304'!F95+'11305'!F95+'11306'!F95+'11307'!F95+'11308'!F95+'11309'!F95+'11310'!F95+'11311'!F95+'11312'!F95</f>
        <v>98923030390</v>
      </c>
      <c r="G95" s="9">
        <f>'11301'!G95+'11302'!G95+'11303'!G95+'11304'!G95+'11305'!G95+'11306'!G95+'11307'!G95+'11308'!G95+'11309'!G95+'11310'!G95+'11311'!G95+'11312'!G95</f>
        <v>103788262106</v>
      </c>
      <c r="H95" s="9">
        <f>'11301'!H95+'11302'!H95+'11303'!H95+'11304'!H95+'11305'!H95+'11306'!H95+'11307'!H95+'11308'!H95+'11309'!H95+'11310'!H95+'11311'!H95+'11312'!H95</f>
        <v>202711292496</v>
      </c>
      <c r="I95" s="9">
        <f>'11301'!I95+'11302'!I95+'11303'!I95+'11304'!I95+'11305'!I95+'11306'!I95+'11307'!I95+'11308'!I95+'11309'!I95+'11310'!I95+'11311'!I95+'11312'!I95</f>
        <v>5022132958</v>
      </c>
      <c r="J95" s="9">
        <f>'11301'!J95+'11302'!J95+'11303'!J95+'11304'!J95+'11305'!J95+'11306'!J95+'11307'!J95+'11308'!J95+'11309'!J95+'11310'!J95+'11311'!J95+'11312'!J95</f>
        <v>4712542351</v>
      </c>
      <c r="K95" s="9">
        <f>'11301'!K95+'11302'!K95+'11303'!K95+'11304'!K95+'11305'!K95+'11306'!K95+'11307'!K95+'11308'!K95+'11309'!K95+'11310'!K95+'11311'!K95+'11312'!K95</f>
        <v>9734675309</v>
      </c>
      <c r="L95" s="9">
        <f>'11301'!L95+'11302'!L95+'11303'!L95+'11304'!L95+'11305'!L95+'11306'!L95+'11307'!L95+'11308'!L95+'11309'!L95+'11310'!L95+'11311'!L95+'11312'!L95</f>
        <v>3351937141</v>
      </c>
      <c r="M95" s="9">
        <f>'11301'!M95+'11302'!M95+'11303'!M95+'11304'!M95+'11305'!M95+'11306'!M95+'11307'!M95+'11308'!M95+'11309'!M95+'11310'!M95+'11311'!M95+'11312'!M95</f>
        <v>2543668459</v>
      </c>
      <c r="N95" s="9">
        <f>'11301'!N95+'11302'!N95+'11303'!N95+'11304'!N95+'11305'!N95+'11306'!N95+'11307'!N95+'11308'!N95+'11309'!N95+'11310'!N95+'11311'!N95+'11312'!N95</f>
        <v>5895605600</v>
      </c>
      <c r="O95" s="9">
        <f>'11301'!O95+'11302'!O95+'11303'!O95+'11304'!O95+'11305'!O95+'11306'!O95+'11307'!O95+'11308'!O95+'11309'!O95+'11310'!O95+'11311'!O95+'11312'!O95</f>
        <v>358279</v>
      </c>
      <c r="P95" s="9">
        <f>'11301'!P95+'11302'!P95+'11303'!P95+'11304'!P95+'11305'!P95+'11306'!P95+'11307'!P95+'11308'!P95+'11309'!P95+'11310'!P95+'11311'!P95+'11312'!P95</f>
        <v>400804</v>
      </c>
      <c r="Q95" s="9">
        <f>'11301'!Q95+'11302'!Q95+'11303'!Q95+'11304'!Q95+'11305'!Q95+'11306'!Q95+'11307'!Q95+'11308'!Q95+'11309'!Q95+'11310'!Q95+'11311'!Q95+'11312'!Q95</f>
        <v>759083</v>
      </c>
      <c r="R95" s="9">
        <f>'11301'!R95+'11302'!R95+'11303'!R95+'11304'!R95+'11305'!R95+'11306'!R95+'11307'!R95+'11308'!R95+'11309'!R95+'11310'!R95+'11311'!R95+'11312'!R95</f>
        <v>0</v>
      </c>
      <c r="S95" s="9">
        <f>'11301'!S95+'11302'!S95+'11303'!S95+'11304'!S95+'11305'!S95+'11306'!S95+'11307'!S95+'11308'!S95+'11309'!S95+'11310'!S95+'11311'!S95+'11312'!S95</f>
        <v>0</v>
      </c>
      <c r="T95" s="9">
        <f>'11301'!T95+'11302'!T95+'11303'!T95+'11304'!T95+'11305'!T95+'11306'!T95+'11307'!T95+'11308'!T95+'11309'!T95+'11310'!T95+'11311'!T95+'11312'!T95</f>
        <v>0</v>
      </c>
      <c r="U95" s="9">
        <f>'11301'!U95+'11302'!U95+'11303'!U95+'11304'!U95+'11305'!U95+'11306'!U95+'11307'!U95+'11308'!U95+'11309'!U95+'11310'!U95+'11311'!U95+'11312'!U95</f>
        <v>463950057</v>
      </c>
      <c r="V95" s="9">
        <f>'11301'!V95+'11302'!V95+'11303'!V95+'11304'!V95+'11305'!V95+'11306'!V95+'11307'!V95+'11308'!V95+'11309'!V95+'11310'!V95+'11311'!V95+'11312'!V95</f>
        <v>318457696</v>
      </c>
      <c r="W95" s="9">
        <f>'11301'!W95+'11302'!W95+'11303'!W95+'11304'!W95+'11305'!W95+'11306'!W95+'11307'!W95+'11308'!W95+'11309'!W95+'11310'!W95+'11311'!W95+'11312'!W95</f>
        <v>782407753</v>
      </c>
      <c r="X95" s="9">
        <f>'11301'!X95+'11302'!X95+'11303'!X95+'11304'!X95+'11305'!X95+'11306'!X95+'11307'!X95+'11308'!X95+'11309'!X95+'11310'!X95+'11311'!X95+'11312'!X95</f>
        <v>386109605653</v>
      </c>
      <c r="Y95" s="9">
        <f>'11301'!Y95+'11302'!Y95+'11303'!Y95+'11304'!Y95+'11305'!Y95+'11306'!Y95+'11307'!Y95+'11308'!Y95+'11309'!Y95+'11310'!Y95+'11311'!Y95+'11312'!Y95</f>
        <v>119923726206</v>
      </c>
      <c r="Z95" s="9">
        <f>'11301'!Z95+'11302'!Z95+'11303'!Z95+'11304'!Z95+'11305'!Z95+'11306'!Z95+'11307'!Z95+'11308'!Z95+'11309'!Z95+'11310'!Z95+'11311'!Z95+'11312'!Z95</f>
        <v>506033331859</v>
      </c>
      <c r="AA95" s="9">
        <f>'11301'!AA95+'11302'!AA95+'11303'!AA95+'11304'!AA95+'11305'!AA95+'11306'!AA95+'11307'!AA95+'11308'!AA95+'11309'!AA95+'11310'!AA95+'11311'!AA95+'11312'!AA95</f>
        <v>70477740470</v>
      </c>
      <c r="AB95" s="9">
        <f>'11301'!AB95+'11302'!AB95+'11303'!AB95+'11304'!AB95+'11305'!AB95+'11306'!AB95+'11307'!AB95+'11308'!AB95+'11309'!AB95+'11310'!AB95+'11311'!AB95+'11312'!AB95</f>
        <v>14643352007</v>
      </c>
      <c r="AC95" s="9">
        <f>'11301'!AC95+'11302'!AC95+'11303'!AC95+'11304'!AC95+'11305'!AC95+'11306'!AC95+'11307'!AC95+'11308'!AC95+'11309'!AC95+'11310'!AC95+'11311'!AC95+'11312'!AC95</f>
        <v>85121092477</v>
      </c>
      <c r="AD95" s="9">
        <f>'11301'!AD95+'11302'!AD95+'11303'!AD95+'11304'!AD95+'11305'!AD95+'11306'!AD95+'11307'!AD95+'11308'!AD95+'11309'!AD95+'11310'!AD95+'11311'!AD95+'11312'!AD95</f>
        <v>113459936</v>
      </c>
      <c r="AE95" s="9">
        <f>'11301'!AE95+'11302'!AE95+'11303'!AE95+'11304'!AE95+'11305'!AE95+'11306'!AE95+'11307'!AE95+'11308'!AE95+'11309'!AE95+'11310'!AE95+'11311'!AE95+'11312'!AE95</f>
        <v>145420971</v>
      </c>
      <c r="AF95" s="9">
        <f>'11301'!AF95+'11302'!AF95+'11303'!AF95+'11304'!AF95+'11305'!AF95+'11306'!AF95+'11307'!AF95+'11308'!AF95+'11309'!AF95+'11310'!AF95+'11311'!AF95+'11312'!AF95</f>
        <v>258880907</v>
      </c>
    </row>
    <row r="96" spans="1:32" ht="19.5" customHeight="1">
      <c r="A96" s="43" t="s">
        <v>39</v>
      </c>
      <c r="B96" s="18" t="s">
        <v>2</v>
      </c>
      <c r="C96" s="5">
        <f>'11301'!C96+'11302'!C96+'11303'!C96+'11304'!C96+'11305'!C96+'11306'!C96+'11307'!C96+'11308'!C96+'11309'!C96+'11310'!C96+'11311'!C96+'11312'!C96</f>
        <v>5347611</v>
      </c>
      <c r="D96" s="5">
        <f>'11301'!D96+'11302'!D96+'11303'!D96+'11304'!D96+'11305'!D96+'11306'!D96+'11307'!D96+'11308'!D96+'11309'!D96+'11310'!D96+'11311'!D96+'11312'!D96</f>
        <v>327061150</v>
      </c>
      <c r="E96" s="6">
        <f>'11301'!E96+'11302'!E96+'11303'!E96+'11304'!E96+'11305'!E96+'11306'!E96+'11307'!E96+'11308'!E96+'11309'!E96+'11310'!E96+'11311'!E96+'11312'!E96</f>
        <v>332408761</v>
      </c>
      <c r="F96" s="5">
        <f>'11301'!F96+'11302'!F96+'11303'!F96+'11304'!F96+'11305'!F96+'11306'!F96+'11307'!F96+'11308'!F96+'11309'!F96+'11310'!F96+'11311'!F96+'11312'!F96</f>
        <v>2643800</v>
      </c>
      <c r="G96" s="5">
        <f>'11301'!G96+'11302'!G96+'11303'!G96+'11304'!G96+'11305'!G96+'11306'!G96+'11307'!G96+'11308'!G96+'11309'!G96+'11310'!G96+'11311'!G96+'11312'!G96</f>
        <v>325748812</v>
      </c>
      <c r="H96" s="5">
        <f>'11301'!H96+'11302'!H96+'11303'!H96+'11304'!H96+'11305'!H96+'11306'!H96+'11307'!H96+'11308'!H96+'11309'!H96+'11310'!H96+'11311'!H96+'11312'!H96</f>
        <v>328392612</v>
      </c>
      <c r="I96" s="5">
        <f>'11301'!I96+'11302'!I96+'11303'!I96+'11304'!I96+'11305'!I96+'11306'!I96+'11307'!I96+'11308'!I96+'11309'!I96+'11310'!I96+'11311'!I96+'11312'!I96</f>
        <v>2703811</v>
      </c>
      <c r="J96" s="5">
        <f>'11301'!J96+'11302'!J96+'11303'!J96+'11304'!J96+'11305'!J96+'11306'!J96+'11307'!J96+'11308'!J96+'11309'!J96+'11310'!J96+'11311'!J96+'11312'!J96</f>
        <v>1312338</v>
      </c>
      <c r="K96" s="5">
        <f>'11301'!K96+'11302'!K96+'11303'!K96+'11304'!K96+'11305'!K96+'11306'!K96+'11307'!K96+'11308'!K96+'11309'!K96+'11310'!K96+'11311'!K96+'11312'!K96</f>
        <v>4016149</v>
      </c>
      <c r="L96" s="5">
        <f>'11301'!L96+'11302'!L96+'11303'!L96+'11304'!L96+'11305'!L96+'11306'!L96+'11307'!L96+'11308'!L96+'11309'!L96+'11310'!L96+'11311'!L96+'11312'!L96</f>
        <v>0</v>
      </c>
      <c r="M96" s="5">
        <f>'11301'!M96+'11302'!M96+'11303'!M96+'11304'!M96+'11305'!M96+'11306'!M96+'11307'!M96+'11308'!M96+'11309'!M96+'11310'!M96+'11311'!M96+'11312'!M96</f>
        <v>0</v>
      </c>
      <c r="N96" s="5">
        <f>'11301'!N96+'11302'!N96+'11303'!N96+'11304'!N96+'11305'!N96+'11306'!N96+'11307'!N96+'11308'!N96+'11309'!N96+'11310'!N96+'11311'!N96+'11312'!N96</f>
        <v>0</v>
      </c>
      <c r="O96" s="5">
        <f>'11301'!O96+'11302'!O96+'11303'!O96+'11304'!O96+'11305'!O96+'11306'!O96+'11307'!O96+'11308'!O96+'11309'!O96+'11310'!O96+'11311'!O96+'11312'!O96</f>
        <v>0</v>
      </c>
      <c r="P96" s="5">
        <f>'11301'!P96+'11302'!P96+'11303'!P96+'11304'!P96+'11305'!P96+'11306'!P96+'11307'!P96+'11308'!P96+'11309'!P96+'11310'!P96+'11311'!P96+'11312'!P96</f>
        <v>0</v>
      </c>
      <c r="Q96" s="5">
        <f>'11301'!Q96+'11302'!Q96+'11303'!Q96+'11304'!Q96+'11305'!Q96+'11306'!Q96+'11307'!Q96+'11308'!Q96+'11309'!Q96+'11310'!Q96+'11311'!Q96+'11312'!Q96</f>
        <v>0</v>
      </c>
      <c r="R96" s="5">
        <f>'11301'!R96+'11302'!R96+'11303'!R96+'11304'!R96+'11305'!R96+'11306'!R96+'11307'!R96+'11308'!R96+'11309'!R96+'11310'!R96+'11311'!R96+'11312'!R96</f>
        <v>0</v>
      </c>
      <c r="S96" s="5">
        <f>'11301'!S96+'11302'!S96+'11303'!S96+'11304'!S96+'11305'!S96+'11306'!S96+'11307'!S96+'11308'!S96+'11309'!S96+'11310'!S96+'11311'!S96+'11312'!S96</f>
        <v>0</v>
      </c>
      <c r="T96" s="5">
        <f>'11301'!T96+'11302'!T96+'11303'!T96+'11304'!T96+'11305'!T96+'11306'!T96+'11307'!T96+'11308'!T96+'11309'!T96+'11310'!T96+'11311'!T96+'11312'!T96</f>
        <v>0</v>
      </c>
      <c r="U96" s="5">
        <f>'11301'!U96+'11302'!U96+'11303'!U96+'11304'!U96+'11305'!U96+'11306'!U96+'11307'!U96+'11308'!U96+'11309'!U96+'11310'!U96+'11311'!U96+'11312'!U96</f>
        <v>0</v>
      </c>
      <c r="V96" s="5">
        <f>'11301'!V96+'11302'!V96+'11303'!V96+'11304'!V96+'11305'!V96+'11306'!V96+'11307'!V96+'11308'!V96+'11309'!V96+'11310'!V96+'11311'!V96+'11312'!V96</f>
        <v>0</v>
      </c>
      <c r="W96" s="5">
        <f>'11301'!W96+'11302'!W96+'11303'!W96+'11304'!W96+'11305'!W96+'11306'!W96+'11307'!W96+'11308'!W96+'11309'!W96+'11310'!W96+'11311'!W96+'11312'!W96</f>
        <v>0</v>
      </c>
      <c r="X96" s="5">
        <f>'11301'!X96+'11302'!X96+'11303'!X96+'11304'!X96+'11305'!X96+'11306'!X96+'11307'!X96+'11308'!X96+'11309'!X96+'11310'!X96+'11311'!X96+'11312'!X96</f>
        <v>0</v>
      </c>
      <c r="Y96" s="5">
        <f>'11301'!Y96+'11302'!Y96+'11303'!Y96+'11304'!Y96+'11305'!Y96+'11306'!Y96+'11307'!Y96+'11308'!Y96+'11309'!Y96+'11310'!Y96+'11311'!Y96+'11312'!Y96</f>
        <v>0</v>
      </c>
      <c r="Z96" s="8">
        <f>'11301'!Z96+'11302'!Z96+'11303'!Z96+'11304'!Z96+'11305'!Z96+'11306'!Z96+'11307'!Z96+'11308'!Z96+'11309'!Z96+'11310'!Z96+'11311'!Z96+'11312'!Z96</f>
        <v>0</v>
      </c>
      <c r="AA96" s="5">
        <f>'11301'!AA96+'11302'!AA96+'11303'!AA96+'11304'!AA96+'11305'!AA96+'11306'!AA96+'11307'!AA96+'11308'!AA96+'11309'!AA96+'11310'!AA96+'11311'!AA96+'11312'!AA96</f>
        <v>0</v>
      </c>
      <c r="AB96" s="5">
        <f>'11301'!AB96+'11302'!AB96+'11303'!AB96+'11304'!AB96+'11305'!AB96+'11306'!AB96+'11307'!AB96+'11308'!AB96+'11309'!AB96+'11310'!AB96+'11311'!AB96+'11312'!AB96</f>
        <v>0</v>
      </c>
      <c r="AC96" s="8">
        <f>'11301'!AC96+'11302'!AC96+'11303'!AC96+'11304'!AC96+'11305'!AC96+'11306'!AC96+'11307'!AC96+'11308'!AC96+'11309'!AC96+'11310'!AC96+'11311'!AC96+'11312'!AC96</f>
        <v>0</v>
      </c>
      <c r="AD96" s="5">
        <f>'11301'!AD96+'11302'!AD96+'11303'!AD96+'11304'!AD96+'11305'!AD96+'11306'!AD96+'11307'!AD96+'11308'!AD96+'11309'!AD96+'11310'!AD96+'11311'!AD96+'11312'!AD96</f>
        <v>0</v>
      </c>
      <c r="AE96" s="5">
        <f>'11301'!AE96+'11302'!AE96+'11303'!AE96+'11304'!AE96+'11305'!AE96+'11306'!AE96+'11307'!AE96+'11308'!AE96+'11309'!AE96+'11310'!AE96+'11311'!AE96+'11312'!AE96</f>
        <v>0</v>
      </c>
      <c r="AF96" s="6">
        <f>'11301'!AF96+'11302'!AF96+'11303'!AF96+'11304'!AF96+'11305'!AF96+'11306'!AF96+'11307'!AF96+'11308'!AF96+'11309'!AF96+'11310'!AF96+'11311'!AF96+'11312'!AF96</f>
        <v>0</v>
      </c>
    </row>
    <row r="97" spans="1:32" ht="19.5" customHeight="1">
      <c r="A97" s="44"/>
      <c r="B97" s="17" t="s">
        <v>3</v>
      </c>
      <c r="C97" s="5">
        <f>'11301'!C97+'11302'!C97+'11303'!C97+'11304'!C97+'11305'!C97+'11306'!C97+'11307'!C97+'11308'!C97+'11309'!C97+'11310'!C97+'11311'!C97+'11312'!C97</f>
        <v>2629952612</v>
      </c>
      <c r="D97" s="5">
        <f>'11301'!D97+'11302'!D97+'11303'!D97+'11304'!D97+'11305'!D97+'11306'!D97+'11307'!D97+'11308'!D97+'11309'!D97+'11310'!D97+'11311'!D97+'11312'!D97</f>
        <v>2312938995</v>
      </c>
      <c r="E97" s="6">
        <f>'11301'!E97+'11302'!E97+'11303'!E97+'11304'!E97+'11305'!E97+'11306'!E97+'11307'!E97+'11308'!E97+'11309'!E97+'11310'!E97+'11311'!E97+'11312'!E97</f>
        <v>4942891607</v>
      </c>
      <c r="F97" s="5">
        <f>'11301'!F97+'11302'!F97+'11303'!F97+'11304'!F97+'11305'!F97+'11306'!F97+'11307'!F97+'11308'!F97+'11309'!F97+'11310'!F97+'11311'!F97+'11312'!F97</f>
        <v>2490851475</v>
      </c>
      <c r="G97" s="5">
        <f>'11301'!G97+'11302'!G97+'11303'!G97+'11304'!G97+'11305'!G97+'11306'!G97+'11307'!G97+'11308'!G97+'11309'!G97+'11310'!G97+'11311'!G97+'11312'!G97</f>
        <v>2218590615</v>
      </c>
      <c r="H97" s="5">
        <f>'11301'!H97+'11302'!H97+'11303'!H97+'11304'!H97+'11305'!H97+'11306'!H97+'11307'!H97+'11308'!H97+'11309'!H97+'11310'!H97+'11311'!H97+'11312'!H97</f>
        <v>4709442090</v>
      </c>
      <c r="I97" s="5">
        <f>'11301'!I97+'11302'!I97+'11303'!I97+'11304'!I97+'11305'!I97+'11306'!I97+'11307'!I97+'11308'!I97+'11309'!I97+'11310'!I97+'11311'!I97+'11312'!I97</f>
        <v>139101137</v>
      </c>
      <c r="J97" s="5">
        <f>'11301'!J97+'11302'!J97+'11303'!J97+'11304'!J97+'11305'!J97+'11306'!J97+'11307'!J97+'11308'!J97+'11309'!J97+'11310'!J97+'11311'!J97+'11312'!J97</f>
        <v>94348380</v>
      </c>
      <c r="K97" s="5">
        <f>'11301'!K97+'11302'!K97+'11303'!K97+'11304'!K97+'11305'!K97+'11306'!K97+'11307'!K97+'11308'!K97+'11309'!K97+'11310'!K97+'11311'!K97+'11312'!K97</f>
        <v>233449517</v>
      </c>
      <c r="L97" s="5">
        <f>'11301'!L97+'11302'!L97+'11303'!L97+'11304'!L97+'11305'!L97+'11306'!L97+'11307'!L97+'11308'!L97+'11309'!L97+'11310'!L97+'11311'!L97+'11312'!L97</f>
        <v>0</v>
      </c>
      <c r="M97" s="5">
        <f>'11301'!M97+'11302'!M97+'11303'!M97+'11304'!M97+'11305'!M97+'11306'!M97+'11307'!M97+'11308'!M97+'11309'!M97+'11310'!M97+'11311'!M97+'11312'!M97</f>
        <v>0</v>
      </c>
      <c r="N97" s="5">
        <f>'11301'!N97+'11302'!N97+'11303'!N97+'11304'!N97+'11305'!N97+'11306'!N97+'11307'!N97+'11308'!N97+'11309'!N97+'11310'!N97+'11311'!N97+'11312'!N97</f>
        <v>0</v>
      </c>
      <c r="O97" s="5">
        <f>'11301'!O97+'11302'!O97+'11303'!O97+'11304'!O97+'11305'!O97+'11306'!O97+'11307'!O97+'11308'!O97+'11309'!O97+'11310'!O97+'11311'!O97+'11312'!O97</f>
        <v>0</v>
      </c>
      <c r="P97" s="5">
        <f>'11301'!P97+'11302'!P97+'11303'!P97+'11304'!P97+'11305'!P97+'11306'!P97+'11307'!P97+'11308'!P97+'11309'!P97+'11310'!P97+'11311'!P97+'11312'!P97</f>
        <v>0</v>
      </c>
      <c r="Q97" s="5">
        <f>'11301'!Q97+'11302'!Q97+'11303'!Q97+'11304'!Q97+'11305'!Q97+'11306'!Q97+'11307'!Q97+'11308'!Q97+'11309'!Q97+'11310'!Q97+'11311'!Q97+'11312'!Q97</f>
        <v>0</v>
      </c>
      <c r="R97" s="5">
        <f>'11301'!R97+'11302'!R97+'11303'!R97+'11304'!R97+'11305'!R97+'11306'!R97+'11307'!R97+'11308'!R97+'11309'!R97+'11310'!R97+'11311'!R97+'11312'!R97</f>
        <v>0</v>
      </c>
      <c r="S97" s="5">
        <f>'11301'!S97+'11302'!S97+'11303'!S97+'11304'!S97+'11305'!S97+'11306'!S97+'11307'!S97+'11308'!S97+'11309'!S97+'11310'!S97+'11311'!S97+'11312'!S97</f>
        <v>0</v>
      </c>
      <c r="T97" s="5">
        <f>'11301'!T97+'11302'!T97+'11303'!T97+'11304'!T97+'11305'!T97+'11306'!T97+'11307'!T97+'11308'!T97+'11309'!T97+'11310'!T97+'11311'!T97+'11312'!T97</f>
        <v>0</v>
      </c>
      <c r="U97" s="5">
        <f>'11301'!U97+'11302'!U97+'11303'!U97+'11304'!U97+'11305'!U97+'11306'!U97+'11307'!U97+'11308'!U97+'11309'!U97+'11310'!U97+'11311'!U97+'11312'!U97</f>
        <v>0</v>
      </c>
      <c r="V97" s="5">
        <f>'11301'!V97+'11302'!V97+'11303'!V97+'11304'!V97+'11305'!V97+'11306'!V97+'11307'!V97+'11308'!V97+'11309'!V97+'11310'!V97+'11311'!V97+'11312'!V97</f>
        <v>0</v>
      </c>
      <c r="W97" s="5">
        <f>'11301'!W97+'11302'!W97+'11303'!W97+'11304'!W97+'11305'!W97+'11306'!W97+'11307'!W97+'11308'!W97+'11309'!W97+'11310'!W97+'11311'!W97+'11312'!W97</f>
        <v>0</v>
      </c>
      <c r="X97" s="5">
        <f>'11301'!X97+'11302'!X97+'11303'!X97+'11304'!X97+'11305'!X97+'11306'!X97+'11307'!X97+'11308'!X97+'11309'!X97+'11310'!X97+'11311'!X97+'11312'!X97</f>
        <v>0</v>
      </c>
      <c r="Y97" s="5">
        <f>'11301'!Y97+'11302'!Y97+'11303'!Y97+'11304'!Y97+'11305'!Y97+'11306'!Y97+'11307'!Y97+'11308'!Y97+'11309'!Y97+'11310'!Y97+'11311'!Y97+'11312'!Y97</f>
        <v>0</v>
      </c>
      <c r="Z97" s="8">
        <f>'11301'!Z97+'11302'!Z97+'11303'!Z97+'11304'!Z97+'11305'!Z97+'11306'!Z97+'11307'!Z97+'11308'!Z97+'11309'!Z97+'11310'!Z97+'11311'!Z97+'11312'!Z97</f>
        <v>0</v>
      </c>
      <c r="AA97" s="5">
        <f>'11301'!AA97+'11302'!AA97+'11303'!AA97+'11304'!AA97+'11305'!AA97+'11306'!AA97+'11307'!AA97+'11308'!AA97+'11309'!AA97+'11310'!AA97+'11311'!AA97+'11312'!AA97</f>
        <v>0</v>
      </c>
      <c r="AB97" s="5">
        <f>'11301'!AB97+'11302'!AB97+'11303'!AB97+'11304'!AB97+'11305'!AB97+'11306'!AB97+'11307'!AB97+'11308'!AB97+'11309'!AB97+'11310'!AB97+'11311'!AB97+'11312'!AB97</f>
        <v>0</v>
      </c>
      <c r="AC97" s="8">
        <f>'11301'!AC97+'11302'!AC97+'11303'!AC97+'11304'!AC97+'11305'!AC97+'11306'!AC97+'11307'!AC97+'11308'!AC97+'11309'!AC97+'11310'!AC97+'11311'!AC97+'11312'!AC97</f>
        <v>0</v>
      </c>
      <c r="AD97" s="5">
        <f>'11301'!AD97+'11302'!AD97+'11303'!AD97+'11304'!AD97+'11305'!AD97+'11306'!AD97+'11307'!AD97+'11308'!AD97+'11309'!AD97+'11310'!AD97+'11311'!AD97+'11312'!AD97</f>
        <v>0</v>
      </c>
      <c r="AE97" s="5">
        <f>'11301'!AE97+'11302'!AE97+'11303'!AE97+'11304'!AE97+'11305'!AE97+'11306'!AE97+'11307'!AE97+'11308'!AE97+'11309'!AE97+'11310'!AE97+'11311'!AE97+'11312'!AE97</f>
        <v>0</v>
      </c>
      <c r="AF97" s="6">
        <f>'11301'!AF97+'11302'!AF97+'11303'!AF97+'11304'!AF97+'11305'!AF97+'11306'!AF97+'11307'!AF97+'11308'!AF97+'11309'!AF97+'11310'!AF97+'11311'!AF97+'11312'!AF97</f>
        <v>0</v>
      </c>
    </row>
    <row r="98" spans="1:32" ht="19.5" customHeight="1">
      <c r="A98" s="44"/>
      <c r="B98" s="17" t="s">
        <v>59</v>
      </c>
      <c r="C98" s="5">
        <f>'11301'!C98+'11302'!C98+'11303'!C98+'11304'!C98+'11305'!C98+'11306'!C98+'11307'!C98+'11308'!C98+'11309'!C98+'11310'!C98+'11311'!C98+'11312'!C98</f>
        <v>4439431</v>
      </c>
      <c r="D98" s="5">
        <f>'11301'!D98+'11302'!D98+'11303'!D98+'11304'!D98+'11305'!D98+'11306'!D98+'11307'!D98+'11308'!D98+'11309'!D98+'11310'!D98+'11311'!D98+'11312'!D98</f>
        <v>10257788</v>
      </c>
      <c r="E98" s="6">
        <f>'11301'!E98+'11302'!E98+'11303'!E98+'11304'!E98+'11305'!E98+'11306'!E98+'11307'!E98+'11308'!E98+'11309'!E98+'11310'!E98+'11311'!E98+'11312'!E98</f>
        <v>14697219</v>
      </c>
      <c r="F98" s="5">
        <f>'11301'!F98+'11302'!F98+'11303'!F98+'11304'!F98+'11305'!F98+'11306'!F98+'11307'!F98+'11308'!F98+'11309'!F98+'11310'!F98+'11311'!F98+'11312'!F98</f>
        <v>4439431</v>
      </c>
      <c r="G98" s="5">
        <f>'11301'!G98+'11302'!G98+'11303'!G98+'11304'!G98+'11305'!G98+'11306'!G98+'11307'!G98+'11308'!G98+'11309'!G98+'11310'!G98+'11311'!G98+'11312'!G98</f>
        <v>10257788</v>
      </c>
      <c r="H98" s="5">
        <f>'11301'!H98+'11302'!H98+'11303'!H98+'11304'!H98+'11305'!H98+'11306'!H98+'11307'!H98+'11308'!H98+'11309'!H98+'11310'!H98+'11311'!H98+'11312'!H98</f>
        <v>14697219</v>
      </c>
      <c r="I98" s="5">
        <f>'11301'!I98+'11302'!I98+'11303'!I98+'11304'!I98+'11305'!I98+'11306'!I98+'11307'!I98+'11308'!I98+'11309'!I98+'11310'!I98+'11311'!I98+'11312'!I98</f>
        <v>0</v>
      </c>
      <c r="J98" s="5">
        <f>'11301'!J98+'11302'!J98+'11303'!J98+'11304'!J98+'11305'!J98+'11306'!J98+'11307'!J98+'11308'!J98+'11309'!J98+'11310'!J98+'11311'!J98+'11312'!J98</f>
        <v>0</v>
      </c>
      <c r="K98" s="5">
        <f>'11301'!K98+'11302'!K98+'11303'!K98+'11304'!K98+'11305'!K98+'11306'!K98+'11307'!K98+'11308'!K98+'11309'!K98+'11310'!K98+'11311'!K98+'11312'!K98</f>
        <v>0</v>
      </c>
      <c r="L98" s="5">
        <f>'11301'!L98+'11302'!L98+'11303'!L98+'11304'!L98+'11305'!L98+'11306'!L98+'11307'!L98+'11308'!L98+'11309'!L98+'11310'!L98+'11311'!L98+'11312'!L98</f>
        <v>0</v>
      </c>
      <c r="M98" s="5">
        <f>'11301'!M98+'11302'!M98+'11303'!M98+'11304'!M98+'11305'!M98+'11306'!M98+'11307'!M98+'11308'!M98+'11309'!M98+'11310'!M98+'11311'!M98+'11312'!M98</f>
        <v>0</v>
      </c>
      <c r="N98" s="5">
        <f>'11301'!N98+'11302'!N98+'11303'!N98+'11304'!N98+'11305'!N98+'11306'!N98+'11307'!N98+'11308'!N98+'11309'!N98+'11310'!N98+'11311'!N98+'11312'!N98</f>
        <v>0</v>
      </c>
      <c r="O98" s="5">
        <f>'11301'!O98+'11302'!O98+'11303'!O98+'11304'!O98+'11305'!O98+'11306'!O98+'11307'!O98+'11308'!O98+'11309'!O98+'11310'!O98+'11311'!O98+'11312'!O98</f>
        <v>0</v>
      </c>
      <c r="P98" s="5">
        <f>'11301'!P98+'11302'!P98+'11303'!P98+'11304'!P98+'11305'!P98+'11306'!P98+'11307'!P98+'11308'!P98+'11309'!P98+'11310'!P98+'11311'!P98+'11312'!P98</f>
        <v>0</v>
      </c>
      <c r="Q98" s="5">
        <f>'11301'!Q98+'11302'!Q98+'11303'!Q98+'11304'!Q98+'11305'!Q98+'11306'!Q98+'11307'!Q98+'11308'!Q98+'11309'!Q98+'11310'!Q98+'11311'!Q98+'11312'!Q98</f>
        <v>0</v>
      </c>
      <c r="R98" s="5">
        <f>'11301'!R98+'11302'!R98+'11303'!R98+'11304'!R98+'11305'!R98+'11306'!R98+'11307'!R98+'11308'!R98+'11309'!R98+'11310'!R98+'11311'!R98+'11312'!R98</f>
        <v>0</v>
      </c>
      <c r="S98" s="5">
        <f>'11301'!S98+'11302'!S98+'11303'!S98+'11304'!S98+'11305'!S98+'11306'!S98+'11307'!S98+'11308'!S98+'11309'!S98+'11310'!S98+'11311'!S98+'11312'!S98</f>
        <v>0</v>
      </c>
      <c r="T98" s="5">
        <f>'11301'!T98+'11302'!T98+'11303'!T98+'11304'!T98+'11305'!T98+'11306'!T98+'11307'!T98+'11308'!T98+'11309'!T98+'11310'!T98+'11311'!T98+'11312'!T98</f>
        <v>0</v>
      </c>
      <c r="U98" s="5">
        <f>'11301'!U98+'11302'!U98+'11303'!U98+'11304'!U98+'11305'!U98+'11306'!U98+'11307'!U98+'11308'!U98+'11309'!U98+'11310'!U98+'11311'!U98+'11312'!U98</f>
        <v>0</v>
      </c>
      <c r="V98" s="5">
        <f>'11301'!V98+'11302'!V98+'11303'!V98+'11304'!V98+'11305'!V98+'11306'!V98+'11307'!V98+'11308'!V98+'11309'!V98+'11310'!V98+'11311'!V98+'11312'!V98</f>
        <v>0</v>
      </c>
      <c r="W98" s="5">
        <f>'11301'!W98+'11302'!W98+'11303'!W98+'11304'!W98+'11305'!W98+'11306'!W98+'11307'!W98+'11308'!W98+'11309'!W98+'11310'!W98+'11311'!W98+'11312'!W98</f>
        <v>0</v>
      </c>
      <c r="X98" s="5">
        <f>'11301'!X98+'11302'!X98+'11303'!X98+'11304'!X98+'11305'!X98+'11306'!X98+'11307'!X98+'11308'!X98+'11309'!X98+'11310'!X98+'11311'!X98+'11312'!X98</f>
        <v>0</v>
      </c>
      <c r="Y98" s="5">
        <f>'11301'!Y98+'11302'!Y98+'11303'!Y98+'11304'!Y98+'11305'!Y98+'11306'!Y98+'11307'!Y98+'11308'!Y98+'11309'!Y98+'11310'!Y98+'11311'!Y98+'11312'!Y98</f>
        <v>0</v>
      </c>
      <c r="Z98" s="8">
        <f>'11301'!Z98+'11302'!Z98+'11303'!Z98+'11304'!Z98+'11305'!Z98+'11306'!Z98+'11307'!Z98+'11308'!Z98+'11309'!Z98+'11310'!Z98+'11311'!Z98+'11312'!Z98</f>
        <v>0</v>
      </c>
      <c r="AA98" s="5">
        <f>'11301'!AA98+'11302'!AA98+'11303'!AA98+'11304'!AA98+'11305'!AA98+'11306'!AA98+'11307'!AA98+'11308'!AA98+'11309'!AA98+'11310'!AA98+'11311'!AA98+'11312'!AA98</f>
        <v>0</v>
      </c>
      <c r="AB98" s="5">
        <f>'11301'!AB98+'11302'!AB98+'11303'!AB98+'11304'!AB98+'11305'!AB98+'11306'!AB98+'11307'!AB98+'11308'!AB98+'11309'!AB98+'11310'!AB98+'11311'!AB98+'11312'!AB98</f>
        <v>0</v>
      </c>
      <c r="AC98" s="8">
        <f>'11301'!AC98+'11302'!AC98+'11303'!AC98+'11304'!AC98+'11305'!AC98+'11306'!AC98+'11307'!AC98+'11308'!AC98+'11309'!AC98+'11310'!AC98+'11311'!AC98+'11312'!AC98</f>
        <v>0</v>
      </c>
      <c r="AD98" s="5">
        <f>'11301'!AD98+'11302'!AD98+'11303'!AD98+'11304'!AD98+'11305'!AD98+'11306'!AD98+'11307'!AD98+'11308'!AD98+'11309'!AD98+'11310'!AD98+'11311'!AD98+'11312'!AD98</f>
        <v>0</v>
      </c>
      <c r="AE98" s="5">
        <f>'11301'!AE98+'11302'!AE98+'11303'!AE98+'11304'!AE98+'11305'!AE98+'11306'!AE98+'11307'!AE98+'11308'!AE98+'11309'!AE98+'11310'!AE98+'11311'!AE98+'11312'!AE98</f>
        <v>0</v>
      </c>
      <c r="AF98" s="6">
        <f>'11301'!AF98+'11302'!AF98+'11303'!AF98+'11304'!AF98+'11305'!AF98+'11306'!AF98+'11307'!AF98+'11308'!AF98+'11309'!AF98+'11310'!AF98+'11311'!AF98+'11312'!AF98</f>
        <v>0</v>
      </c>
    </row>
    <row r="99" spans="1:32" ht="19.5" customHeight="1">
      <c r="A99" s="45"/>
      <c r="B99" s="17" t="s">
        <v>4</v>
      </c>
      <c r="C99" s="5">
        <f>'11301'!C99+'11302'!C99+'11303'!C99+'11304'!C99+'11305'!C99+'11306'!C99+'11307'!C99+'11308'!C99+'11309'!C99+'11310'!C99+'11311'!C99+'11312'!C99</f>
        <v>19332085909</v>
      </c>
      <c r="D99" s="5">
        <f>'11301'!D99+'11302'!D99+'11303'!D99+'11304'!D99+'11305'!D99+'11306'!D99+'11307'!D99+'11308'!D99+'11309'!D99+'11310'!D99+'11311'!D99+'11312'!D99</f>
        <v>15412278051</v>
      </c>
      <c r="E99" s="6">
        <f>'11301'!E99+'11302'!E99+'11303'!E99+'11304'!E99+'11305'!E99+'11306'!E99+'11307'!E99+'11308'!E99+'11309'!E99+'11310'!E99+'11311'!E99+'11312'!E99</f>
        <v>34744363960</v>
      </c>
      <c r="F99" s="5">
        <f>'11301'!F99+'11302'!F99+'11303'!F99+'11304'!F99+'11305'!F99+'11306'!F99+'11307'!F99+'11308'!F99+'11309'!F99+'11310'!F99+'11311'!F99+'11312'!F99</f>
        <v>19306813135</v>
      </c>
      <c r="G99" s="5">
        <f>'11301'!G99+'11302'!G99+'11303'!G99+'11304'!G99+'11305'!G99+'11306'!G99+'11307'!G99+'11308'!G99+'11309'!G99+'11310'!G99+'11311'!G99+'11312'!G99</f>
        <v>15314171946</v>
      </c>
      <c r="H99" s="5">
        <f>'11301'!H99+'11302'!H99+'11303'!H99+'11304'!H99+'11305'!H99+'11306'!H99+'11307'!H99+'11308'!H99+'11309'!H99+'11310'!H99+'11311'!H99+'11312'!H99</f>
        <v>34620985081</v>
      </c>
      <c r="I99" s="5">
        <f>'11301'!I99+'11302'!I99+'11303'!I99+'11304'!I99+'11305'!I99+'11306'!I99+'11307'!I99+'11308'!I99+'11309'!I99+'11310'!I99+'11311'!I99+'11312'!I99</f>
        <v>25272774</v>
      </c>
      <c r="J99" s="5">
        <f>'11301'!J99+'11302'!J99+'11303'!J99+'11304'!J99+'11305'!J99+'11306'!J99+'11307'!J99+'11308'!J99+'11309'!J99+'11310'!J99+'11311'!J99+'11312'!J99</f>
        <v>98106105</v>
      </c>
      <c r="K99" s="5">
        <f>'11301'!K99+'11302'!K99+'11303'!K99+'11304'!K99+'11305'!K99+'11306'!K99+'11307'!K99+'11308'!K99+'11309'!K99+'11310'!K99+'11311'!K99+'11312'!K99</f>
        <v>123378879</v>
      </c>
      <c r="L99" s="5">
        <f>'11301'!L99+'11302'!L99+'11303'!L99+'11304'!L99+'11305'!L99+'11306'!L99+'11307'!L99+'11308'!L99+'11309'!L99+'11310'!L99+'11311'!L99+'11312'!L99</f>
        <v>0</v>
      </c>
      <c r="M99" s="5">
        <f>'11301'!M99+'11302'!M99+'11303'!M99+'11304'!M99+'11305'!M99+'11306'!M99+'11307'!M99+'11308'!M99+'11309'!M99+'11310'!M99+'11311'!M99+'11312'!M99</f>
        <v>0</v>
      </c>
      <c r="N99" s="5">
        <f>'11301'!N99+'11302'!N99+'11303'!N99+'11304'!N99+'11305'!N99+'11306'!N99+'11307'!N99+'11308'!N99+'11309'!N99+'11310'!N99+'11311'!N99+'11312'!N99</f>
        <v>0</v>
      </c>
      <c r="O99" s="5">
        <f>'11301'!O99+'11302'!O99+'11303'!O99+'11304'!O99+'11305'!O99+'11306'!O99+'11307'!O99+'11308'!O99+'11309'!O99+'11310'!O99+'11311'!O99+'11312'!O99</f>
        <v>0</v>
      </c>
      <c r="P99" s="5">
        <f>'11301'!P99+'11302'!P99+'11303'!P99+'11304'!P99+'11305'!P99+'11306'!P99+'11307'!P99+'11308'!P99+'11309'!P99+'11310'!P99+'11311'!P99+'11312'!P99</f>
        <v>0</v>
      </c>
      <c r="Q99" s="5">
        <f>'11301'!Q99+'11302'!Q99+'11303'!Q99+'11304'!Q99+'11305'!Q99+'11306'!Q99+'11307'!Q99+'11308'!Q99+'11309'!Q99+'11310'!Q99+'11311'!Q99+'11312'!Q99</f>
        <v>0</v>
      </c>
      <c r="R99" s="5">
        <f>'11301'!R99+'11302'!R99+'11303'!R99+'11304'!R99+'11305'!R99+'11306'!R99+'11307'!R99+'11308'!R99+'11309'!R99+'11310'!R99+'11311'!R99+'11312'!R99</f>
        <v>0</v>
      </c>
      <c r="S99" s="5">
        <f>'11301'!S99+'11302'!S99+'11303'!S99+'11304'!S99+'11305'!S99+'11306'!S99+'11307'!S99+'11308'!S99+'11309'!S99+'11310'!S99+'11311'!S99+'11312'!S99</f>
        <v>0</v>
      </c>
      <c r="T99" s="5">
        <f>'11301'!T99+'11302'!T99+'11303'!T99+'11304'!T99+'11305'!T99+'11306'!T99+'11307'!T99+'11308'!T99+'11309'!T99+'11310'!T99+'11311'!T99+'11312'!T99</f>
        <v>0</v>
      </c>
      <c r="U99" s="5">
        <f>'11301'!U99+'11302'!U99+'11303'!U99+'11304'!U99+'11305'!U99+'11306'!U99+'11307'!U99+'11308'!U99+'11309'!U99+'11310'!U99+'11311'!U99+'11312'!U99</f>
        <v>0</v>
      </c>
      <c r="V99" s="5">
        <f>'11301'!V99+'11302'!V99+'11303'!V99+'11304'!V99+'11305'!V99+'11306'!V99+'11307'!V99+'11308'!V99+'11309'!V99+'11310'!V99+'11311'!V99+'11312'!V99</f>
        <v>0</v>
      </c>
      <c r="W99" s="5">
        <f>'11301'!W99+'11302'!W99+'11303'!W99+'11304'!W99+'11305'!W99+'11306'!W99+'11307'!W99+'11308'!W99+'11309'!W99+'11310'!W99+'11311'!W99+'11312'!W99</f>
        <v>0</v>
      </c>
      <c r="X99" s="5">
        <f>'11301'!X99+'11302'!X99+'11303'!X99+'11304'!X99+'11305'!X99+'11306'!X99+'11307'!X99+'11308'!X99+'11309'!X99+'11310'!X99+'11311'!X99+'11312'!X99</f>
        <v>0</v>
      </c>
      <c r="Y99" s="5">
        <f>'11301'!Y99+'11302'!Y99+'11303'!Y99+'11304'!Y99+'11305'!Y99+'11306'!Y99+'11307'!Y99+'11308'!Y99+'11309'!Y99+'11310'!Y99+'11311'!Y99+'11312'!Y99</f>
        <v>0</v>
      </c>
      <c r="Z99" s="8">
        <f>'11301'!Z99+'11302'!Z99+'11303'!Z99+'11304'!Z99+'11305'!Z99+'11306'!Z99+'11307'!Z99+'11308'!Z99+'11309'!Z99+'11310'!Z99+'11311'!Z99+'11312'!Z99</f>
        <v>0</v>
      </c>
      <c r="AA99" s="5">
        <f>'11301'!AA99+'11302'!AA99+'11303'!AA99+'11304'!AA99+'11305'!AA99+'11306'!AA99+'11307'!AA99+'11308'!AA99+'11309'!AA99+'11310'!AA99+'11311'!AA99+'11312'!AA99</f>
        <v>0</v>
      </c>
      <c r="AB99" s="5">
        <f>'11301'!AB99+'11302'!AB99+'11303'!AB99+'11304'!AB99+'11305'!AB99+'11306'!AB99+'11307'!AB99+'11308'!AB99+'11309'!AB99+'11310'!AB99+'11311'!AB99+'11312'!AB99</f>
        <v>0</v>
      </c>
      <c r="AC99" s="8">
        <f>'11301'!AC99+'11302'!AC99+'11303'!AC99+'11304'!AC99+'11305'!AC99+'11306'!AC99+'11307'!AC99+'11308'!AC99+'11309'!AC99+'11310'!AC99+'11311'!AC99+'11312'!AC99</f>
        <v>0</v>
      </c>
      <c r="AD99" s="5">
        <f>'11301'!AD99+'11302'!AD99+'11303'!AD99+'11304'!AD99+'11305'!AD99+'11306'!AD99+'11307'!AD99+'11308'!AD99+'11309'!AD99+'11310'!AD99+'11311'!AD99+'11312'!AD99</f>
        <v>0</v>
      </c>
      <c r="AE99" s="5">
        <f>'11301'!AE99+'11302'!AE99+'11303'!AE99+'11304'!AE99+'11305'!AE99+'11306'!AE99+'11307'!AE99+'11308'!AE99+'11309'!AE99+'11310'!AE99+'11311'!AE99+'11312'!AE99</f>
        <v>0</v>
      </c>
      <c r="AF99" s="6">
        <f>'11301'!AF99+'11302'!AF99+'11303'!AF99+'11304'!AF99+'11305'!AF99+'11306'!AF99+'11307'!AF99+'11308'!AF99+'11309'!AF99+'11310'!AF99+'11311'!AF99+'11312'!AF99</f>
        <v>0</v>
      </c>
    </row>
    <row r="100" spans="1:32" ht="19.5" customHeight="1" thickBot="1">
      <c r="A100" s="22" t="s">
        <v>5</v>
      </c>
      <c r="B100" s="21"/>
      <c r="C100" s="9">
        <f>'11301'!C100+'11302'!C100+'11303'!C100+'11304'!C100+'11305'!C100+'11306'!C100+'11307'!C100+'11308'!C100+'11309'!C100+'11310'!C100+'11311'!C100+'11312'!C100</f>
        <v>21971825563</v>
      </c>
      <c r="D100" s="9">
        <f>'11301'!D100+'11302'!D100+'11303'!D100+'11304'!D100+'11305'!D100+'11306'!D100+'11307'!D100+'11308'!D100+'11309'!D100+'11310'!D100+'11311'!D100+'11312'!D100</f>
        <v>18062535984</v>
      </c>
      <c r="E100" s="9">
        <f>'11301'!E100+'11302'!E100+'11303'!E100+'11304'!E100+'11305'!E100+'11306'!E100+'11307'!E100+'11308'!E100+'11309'!E100+'11310'!E100+'11311'!E100+'11312'!E100</f>
        <v>40034361547</v>
      </c>
      <c r="F100" s="9">
        <f>'11301'!F100+'11302'!F100+'11303'!F100+'11304'!F100+'11305'!F100+'11306'!F100+'11307'!F100+'11308'!F100+'11309'!F100+'11310'!F100+'11311'!F100+'11312'!F100</f>
        <v>21804747841</v>
      </c>
      <c r="G100" s="9">
        <f>'11301'!G100+'11302'!G100+'11303'!G100+'11304'!G100+'11305'!G100+'11306'!G100+'11307'!G100+'11308'!G100+'11309'!G100+'11310'!G100+'11311'!G100+'11312'!G100</f>
        <v>17868769161</v>
      </c>
      <c r="H100" s="9">
        <f>'11301'!H100+'11302'!H100+'11303'!H100+'11304'!H100+'11305'!H100+'11306'!H100+'11307'!H100+'11308'!H100+'11309'!H100+'11310'!H100+'11311'!H100+'11312'!H100</f>
        <v>39673517002</v>
      </c>
      <c r="I100" s="9">
        <f>'11301'!I100+'11302'!I100+'11303'!I100+'11304'!I100+'11305'!I100+'11306'!I100+'11307'!I100+'11308'!I100+'11309'!I100+'11310'!I100+'11311'!I100+'11312'!I100</f>
        <v>167077722</v>
      </c>
      <c r="J100" s="9">
        <f>'11301'!J100+'11302'!J100+'11303'!J100+'11304'!J100+'11305'!J100+'11306'!J100+'11307'!J100+'11308'!J100+'11309'!J100+'11310'!J100+'11311'!J100+'11312'!J100</f>
        <v>193766823</v>
      </c>
      <c r="K100" s="9">
        <f>'11301'!K100+'11302'!K100+'11303'!K100+'11304'!K100+'11305'!K100+'11306'!K100+'11307'!K100+'11308'!K100+'11309'!K100+'11310'!K100+'11311'!K100+'11312'!K100</f>
        <v>360844545</v>
      </c>
      <c r="L100" s="9">
        <f>'11301'!L100+'11302'!L100+'11303'!L100+'11304'!L100+'11305'!L100+'11306'!L100+'11307'!L100+'11308'!L100+'11309'!L100+'11310'!L100+'11311'!L100+'11312'!L100</f>
        <v>0</v>
      </c>
      <c r="M100" s="9">
        <f>'11301'!M100+'11302'!M100+'11303'!M100+'11304'!M100+'11305'!M100+'11306'!M100+'11307'!M100+'11308'!M100+'11309'!M100+'11310'!M100+'11311'!M100+'11312'!M100</f>
        <v>0</v>
      </c>
      <c r="N100" s="9">
        <f>'11301'!N100+'11302'!N100+'11303'!N100+'11304'!N100+'11305'!N100+'11306'!N100+'11307'!N100+'11308'!N100+'11309'!N100+'11310'!N100+'11311'!N100+'11312'!N100</f>
        <v>0</v>
      </c>
      <c r="O100" s="9">
        <f>'11301'!O100+'11302'!O100+'11303'!O100+'11304'!O100+'11305'!O100+'11306'!O100+'11307'!O100+'11308'!O100+'11309'!O100+'11310'!O100+'11311'!O100+'11312'!O100</f>
        <v>0</v>
      </c>
      <c r="P100" s="9">
        <f>'11301'!P100+'11302'!P100+'11303'!P100+'11304'!P100+'11305'!P100+'11306'!P100+'11307'!P100+'11308'!P100+'11309'!P100+'11310'!P100+'11311'!P100+'11312'!P100</f>
        <v>0</v>
      </c>
      <c r="Q100" s="9">
        <f>'11301'!Q100+'11302'!Q100+'11303'!Q100+'11304'!Q100+'11305'!Q100+'11306'!Q100+'11307'!Q100+'11308'!Q100+'11309'!Q100+'11310'!Q100+'11311'!Q100+'11312'!Q100</f>
        <v>0</v>
      </c>
      <c r="R100" s="9">
        <f>'11301'!R100+'11302'!R100+'11303'!R100+'11304'!R100+'11305'!R100+'11306'!R100+'11307'!R100+'11308'!R100+'11309'!R100+'11310'!R100+'11311'!R100+'11312'!R100</f>
        <v>0</v>
      </c>
      <c r="S100" s="9">
        <f>'11301'!S100+'11302'!S100+'11303'!S100+'11304'!S100+'11305'!S100+'11306'!S100+'11307'!S100+'11308'!S100+'11309'!S100+'11310'!S100+'11311'!S100+'11312'!S100</f>
        <v>0</v>
      </c>
      <c r="T100" s="9">
        <f>'11301'!T100+'11302'!T100+'11303'!T100+'11304'!T100+'11305'!T100+'11306'!T100+'11307'!T100+'11308'!T100+'11309'!T100+'11310'!T100+'11311'!T100+'11312'!T100</f>
        <v>0</v>
      </c>
      <c r="U100" s="9">
        <f>'11301'!U100+'11302'!U100+'11303'!U100+'11304'!U100+'11305'!U100+'11306'!U100+'11307'!U100+'11308'!U100+'11309'!U100+'11310'!U100+'11311'!U100+'11312'!U100</f>
        <v>0</v>
      </c>
      <c r="V100" s="9">
        <f>'11301'!V100+'11302'!V100+'11303'!V100+'11304'!V100+'11305'!V100+'11306'!V100+'11307'!V100+'11308'!V100+'11309'!V100+'11310'!V100+'11311'!V100+'11312'!V100</f>
        <v>0</v>
      </c>
      <c r="W100" s="9">
        <f>'11301'!W100+'11302'!W100+'11303'!W100+'11304'!W100+'11305'!W100+'11306'!W100+'11307'!W100+'11308'!W100+'11309'!W100+'11310'!W100+'11311'!W100+'11312'!W100</f>
        <v>0</v>
      </c>
      <c r="X100" s="9">
        <f>'11301'!X100+'11302'!X100+'11303'!X100+'11304'!X100+'11305'!X100+'11306'!X100+'11307'!X100+'11308'!X100+'11309'!X100+'11310'!X100+'11311'!X100+'11312'!X100</f>
        <v>0</v>
      </c>
      <c r="Y100" s="9">
        <f>'11301'!Y100+'11302'!Y100+'11303'!Y100+'11304'!Y100+'11305'!Y100+'11306'!Y100+'11307'!Y100+'11308'!Y100+'11309'!Y100+'11310'!Y100+'11311'!Y100+'11312'!Y100</f>
        <v>0</v>
      </c>
      <c r="Z100" s="9">
        <f>'11301'!Z100+'11302'!Z100+'11303'!Z100+'11304'!Z100+'11305'!Z100+'11306'!Z100+'11307'!Z100+'11308'!Z100+'11309'!Z100+'11310'!Z100+'11311'!Z100+'11312'!Z100</f>
        <v>0</v>
      </c>
      <c r="AA100" s="9">
        <f>'11301'!AA100+'11302'!AA100+'11303'!AA100+'11304'!AA100+'11305'!AA100+'11306'!AA100+'11307'!AA100+'11308'!AA100+'11309'!AA100+'11310'!AA100+'11311'!AA100+'11312'!AA100</f>
        <v>0</v>
      </c>
      <c r="AB100" s="9">
        <f>'11301'!AB100+'11302'!AB100+'11303'!AB100+'11304'!AB100+'11305'!AB100+'11306'!AB100+'11307'!AB100+'11308'!AB100+'11309'!AB100+'11310'!AB100+'11311'!AB100+'11312'!AB100</f>
        <v>0</v>
      </c>
      <c r="AC100" s="9">
        <f>'11301'!AC100+'11302'!AC100+'11303'!AC100+'11304'!AC100+'11305'!AC100+'11306'!AC100+'11307'!AC100+'11308'!AC100+'11309'!AC100+'11310'!AC100+'11311'!AC100+'11312'!AC100</f>
        <v>0</v>
      </c>
      <c r="AD100" s="9">
        <f>'11301'!AD100+'11302'!AD100+'11303'!AD100+'11304'!AD100+'11305'!AD100+'11306'!AD100+'11307'!AD100+'11308'!AD100+'11309'!AD100+'11310'!AD100+'11311'!AD100+'11312'!AD100</f>
        <v>0</v>
      </c>
      <c r="AE100" s="9">
        <f>'11301'!AE100+'11302'!AE100+'11303'!AE100+'11304'!AE100+'11305'!AE100+'11306'!AE100+'11307'!AE100+'11308'!AE100+'11309'!AE100+'11310'!AE100+'11311'!AE100+'11312'!AE100</f>
        <v>0</v>
      </c>
      <c r="AF100" s="9">
        <f>'11301'!AF100+'11302'!AF100+'11303'!AF100+'11304'!AF100+'11305'!AF100+'11306'!AF100+'11307'!AF100+'11308'!AF100+'11309'!AF100+'11310'!AF100+'11311'!AF100+'11312'!AF100</f>
        <v>0</v>
      </c>
    </row>
    <row r="101" spans="1:32" ht="19.5" customHeight="1">
      <c r="A101" s="43" t="s">
        <v>6</v>
      </c>
      <c r="B101" s="18" t="s">
        <v>2</v>
      </c>
      <c r="C101" s="5">
        <f>'11301'!C101+'11302'!C101+'11303'!C101+'11304'!C101+'11305'!C101+'11306'!C101+'11307'!C101+'11308'!C101+'11309'!C101+'11310'!C101+'11311'!C101+'11312'!C101</f>
        <v>20563644568</v>
      </c>
      <c r="D101" s="5">
        <f>'11301'!D101+'11302'!D101+'11303'!D101+'11304'!D101+'11305'!D101+'11306'!D101+'11307'!D101+'11308'!D101+'11309'!D101+'11310'!D101+'11311'!D101+'11312'!D101</f>
        <v>15731808366</v>
      </c>
      <c r="E101" s="6">
        <f>'11301'!E101+'11302'!E101+'11303'!E101+'11304'!E101+'11305'!E101+'11306'!E101+'11307'!E101+'11308'!E101+'11309'!E101+'11310'!E101+'11311'!E101+'11312'!E101</f>
        <v>36295452934</v>
      </c>
      <c r="F101" s="5">
        <f>'11301'!F101+'11302'!F101+'11303'!F101+'11304'!F101+'11305'!F101+'11306'!F101+'11307'!F101+'11308'!F101+'11309'!F101+'11310'!F101+'11311'!F101+'11312'!F101</f>
        <v>19065223760</v>
      </c>
      <c r="G101" s="5">
        <f>'11301'!G101+'11302'!G101+'11303'!G101+'11304'!G101+'11305'!G101+'11306'!G101+'11307'!G101+'11308'!G101+'11309'!G101+'11310'!G101+'11311'!G101+'11312'!G101</f>
        <v>15005728532</v>
      </c>
      <c r="H101" s="5">
        <f>'11301'!H101+'11302'!H101+'11303'!H101+'11304'!H101+'11305'!H101+'11306'!H101+'11307'!H101+'11308'!H101+'11309'!H101+'11310'!H101+'11311'!H101+'11312'!H101</f>
        <v>34070952292</v>
      </c>
      <c r="I101" s="5">
        <f>'11301'!I101+'11302'!I101+'11303'!I101+'11304'!I101+'11305'!I101+'11306'!I101+'11307'!I101+'11308'!I101+'11309'!I101+'11310'!I101+'11311'!I101+'11312'!I101</f>
        <v>1331887541</v>
      </c>
      <c r="J101" s="5">
        <f>'11301'!J101+'11302'!J101+'11303'!J101+'11304'!J101+'11305'!J101+'11306'!J101+'11307'!J101+'11308'!J101+'11309'!J101+'11310'!J101+'11311'!J101+'11312'!J101</f>
        <v>632246391</v>
      </c>
      <c r="K101" s="5">
        <f>'11301'!K101+'11302'!K101+'11303'!K101+'11304'!K101+'11305'!K101+'11306'!K101+'11307'!K101+'11308'!K101+'11309'!K101+'11310'!K101+'11311'!K101+'11312'!K101</f>
        <v>1964133932</v>
      </c>
      <c r="L101" s="5">
        <f>'11301'!L101+'11302'!L101+'11303'!L101+'11304'!L101+'11305'!L101+'11306'!L101+'11307'!L101+'11308'!L101+'11309'!L101+'11310'!L101+'11311'!L101+'11312'!L101</f>
        <v>2742974</v>
      </c>
      <c r="M101" s="5">
        <f>'11301'!M101+'11302'!M101+'11303'!M101+'11304'!M101+'11305'!M101+'11306'!M101+'11307'!M101+'11308'!M101+'11309'!M101+'11310'!M101+'11311'!M101+'11312'!M101</f>
        <v>0</v>
      </c>
      <c r="N101" s="5">
        <f>'11301'!N101+'11302'!N101+'11303'!N101+'11304'!N101+'11305'!N101+'11306'!N101+'11307'!N101+'11308'!N101+'11309'!N101+'11310'!N101+'11311'!N101+'11312'!N101</f>
        <v>2742974</v>
      </c>
      <c r="O101" s="5">
        <f>'11301'!O101+'11302'!O101+'11303'!O101+'11304'!O101+'11305'!O101+'11306'!O101+'11307'!O101+'11308'!O101+'11309'!O101+'11310'!O101+'11311'!O101+'11312'!O101</f>
        <v>0</v>
      </c>
      <c r="P101" s="5">
        <f>'11301'!P101+'11302'!P101+'11303'!P101+'11304'!P101+'11305'!P101+'11306'!P101+'11307'!P101+'11308'!P101+'11309'!P101+'11310'!P101+'11311'!P101+'11312'!P101</f>
        <v>0</v>
      </c>
      <c r="Q101" s="5">
        <f>'11301'!Q101+'11302'!Q101+'11303'!Q101+'11304'!Q101+'11305'!Q101+'11306'!Q101+'11307'!Q101+'11308'!Q101+'11309'!Q101+'11310'!Q101+'11311'!Q101+'11312'!Q101</f>
        <v>0</v>
      </c>
      <c r="R101" s="5">
        <f>'11301'!R101+'11302'!R101+'11303'!R101+'11304'!R101+'11305'!R101+'11306'!R101+'11307'!R101+'11308'!R101+'11309'!R101+'11310'!R101+'11311'!R101+'11312'!R101</f>
        <v>0</v>
      </c>
      <c r="S101" s="5">
        <f>'11301'!S101+'11302'!S101+'11303'!S101+'11304'!S101+'11305'!S101+'11306'!S101+'11307'!S101+'11308'!S101+'11309'!S101+'11310'!S101+'11311'!S101+'11312'!S101</f>
        <v>0</v>
      </c>
      <c r="T101" s="5">
        <f>'11301'!T101+'11302'!T101+'11303'!T101+'11304'!T101+'11305'!T101+'11306'!T101+'11307'!T101+'11308'!T101+'11309'!T101+'11310'!T101+'11311'!T101+'11312'!T101</f>
        <v>0</v>
      </c>
      <c r="U101" s="5">
        <f>'11301'!U101+'11302'!U101+'11303'!U101+'11304'!U101+'11305'!U101+'11306'!U101+'11307'!U101+'11308'!U101+'11309'!U101+'11310'!U101+'11311'!U101+'11312'!U101</f>
        <v>146667834</v>
      </c>
      <c r="V101" s="5">
        <f>'11301'!V101+'11302'!V101+'11303'!V101+'11304'!V101+'11305'!V101+'11306'!V101+'11307'!V101+'11308'!V101+'11309'!V101+'11310'!V101+'11311'!V101+'11312'!V101</f>
        <v>64406185</v>
      </c>
      <c r="W101" s="5">
        <f>'11301'!W101+'11302'!W101+'11303'!W101+'11304'!W101+'11305'!W101+'11306'!W101+'11307'!W101+'11308'!W101+'11309'!W101+'11310'!W101+'11311'!W101+'11312'!W101</f>
        <v>211074019</v>
      </c>
      <c r="X101" s="5">
        <f>'11301'!X101+'11302'!X101+'11303'!X101+'11304'!X101+'11305'!X101+'11306'!X101+'11307'!X101+'11308'!X101+'11309'!X101+'11310'!X101+'11311'!X101+'11312'!X101</f>
        <v>17122459</v>
      </c>
      <c r="Y101" s="5">
        <f>'11301'!Y101+'11302'!Y101+'11303'!Y101+'11304'!Y101+'11305'!Y101+'11306'!Y101+'11307'!Y101+'11308'!Y101+'11309'!Y101+'11310'!Y101+'11311'!Y101+'11312'!Y101</f>
        <v>24926958</v>
      </c>
      <c r="Z101" s="8">
        <f>'11301'!Z101+'11302'!Z101+'11303'!Z101+'11304'!Z101+'11305'!Z101+'11306'!Z101+'11307'!Z101+'11308'!Z101+'11309'!Z101+'11310'!Z101+'11311'!Z101+'11312'!Z101</f>
        <v>42049417</v>
      </c>
      <c r="AA101" s="5">
        <f>'11301'!AA101+'11302'!AA101+'11303'!AA101+'11304'!AA101+'11305'!AA101+'11306'!AA101+'11307'!AA101+'11308'!AA101+'11309'!AA101+'11310'!AA101+'11311'!AA101+'11312'!AA101</f>
        <v>0</v>
      </c>
      <c r="AB101" s="5">
        <f>'11301'!AB101+'11302'!AB101+'11303'!AB101+'11304'!AB101+'11305'!AB101+'11306'!AB101+'11307'!AB101+'11308'!AB101+'11309'!AB101+'11310'!AB101+'11311'!AB101+'11312'!AB101</f>
        <v>4500300</v>
      </c>
      <c r="AC101" s="8">
        <f>'11301'!AC101+'11302'!AC101+'11303'!AC101+'11304'!AC101+'11305'!AC101+'11306'!AC101+'11307'!AC101+'11308'!AC101+'11309'!AC101+'11310'!AC101+'11311'!AC101+'11312'!AC101</f>
        <v>4500300</v>
      </c>
      <c r="AD101" s="5">
        <f>'11301'!AD101+'11302'!AD101+'11303'!AD101+'11304'!AD101+'11305'!AD101+'11306'!AD101+'11307'!AD101+'11308'!AD101+'11309'!AD101+'11310'!AD101+'11311'!AD101+'11312'!AD101</f>
        <v>0</v>
      </c>
      <c r="AE101" s="5">
        <f>'11301'!AE101+'11302'!AE101+'11303'!AE101+'11304'!AE101+'11305'!AE101+'11306'!AE101+'11307'!AE101+'11308'!AE101+'11309'!AE101+'11310'!AE101+'11311'!AE101+'11312'!AE101</f>
        <v>0</v>
      </c>
      <c r="AF101" s="6">
        <f>'11301'!AF101+'11302'!AF101+'11303'!AF101+'11304'!AF101+'11305'!AF101+'11306'!AF101+'11307'!AF101+'11308'!AF101+'11309'!AF101+'11310'!AF101+'11311'!AF101+'11312'!AF101</f>
        <v>0</v>
      </c>
    </row>
    <row r="102" spans="1:32" ht="19.5" customHeight="1">
      <c r="A102" s="44"/>
      <c r="B102" s="17" t="s">
        <v>3</v>
      </c>
      <c r="C102" s="5">
        <f>'11301'!C102+'11302'!C102+'11303'!C102+'11304'!C102+'11305'!C102+'11306'!C102+'11307'!C102+'11308'!C102+'11309'!C102+'11310'!C102+'11311'!C102+'11312'!C102</f>
        <v>7960766793</v>
      </c>
      <c r="D102" s="5">
        <f>'11301'!D102+'11302'!D102+'11303'!D102+'11304'!D102+'11305'!D102+'11306'!D102+'11307'!D102+'11308'!D102+'11309'!D102+'11310'!D102+'11311'!D102+'11312'!D102</f>
        <v>6251911265</v>
      </c>
      <c r="E102" s="6">
        <f>'11301'!E102+'11302'!E102+'11303'!E102+'11304'!E102+'11305'!E102+'11306'!E102+'11307'!E102+'11308'!E102+'11309'!E102+'11310'!E102+'11311'!E102+'11312'!E102</f>
        <v>14212678058</v>
      </c>
      <c r="F102" s="5">
        <f>'11301'!F102+'11302'!F102+'11303'!F102+'11304'!F102+'11305'!F102+'11306'!F102+'11307'!F102+'11308'!F102+'11309'!F102+'11310'!F102+'11311'!F102+'11312'!F102</f>
        <v>6418303176</v>
      </c>
      <c r="G102" s="5">
        <f>'11301'!G102+'11302'!G102+'11303'!G102+'11304'!G102+'11305'!G102+'11306'!G102+'11307'!G102+'11308'!G102+'11309'!G102+'11310'!G102+'11311'!G102+'11312'!G102</f>
        <v>5162285587</v>
      </c>
      <c r="H102" s="5">
        <f>'11301'!H102+'11302'!H102+'11303'!H102+'11304'!H102+'11305'!H102+'11306'!H102+'11307'!H102+'11308'!H102+'11309'!H102+'11310'!H102+'11311'!H102+'11312'!H102</f>
        <v>11580588763</v>
      </c>
      <c r="I102" s="5">
        <f>'11301'!I102+'11302'!I102+'11303'!I102+'11304'!I102+'11305'!I102+'11306'!I102+'11307'!I102+'11308'!I102+'11309'!I102+'11310'!I102+'11311'!I102+'11312'!I102</f>
        <v>467329408</v>
      </c>
      <c r="J102" s="5">
        <f>'11301'!J102+'11302'!J102+'11303'!J102+'11304'!J102+'11305'!J102+'11306'!J102+'11307'!J102+'11308'!J102+'11309'!J102+'11310'!J102+'11311'!J102+'11312'!J102</f>
        <v>281682610</v>
      </c>
      <c r="K102" s="5">
        <f>'11301'!K102+'11302'!K102+'11303'!K102+'11304'!K102+'11305'!K102+'11306'!K102+'11307'!K102+'11308'!K102+'11309'!K102+'11310'!K102+'11311'!K102+'11312'!K102</f>
        <v>749012018</v>
      </c>
      <c r="L102" s="5">
        <f>'11301'!L102+'11302'!L102+'11303'!L102+'11304'!L102+'11305'!L102+'11306'!L102+'11307'!L102+'11308'!L102+'11309'!L102+'11310'!L102+'11311'!L102+'11312'!L102</f>
        <v>0</v>
      </c>
      <c r="M102" s="5">
        <f>'11301'!M102+'11302'!M102+'11303'!M102+'11304'!M102+'11305'!M102+'11306'!M102+'11307'!M102+'11308'!M102+'11309'!M102+'11310'!M102+'11311'!M102+'11312'!M102</f>
        <v>0</v>
      </c>
      <c r="N102" s="5">
        <f>'11301'!N102+'11302'!N102+'11303'!N102+'11304'!N102+'11305'!N102+'11306'!N102+'11307'!N102+'11308'!N102+'11309'!N102+'11310'!N102+'11311'!N102+'11312'!N102</f>
        <v>0</v>
      </c>
      <c r="O102" s="5">
        <f>'11301'!O102+'11302'!O102+'11303'!O102+'11304'!O102+'11305'!O102+'11306'!O102+'11307'!O102+'11308'!O102+'11309'!O102+'11310'!O102+'11311'!O102+'11312'!O102</f>
        <v>0</v>
      </c>
      <c r="P102" s="5">
        <f>'11301'!P102+'11302'!P102+'11303'!P102+'11304'!P102+'11305'!P102+'11306'!P102+'11307'!P102+'11308'!P102+'11309'!P102+'11310'!P102+'11311'!P102+'11312'!P102</f>
        <v>0</v>
      </c>
      <c r="Q102" s="5">
        <f>'11301'!Q102+'11302'!Q102+'11303'!Q102+'11304'!Q102+'11305'!Q102+'11306'!Q102+'11307'!Q102+'11308'!Q102+'11309'!Q102+'11310'!Q102+'11311'!Q102+'11312'!Q102</f>
        <v>0</v>
      </c>
      <c r="R102" s="5">
        <f>'11301'!R102+'11302'!R102+'11303'!R102+'11304'!R102+'11305'!R102+'11306'!R102+'11307'!R102+'11308'!R102+'11309'!R102+'11310'!R102+'11311'!R102+'11312'!R102</f>
        <v>0</v>
      </c>
      <c r="S102" s="5">
        <f>'11301'!S102+'11302'!S102+'11303'!S102+'11304'!S102+'11305'!S102+'11306'!S102+'11307'!S102+'11308'!S102+'11309'!S102+'11310'!S102+'11311'!S102+'11312'!S102</f>
        <v>0</v>
      </c>
      <c r="T102" s="5">
        <f>'11301'!T102+'11302'!T102+'11303'!T102+'11304'!T102+'11305'!T102+'11306'!T102+'11307'!T102+'11308'!T102+'11309'!T102+'11310'!T102+'11311'!T102+'11312'!T102</f>
        <v>0</v>
      </c>
      <c r="U102" s="5">
        <f>'11301'!U102+'11302'!U102+'11303'!U102+'11304'!U102+'11305'!U102+'11306'!U102+'11307'!U102+'11308'!U102+'11309'!U102+'11310'!U102+'11311'!U102+'11312'!U102</f>
        <v>12467932</v>
      </c>
      <c r="V102" s="5">
        <f>'11301'!V102+'11302'!V102+'11303'!V102+'11304'!V102+'11305'!V102+'11306'!V102+'11307'!V102+'11308'!V102+'11309'!V102+'11310'!V102+'11311'!V102+'11312'!V102</f>
        <v>1715493</v>
      </c>
      <c r="W102" s="5">
        <f>'11301'!W102+'11302'!W102+'11303'!W102+'11304'!W102+'11305'!W102+'11306'!W102+'11307'!W102+'11308'!W102+'11309'!W102+'11310'!W102+'11311'!W102+'11312'!W102</f>
        <v>14183425</v>
      </c>
      <c r="X102" s="5">
        <f>'11301'!X102+'11302'!X102+'11303'!X102+'11304'!X102+'11305'!X102+'11306'!X102+'11307'!X102+'11308'!X102+'11309'!X102+'11310'!X102+'11311'!X102+'11312'!X102</f>
        <v>508273498</v>
      </c>
      <c r="Y102" s="5">
        <f>'11301'!Y102+'11302'!Y102+'11303'!Y102+'11304'!Y102+'11305'!Y102+'11306'!Y102+'11307'!Y102+'11308'!Y102+'11309'!Y102+'11310'!Y102+'11311'!Y102+'11312'!Y102</f>
        <v>371788101</v>
      </c>
      <c r="Z102" s="8">
        <f>'11301'!Z102+'11302'!Z102+'11303'!Z102+'11304'!Z102+'11305'!Z102+'11306'!Z102+'11307'!Z102+'11308'!Z102+'11309'!Z102+'11310'!Z102+'11311'!Z102+'11312'!Z102</f>
        <v>880061599</v>
      </c>
      <c r="AA102" s="5">
        <f>'11301'!AA102+'11302'!AA102+'11303'!AA102+'11304'!AA102+'11305'!AA102+'11306'!AA102+'11307'!AA102+'11308'!AA102+'11309'!AA102+'11310'!AA102+'11311'!AA102+'11312'!AA102</f>
        <v>551170300</v>
      </c>
      <c r="AB102" s="5">
        <f>'11301'!AB102+'11302'!AB102+'11303'!AB102+'11304'!AB102+'11305'!AB102+'11306'!AB102+'11307'!AB102+'11308'!AB102+'11309'!AB102+'11310'!AB102+'11311'!AB102+'11312'!AB102</f>
        <v>434439474</v>
      </c>
      <c r="AC102" s="8">
        <f>'11301'!AC102+'11302'!AC102+'11303'!AC102+'11304'!AC102+'11305'!AC102+'11306'!AC102+'11307'!AC102+'11308'!AC102+'11309'!AC102+'11310'!AC102+'11311'!AC102+'11312'!AC102</f>
        <v>985609774</v>
      </c>
      <c r="AD102" s="5">
        <f>'11301'!AD102+'11302'!AD102+'11303'!AD102+'11304'!AD102+'11305'!AD102+'11306'!AD102+'11307'!AD102+'11308'!AD102+'11309'!AD102+'11310'!AD102+'11311'!AD102+'11312'!AD102</f>
        <v>3222479</v>
      </c>
      <c r="AE102" s="5">
        <f>'11301'!AE102+'11302'!AE102+'11303'!AE102+'11304'!AE102+'11305'!AE102+'11306'!AE102+'11307'!AE102+'11308'!AE102+'11309'!AE102+'11310'!AE102+'11311'!AE102+'11312'!AE102</f>
        <v>0</v>
      </c>
      <c r="AF102" s="6">
        <f>'11301'!AF102+'11302'!AF102+'11303'!AF102+'11304'!AF102+'11305'!AF102+'11306'!AF102+'11307'!AF102+'11308'!AF102+'11309'!AF102+'11310'!AF102+'11311'!AF102+'11312'!AF102</f>
        <v>3222479</v>
      </c>
    </row>
    <row r="103" spans="1:32" ht="19.5" customHeight="1">
      <c r="A103" s="44"/>
      <c r="B103" s="17" t="s">
        <v>59</v>
      </c>
      <c r="C103" s="5">
        <f>'11301'!C103+'11302'!C103+'11303'!C103+'11304'!C103+'11305'!C103+'11306'!C103+'11307'!C103+'11308'!C103+'11309'!C103+'11310'!C103+'11311'!C103+'11312'!C103</f>
        <v>457609892</v>
      </c>
      <c r="D103" s="5">
        <f>'11301'!D103+'11302'!D103+'11303'!D103+'11304'!D103+'11305'!D103+'11306'!D103+'11307'!D103+'11308'!D103+'11309'!D103+'11310'!D103+'11311'!D103+'11312'!D103</f>
        <v>338249687</v>
      </c>
      <c r="E103" s="6">
        <f>'11301'!E103+'11302'!E103+'11303'!E103+'11304'!E103+'11305'!E103+'11306'!E103+'11307'!E103+'11308'!E103+'11309'!E103+'11310'!E103+'11311'!E103+'11312'!E103</f>
        <v>795859579</v>
      </c>
      <c r="F103" s="5">
        <f>'11301'!F103+'11302'!F103+'11303'!F103+'11304'!F103+'11305'!F103+'11306'!F103+'11307'!F103+'11308'!F103+'11309'!F103+'11310'!F103+'11311'!F103+'11312'!F103</f>
        <v>138619997</v>
      </c>
      <c r="G103" s="5">
        <f>'11301'!G103+'11302'!G103+'11303'!G103+'11304'!G103+'11305'!G103+'11306'!G103+'11307'!G103+'11308'!G103+'11309'!G103+'11310'!G103+'11311'!G103+'11312'!G103</f>
        <v>114612493</v>
      </c>
      <c r="H103" s="5">
        <f>'11301'!H103+'11302'!H103+'11303'!H103+'11304'!H103+'11305'!H103+'11306'!H103+'11307'!H103+'11308'!H103+'11309'!H103+'11310'!H103+'11311'!H103+'11312'!H103</f>
        <v>253232490</v>
      </c>
      <c r="I103" s="5">
        <f>'11301'!I103+'11302'!I103+'11303'!I103+'11304'!I103+'11305'!I103+'11306'!I103+'11307'!I103+'11308'!I103+'11309'!I103+'11310'!I103+'11311'!I103+'11312'!I103</f>
        <v>30614963</v>
      </c>
      <c r="J103" s="5">
        <f>'11301'!J103+'11302'!J103+'11303'!J103+'11304'!J103+'11305'!J103+'11306'!J103+'11307'!J103+'11308'!J103+'11309'!J103+'11310'!J103+'11311'!J103+'11312'!J103</f>
        <v>513713</v>
      </c>
      <c r="K103" s="5">
        <f>'11301'!K103+'11302'!K103+'11303'!K103+'11304'!K103+'11305'!K103+'11306'!K103+'11307'!K103+'11308'!K103+'11309'!K103+'11310'!K103+'11311'!K103+'11312'!K103</f>
        <v>31128676</v>
      </c>
      <c r="L103" s="5">
        <f>'11301'!L103+'11302'!L103+'11303'!L103+'11304'!L103+'11305'!L103+'11306'!L103+'11307'!L103+'11308'!L103+'11309'!L103+'11310'!L103+'11311'!L103+'11312'!L103</f>
        <v>0</v>
      </c>
      <c r="M103" s="5">
        <f>'11301'!M103+'11302'!M103+'11303'!M103+'11304'!M103+'11305'!M103+'11306'!M103+'11307'!M103+'11308'!M103+'11309'!M103+'11310'!M103+'11311'!M103+'11312'!M103</f>
        <v>0</v>
      </c>
      <c r="N103" s="5">
        <f>'11301'!N103+'11302'!N103+'11303'!N103+'11304'!N103+'11305'!N103+'11306'!N103+'11307'!N103+'11308'!N103+'11309'!N103+'11310'!N103+'11311'!N103+'11312'!N103</f>
        <v>0</v>
      </c>
      <c r="O103" s="5">
        <f>'11301'!O103+'11302'!O103+'11303'!O103+'11304'!O103+'11305'!O103+'11306'!O103+'11307'!O103+'11308'!O103+'11309'!O103+'11310'!O103+'11311'!O103+'11312'!O103</f>
        <v>0</v>
      </c>
      <c r="P103" s="5">
        <f>'11301'!P103+'11302'!P103+'11303'!P103+'11304'!P103+'11305'!P103+'11306'!P103+'11307'!P103+'11308'!P103+'11309'!P103+'11310'!P103+'11311'!P103+'11312'!P103</f>
        <v>0</v>
      </c>
      <c r="Q103" s="5">
        <f>'11301'!Q103+'11302'!Q103+'11303'!Q103+'11304'!Q103+'11305'!Q103+'11306'!Q103+'11307'!Q103+'11308'!Q103+'11309'!Q103+'11310'!Q103+'11311'!Q103+'11312'!Q103</f>
        <v>0</v>
      </c>
      <c r="R103" s="5">
        <f>'11301'!R103+'11302'!R103+'11303'!R103+'11304'!R103+'11305'!R103+'11306'!R103+'11307'!R103+'11308'!R103+'11309'!R103+'11310'!R103+'11311'!R103+'11312'!R103</f>
        <v>0</v>
      </c>
      <c r="S103" s="5">
        <f>'11301'!S103+'11302'!S103+'11303'!S103+'11304'!S103+'11305'!S103+'11306'!S103+'11307'!S103+'11308'!S103+'11309'!S103+'11310'!S103+'11311'!S103+'11312'!S103</f>
        <v>0</v>
      </c>
      <c r="T103" s="5">
        <f>'11301'!T103+'11302'!T103+'11303'!T103+'11304'!T103+'11305'!T103+'11306'!T103+'11307'!T103+'11308'!T103+'11309'!T103+'11310'!T103+'11311'!T103+'11312'!T103</f>
        <v>0</v>
      </c>
      <c r="U103" s="5">
        <f>'11301'!U103+'11302'!U103+'11303'!U103+'11304'!U103+'11305'!U103+'11306'!U103+'11307'!U103+'11308'!U103+'11309'!U103+'11310'!U103+'11311'!U103+'11312'!U103</f>
        <v>0</v>
      </c>
      <c r="V103" s="5">
        <f>'11301'!V103+'11302'!V103+'11303'!V103+'11304'!V103+'11305'!V103+'11306'!V103+'11307'!V103+'11308'!V103+'11309'!V103+'11310'!V103+'11311'!V103+'11312'!V103</f>
        <v>0</v>
      </c>
      <c r="W103" s="5">
        <f>'11301'!W103+'11302'!W103+'11303'!W103+'11304'!W103+'11305'!W103+'11306'!W103+'11307'!W103+'11308'!W103+'11309'!W103+'11310'!W103+'11311'!W103+'11312'!W103</f>
        <v>0</v>
      </c>
      <c r="X103" s="5">
        <f>'11301'!X103+'11302'!X103+'11303'!X103+'11304'!X103+'11305'!X103+'11306'!X103+'11307'!X103+'11308'!X103+'11309'!X103+'11310'!X103+'11311'!X103+'11312'!X103</f>
        <v>12303132</v>
      </c>
      <c r="Y103" s="5">
        <f>'11301'!Y103+'11302'!Y103+'11303'!Y103+'11304'!Y103+'11305'!Y103+'11306'!Y103+'11307'!Y103+'11308'!Y103+'11309'!Y103+'11310'!Y103+'11311'!Y103+'11312'!Y103</f>
        <v>18865954</v>
      </c>
      <c r="Z103" s="8">
        <f>'11301'!Z103+'11302'!Z103+'11303'!Z103+'11304'!Z103+'11305'!Z103+'11306'!Z103+'11307'!Z103+'11308'!Z103+'11309'!Z103+'11310'!Z103+'11311'!Z103+'11312'!Z103</f>
        <v>31169086</v>
      </c>
      <c r="AA103" s="5">
        <f>'11301'!AA103+'11302'!AA103+'11303'!AA103+'11304'!AA103+'11305'!AA103+'11306'!AA103+'11307'!AA103+'11308'!AA103+'11309'!AA103+'11310'!AA103+'11311'!AA103+'11312'!AA103</f>
        <v>276071800</v>
      </c>
      <c r="AB103" s="5">
        <f>'11301'!AB103+'11302'!AB103+'11303'!AB103+'11304'!AB103+'11305'!AB103+'11306'!AB103+'11307'!AB103+'11308'!AB103+'11309'!AB103+'11310'!AB103+'11311'!AB103+'11312'!AB103</f>
        <v>204257527</v>
      </c>
      <c r="AC103" s="8">
        <f>'11301'!AC103+'11302'!AC103+'11303'!AC103+'11304'!AC103+'11305'!AC103+'11306'!AC103+'11307'!AC103+'11308'!AC103+'11309'!AC103+'11310'!AC103+'11311'!AC103+'11312'!AC103</f>
        <v>480329327</v>
      </c>
      <c r="AD103" s="5">
        <f>'11301'!AD103+'11302'!AD103+'11303'!AD103+'11304'!AD103+'11305'!AD103+'11306'!AD103+'11307'!AD103+'11308'!AD103+'11309'!AD103+'11310'!AD103+'11311'!AD103+'11312'!AD103</f>
        <v>0</v>
      </c>
      <c r="AE103" s="5">
        <f>'11301'!AE103+'11302'!AE103+'11303'!AE103+'11304'!AE103+'11305'!AE103+'11306'!AE103+'11307'!AE103+'11308'!AE103+'11309'!AE103+'11310'!AE103+'11311'!AE103+'11312'!AE103</f>
        <v>0</v>
      </c>
      <c r="AF103" s="6">
        <f>'11301'!AF103+'11302'!AF103+'11303'!AF103+'11304'!AF103+'11305'!AF103+'11306'!AF103+'11307'!AF103+'11308'!AF103+'11309'!AF103+'11310'!AF103+'11311'!AF103+'11312'!AF103</f>
        <v>0</v>
      </c>
    </row>
    <row r="104" spans="1:32" ht="19.5" customHeight="1">
      <c r="A104" s="45"/>
      <c r="B104" s="17" t="s">
        <v>4</v>
      </c>
      <c r="C104" s="5">
        <f>'11301'!C104+'11302'!C104+'11303'!C104+'11304'!C104+'11305'!C104+'11306'!C104+'11307'!C104+'11308'!C104+'11309'!C104+'11310'!C104+'11311'!C104+'11312'!C104</f>
        <v>139513705568</v>
      </c>
      <c r="D104" s="5">
        <f>'11301'!D104+'11302'!D104+'11303'!D104+'11304'!D104+'11305'!D104+'11306'!D104+'11307'!D104+'11308'!D104+'11309'!D104+'11310'!D104+'11311'!D104+'11312'!D104</f>
        <v>112146858686</v>
      </c>
      <c r="E104" s="6">
        <f>'11301'!E104+'11302'!E104+'11303'!E104+'11304'!E104+'11305'!E104+'11306'!E104+'11307'!E104+'11308'!E104+'11309'!E104+'11310'!E104+'11311'!E104+'11312'!E104</f>
        <v>251660564254</v>
      </c>
      <c r="F104" s="5">
        <f>'11301'!F104+'11302'!F104+'11303'!F104+'11304'!F104+'11305'!F104+'11306'!F104+'11307'!F104+'11308'!F104+'11309'!F104+'11310'!F104+'11311'!F104+'11312'!F104</f>
        <v>126467419367</v>
      </c>
      <c r="G104" s="5">
        <f>'11301'!G104+'11302'!G104+'11303'!G104+'11304'!G104+'11305'!G104+'11306'!G104+'11307'!G104+'11308'!G104+'11309'!G104+'11310'!G104+'11311'!G104+'11312'!G104</f>
        <v>98647030926</v>
      </c>
      <c r="H104" s="5">
        <f>'11301'!H104+'11302'!H104+'11303'!H104+'11304'!H104+'11305'!H104+'11306'!H104+'11307'!H104+'11308'!H104+'11309'!H104+'11310'!H104+'11311'!H104+'11312'!H104</f>
        <v>225114450293</v>
      </c>
      <c r="I104" s="5">
        <f>'11301'!I104+'11302'!I104+'11303'!I104+'11304'!I104+'11305'!I104+'11306'!I104+'11307'!I104+'11308'!I104+'11309'!I104+'11310'!I104+'11311'!I104+'11312'!I104</f>
        <v>8705164203</v>
      </c>
      <c r="J104" s="5">
        <f>'11301'!J104+'11302'!J104+'11303'!J104+'11304'!J104+'11305'!J104+'11306'!J104+'11307'!J104+'11308'!J104+'11309'!J104+'11310'!J104+'11311'!J104+'11312'!J104</f>
        <v>10571297674</v>
      </c>
      <c r="K104" s="5">
        <f>'11301'!K104+'11302'!K104+'11303'!K104+'11304'!K104+'11305'!K104+'11306'!K104+'11307'!K104+'11308'!K104+'11309'!K104+'11310'!K104+'11311'!K104+'11312'!K104</f>
        <v>19276461877</v>
      </c>
      <c r="L104" s="5">
        <f>'11301'!L104+'11302'!L104+'11303'!L104+'11304'!L104+'11305'!L104+'11306'!L104+'11307'!L104+'11308'!L104+'11309'!L104+'11310'!L104+'11311'!L104+'11312'!L104</f>
        <v>0</v>
      </c>
      <c r="M104" s="5">
        <f>'11301'!M104+'11302'!M104+'11303'!M104+'11304'!M104+'11305'!M104+'11306'!M104+'11307'!M104+'11308'!M104+'11309'!M104+'11310'!M104+'11311'!M104+'11312'!M104</f>
        <v>0</v>
      </c>
      <c r="N104" s="5">
        <f>'11301'!N104+'11302'!N104+'11303'!N104+'11304'!N104+'11305'!N104+'11306'!N104+'11307'!N104+'11308'!N104+'11309'!N104+'11310'!N104+'11311'!N104+'11312'!N104</f>
        <v>0</v>
      </c>
      <c r="O104" s="5">
        <f>'11301'!O104+'11302'!O104+'11303'!O104+'11304'!O104+'11305'!O104+'11306'!O104+'11307'!O104+'11308'!O104+'11309'!O104+'11310'!O104+'11311'!O104+'11312'!O104</f>
        <v>0</v>
      </c>
      <c r="P104" s="5">
        <f>'11301'!P104+'11302'!P104+'11303'!P104+'11304'!P104+'11305'!P104+'11306'!P104+'11307'!P104+'11308'!P104+'11309'!P104+'11310'!P104+'11311'!P104+'11312'!P104</f>
        <v>0</v>
      </c>
      <c r="Q104" s="5">
        <f>'11301'!Q104+'11302'!Q104+'11303'!Q104+'11304'!Q104+'11305'!Q104+'11306'!Q104+'11307'!Q104+'11308'!Q104+'11309'!Q104+'11310'!Q104+'11311'!Q104+'11312'!Q104</f>
        <v>0</v>
      </c>
      <c r="R104" s="5">
        <f>'11301'!R104+'11302'!R104+'11303'!R104+'11304'!R104+'11305'!R104+'11306'!R104+'11307'!R104+'11308'!R104+'11309'!R104+'11310'!R104+'11311'!R104+'11312'!R104</f>
        <v>0</v>
      </c>
      <c r="S104" s="5">
        <f>'11301'!S104+'11302'!S104+'11303'!S104+'11304'!S104+'11305'!S104+'11306'!S104+'11307'!S104+'11308'!S104+'11309'!S104+'11310'!S104+'11311'!S104+'11312'!S104</f>
        <v>0</v>
      </c>
      <c r="T104" s="5">
        <f>'11301'!T104+'11302'!T104+'11303'!T104+'11304'!T104+'11305'!T104+'11306'!T104+'11307'!T104+'11308'!T104+'11309'!T104+'11310'!T104+'11311'!T104+'11312'!T104</f>
        <v>0</v>
      </c>
      <c r="U104" s="5">
        <f>'11301'!U104+'11302'!U104+'11303'!U104+'11304'!U104+'11305'!U104+'11306'!U104+'11307'!U104+'11308'!U104+'11309'!U104+'11310'!U104+'11311'!U104+'11312'!U104</f>
        <v>976491255</v>
      </c>
      <c r="V104" s="5">
        <f>'11301'!V104+'11302'!V104+'11303'!V104+'11304'!V104+'11305'!V104+'11306'!V104+'11307'!V104+'11308'!V104+'11309'!V104+'11310'!V104+'11311'!V104+'11312'!V104</f>
        <v>66024854</v>
      </c>
      <c r="W104" s="5">
        <f>'11301'!W104+'11302'!W104+'11303'!W104+'11304'!W104+'11305'!W104+'11306'!W104+'11307'!W104+'11308'!W104+'11309'!W104+'11310'!W104+'11311'!W104+'11312'!W104</f>
        <v>1042516109</v>
      </c>
      <c r="X104" s="5">
        <f>'11301'!X104+'11302'!X104+'11303'!X104+'11304'!X104+'11305'!X104+'11306'!X104+'11307'!X104+'11308'!X104+'11309'!X104+'11310'!X104+'11311'!X104+'11312'!X104</f>
        <v>3364630743</v>
      </c>
      <c r="Y104" s="5">
        <f>'11301'!Y104+'11302'!Y104+'11303'!Y104+'11304'!Y104+'11305'!Y104+'11306'!Y104+'11307'!Y104+'11308'!Y104+'11309'!Y104+'11310'!Y104+'11311'!Y104+'11312'!Y104</f>
        <v>2862505232</v>
      </c>
      <c r="Z104" s="8">
        <f>'11301'!Z104+'11302'!Z104+'11303'!Z104+'11304'!Z104+'11305'!Z104+'11306'!Z104+'11307'!Z104+'11308'!Z104+'11309'!Z104+'11310'!Z104+'11311'!Z104+'11312'!Z104</f>
        <v>6227135975</v>
      </c>
      <c r="AA104" s="5">
        <f>'11301'!AA104+'11302'!AA104+'11303'!AA104+'11304'!AA104+'11305'!AA104+'11306'!AA104+'11307'!AA104+'11308'!AA104+'11309'!AA104+'11310'!AA104+'11311'!AA104+'11312'!AA104</f>
        <v>0</v>
      </c>
      <c r="AB104" s="5">
        <f>'11301'!AB104+'11302'!AB104+'11303'!AB104+'11304'!AB104+'11305'!AB104+'11306'!AB104+'11307'!AB104+'11308'!AB104+'11309'!AB104+'11310'!AB104+'11311'!AB104+'11312'!AB104</f>
        <v>0</v>
      </c>
      <c r="AC104" s="8">
        <f>'11301'!AC104+'11302'!AC104+'11303'!AC104+'11304'!AC104+'11305'!AC104+'11306'!AC104+'11307'!AC104+'11308'!AC104+'11309'!AC104+'11310'!AC104+'11311'!AC104+'11312'!AC104</f>
        <v>0</v>
      </c>
      <c r="AD104" s="5">
        <f>'11301'!AD104+'11302'!AD104+'11303'!AD104+'11304'!AD104+'11305'!AD104+'11306'!AD104+'11307'!AD104+'11308'!AD104+'11309'!AD104+'11310'!AD104+'11311'!AD104+'11312'!AD104</f>
        <v>0</v>
      </c>
      <c r="AE104" s="5">
        <f>'11301'!AE104+'11302'!AE104+'11303'!AE104+'11304'!AE104+'11305'!AE104+'11306'!AE104+'11307'!AE104+'11308'!AE104+'11309'!AE104+'11310'!AE104+'11311'!AE104+'11312'!AE104</f>
        <v>0</v>
      </c>
      <c r="AF104" s="6">
        <f>'11301'!AF104+'11302'!AF104+'11303'!AF104+'11304'!AF104+'11305'!AF104+'11306'!AF104+'11307'!AF104+'11308'!AF104+'11309'!AF104+'11310'!AF104+'11311'!AF104+'11312'!AF104</f>
        <v>0</v>
      </c>
    </row>
    <row r="105" spans="1:32" ht="19.5" customHeight="1" thickBot="1">
      <c r="A105" s="22" t="s">
        <v>5</v>
      </c>
      <c r="B105" s="21"/>
      <c r="C105" s="9">
        <f>'11301'!C105+'11302'!C105+'11303'!C105+'11304'!C105+'11305'!C105+'11306'!C105+'11307'!C105+'11308'!C105+'11309'!C105+'11310'!C105+'11311'!C105+'11312'!C105</f>
        <v>168495726821</v>
      </c>
      <c r="D105" s="9">
        <f>'11301'!D105+'11302'!D105+'11303'!D105+'11304'!D105+'11305'!D105+'11306'!D105+'11307'!D105+'11308'!D105+'11309'!D105+'11310'!D105+'11311'!D105+'11312'!D105</f>
        <v>134468828004</v>
      </c>
      <c r="E105" s="9">
        <f>'11301'!E105+'11302'!E105+'11303'!E105+'11304'!E105+'11305'!E105+'11306'!E105+'11307'!E105+'11308'!E105+'11309'!E105+'11310'!E105+'11311'!E105+'11312'!E105</f>
        <v>302964554825</v>
      </c>
      <c r="F105" s="9">
        <f>'11301'!F105+'11302'!F105+'11303'!F105+'11304'!F105+'11305'!F105+'11306'!F105+'11307'!F105+'11308'!F105+'11309'!F105+'11310'!F105+'11311'!F105+'11312'!F105</f>
        <v>152089566300</v>
      </c>
      <c r="G105" s="9">
        <f>'11301'!G105+'11302'!G105+'11303'!G105+'11304'!G105+'11305'!G105+'11306'!G105+'11307'!G105+'11308'!G105+'11309'!G105+'11310'!G105+'11311'!G105+'11312'!G105</f>
        <v>118929657538</v>
      </c>
      <c r="H105" s="9">
        <f>'11301'!H105+'11302'!H105+'11303'!H105+'11304'!H105+'11305'!H105+'11306'!H105+'11307'!H105+'11308'!H105+'11309'!H105+'11310'!H105+'11311'!H105+'11312'!H105</f>
        <v>271019223838</v>
      </c>
      <c r="I105" s="9">
        <f>'11301'!I105+'11302'!I105+'11303'!I105+'11304'!I105+'11305'!I105+'11306'!I105+'11307'!I105+'11308'!I105+'11309'!I105+'11310'!I105+'11311'!I105+'11312'!I105</f>
        <v>10534996115</v>
      </c>
      <c r="J105" s="9">
        <f>'11301'!J105+'11302'!J105+'11303'!J105+'11304'!J105+'11305'!J105+'11306'!J105+'11307'!J105+'11308'!J105+'11309'!J105+'11310'!J105+'11311'!J105+'11312'!J105</f>
        <v>11485740388</v>
      </c>
      <c r="K105" s="9">
        <f>'11301'!K105+'11302'!K105+'11303'!K105+'11304'!K105+'11305'!K105+'11306'!K105+'11307'!K105+'11308'!K105+'11309'!K105+'11310'!K105+'11311'!K105+'11312'!K105</f>
        <v>22020736503</v>
      </c>
      <c r="L105" s="9">
        <f>'11301'!L105+'11302'!L105+'11303'!L105+'11304'!L105+'11305'!L105+'11306'!L105+'11307'!L105+'11308'!L105+'11309'!L105+'11310'!L105+'11311'!L105+'11312'!L105</f>
        <v>2742974</v>
      </c>
      <c r="M105" s="9">
        <f>'11301'!M105+'11302'!M105+'11303'!M105+'11304'!M105+'11305'!M105+'11306'!M105+'11307'!M105+'11308'!M105+'11309'!M105+'11310'!M105+'11311'!M105+'11312'!M105</f>
        <v>0</v>
      </c>
      <c r="N105" s="9">
        <f>'11301'!N105+'11302'!N105+'11303'!N105+'11304'!N105+'11305'!N105+'11306'!N105+'11307'!N105+'11308'!N105+'11309'!N105+'11310'!N105+'11311'!N105+'11312'!N105</f>
        <v>2742974</v>
      </c>
      <c r="O105" s="9">
        <f>'11301'!O105+'11302'!O105+'11303'!O105+'11304'!O105+'11305'!O105+'11306'!O105+'11307'!O105+'11308'!O105+'11309'!O105+'11310'!O105+'11311'!O105+'11312'!O105</f>
        <v>0</v>
      </c>
      <c r="P105" s="9">
        <f>'11301'!P105+'11302'!P105+'11303'!P105+'11304'!P105+'11305'!P105+'11306'!P105+'11307'!P105+'11308'!P105+'11309'!P105+'11310'!P105+'11311'!P105+'11312'!P105</f>
        <v>0</v>
      </c>
      <c r="Q105" s="9">
        <f>'11301'!Q105+'11302'!Q105+'11303'!Q105+'11304'!Q105+'11305'!Q105+'11306'!Q105+'11307'!Q105+'11308'!Q105+'11309'!Q105+'11310'!Q105+'11311'!Q105+'11312'!Q105</f>
        <v>0</v>
      </c>
      <c r="R105" s="9">
        <f>'11301'!R105+'11302'!R105+'11303'!R105+'11304'!R105+'11305'!R105+'11306'!R105+'11307'!R105+'11308'!R105+'11309'!R105+'11310'!R105+'11311'!R105+'11312'!R105</f>
        <v>0</v>
      </c>
      <c r="S105" s="9">
        <f>'11301'!S105+'11302'!S105+'11303'!S105+'11304'!S105+'11305'!S105+'11306'!S105+'11307'!S105+'11308'!S105+'11309'!S105+'11310'!S105+'11311'!S105+'11312'!S105</f>
        <v>0</v>
      </c>
      <c r="T105" s="9">
        <f>'11301'!T105+'11302'!T105+'11303'!T105+'11304'!T105+'11305'!T105+'11306'!T105+'11307'!T105+'11308'!T105+'11309'!T105+'11310'!T105+'11311'!T105+'11312'!T105</f>
        <v>0</v>
      </c>
      <c r="U105" s="9">
        <f>'11301'!U105+'11302'!U105+'11303'!U105+'11304'!U105+'11305'!U105+'11306'!U105+'11307'!U105+'11308'!U105+'11309'!U105+'11310'!U105+'11311'!U105+'11312'!U105</f>
        <v>1135627021</v>
      </c>
      <c r="V105" s="9">
        <f>'11301'!V105+'11302'!V105+'11303'!V105+'11304'!V105+'11305'!V105+'11306'!V105+'11307'!V105+'11308'!V105+'11309'!V105+'11310'!V105+'11311'!V105+'11312'!V105</f>
        <v>132146532</v>
      </c>
      <c r="W105" s="9">
        <f>'11301'!W105+'11302'!W105+'11303'!W105+'11304'!W105+'11305'!W105+'11306'!W105+'11307'!W105+'11308'!W105+'11309'!W105+'11310'!W105+'11311'!W105+'11312'!W105</f>
        <v>1267773553</v>
      </c>
      <c r="X105" s="9">
        <f>'11301'!X105+'11302'!X105+'11303'!X105+'11304'!X105+'11305'!X105+'11306'!X105+'11307'!X105+'11308'!X105+'11309'!X105+'11310'!X105+'11311'!X105+'11312'!X105</f>
        <v>3902329832</v>
      </c>
      <c r="Y105" s="9">
        <f>'11301'!Y105+'11302'!Y105+'11303'!Y105+'11304'!Y105+'11305'!Y105+'11306'!Y105+'11307'!Y105+'11308'!Y105+'11309'!Y105+'11310'!Y105+'11311'!Y105+'11312'!Y105</f>
        <v>3278086245</v>
      </c>
      <c r="Z105" s="9">
        <f>'11301'!Z105+'11302'!Z105+'11303'!Z105+'11304'!Z105+'11305'!Z105+'11306'!Z105+'11307'!Z105+'11308'!Z105+'11309'!Z105+'11310'!Z105+'11311'!Z105+'11312'!Z105</f>
        <v>7180416077</v>
      </c>
      <c r="AA105" s="9">
        <f>'11301'!AA105+'11302'!AA105+'11303'!AA105+'11304'!AA105+'11305'!AA105+'11306'!AA105+'11307'!AA105+'11308'!AA105+'11309'!AA105+'11310'!AA105+'11311'!AA105+'11312'!AA105</f>
        <v>827242100</v>
      </c>
      <c r="AB105" s="9">
        <f>'11301'!AB105+'11302'!AB105+'11303'!AB105+'11304'!AB105+'11305'!AB105+'11306'!AB105+'11307'!AB105+'11308'!AB105+'11309'!AB105+'11310'!AB105+'11311'!AB105+'11312'!AB105</f>
        <v>643197301</v>
      </c>
      <c r="AC105" s="9">
        <f>'11301'!AC105+'11302'!AC105+'11303'!AC105+'11304'!AC105+'11305'!AC105+'11306'!AC105+'11307'!AC105+'11308'!AC105+'11309'!AC105+'11310'!AC105+'11311'!AC105+'11312'!AC105</f>
        <v>1470439401</v>
      </c>
      <c r="AD105" s="9">
        <f>'11301'!AD105+'11302'!AD105+'11303'!AD105+'11304'!AD105+'11305'!AD105+'11306'!AD105+'11307'!AD105+'11308'!AD105+'11309'!AD105+'11310'!AD105+'11311'!AD105+'11312'!AD105</f>
        <v>3222479</v>
      </c>
      <c r="AE105" s="9">
        <f>'11301'!AE105+'11302'!AE105+'11303'!AE105+'11304'!AE105+'11305'!AE105+'11306'!AE105+'11307'!AE105+'11308'!AE105+'11309'!AE105+'11310'!AE105+'11311'!AE105+'11312'!AE105</f>
        <v>0</v>
      </c>
      <c r="AF105" s="9">
        <f>'11301'!AF105+'11302'!AF105+'11303'!AF105+'11304'!AF105+'11305'!AF105+'11306'!AF105+'11307'!AF105+'11308'!AF105+'11309'!AF105+'11310'!AF105+'11311'!AF105+'11312'!AF105</f>
        <v>3222479</v>
      </c>
    </row>
    <row r="106" spans="1:32" ht="19.5" customHeight="1">
      <c r="A106" s="43" t="s">
        <v>40</v>
      </c>
      <c r="B106" s="18" t="s">
        <v>2</v>
      </c>
      <c r="C106" s="5">
        <f>'11301'!C106+'11302'!C106+'11303'!C106+'11304'!C106+'11305'!C106+'11306'!C106+'11307'!C106+'11308'!C106+'11309'!C106+'11310'!C106+'11311'!C106+'11312'!C106</f>
        <v>408287531</v>
      </c>
      <c r="D106" s="5">
        <f>'11301'!D106+'11302'!D106+'11303'!D106+'11304'!D106+'11305'!D106+'11306'!D106+'11307'!D106+'11308'!D106+'11309'!D106+'11310'!D106+'11311'!D106+'11312'!D106</f>
        <v>205822936</v>
      </c>
      <c r="E106" s="6">
        <f>'11301'!E106+'11302'!E106+'11303'!E106+'11304'!E106+'11305'!E106+'11306'!E106+'11307'!E106+'11308'!E106+'11309'!E106+'11310'!E106+'11311'!E106+'11312'!E106</f>
        <v>614110467</v>
      </c>
      <c r="F106" s="5">
        <f>'11301'!F106+'11302'!F106+'11303'!F106+'11304'!F106+'11305'!F106+'11306'!F106+'11307'!F106+'11308'!F106+'11309'!F106+'11310'!F106+'11311'!F106+'11312'!F106</f>
        <v>407889084</v>
      </c>
      <c r="G106" s="5">
        <f>'11301'!G106+'11302'!G106+'11303'!G106+'11304'!G106+'11305'!G106+'11306'!G106+'11307'!G106+'11308'!G106+'11309'!G106+'11310'!G106+'11311'!G106+'11312'!G106</f>
        <v>205822936</v>
      </c>
      <c r="H106" s="5">
        <f>'11301'!H106+'11302'!H106+'11303'!H106+'11304'!H106+'11305'!H106+'11306'!H106+'11307'!H106+'11308'!H106+'11309'!H106+'11310'!H106+'11311'!H106+'11312'!H106</f>
        <v>613712020</v>
      </c>
      <c r="I106" s="5">
        <f>'11301'!I106+'11302'!I106+'11303'!I106+'11304'!I106+'11305'!I106+'11306'!I106+'11307'!I106+'11308'!I106+'11309'!I106+'11310'!I106+'11311'!I106+'11312'!I106</f>
        <v>398447</v>
      </c>
      <c r="J106" s="5">
        <f>'11301'!J106+'11302'!J106+'11303'!J106+'11304'!J106+'11305'!J106+'11306'!J106+'11307'!J106+'11308'!J106+'11309'!J106+'11310'!J106+'11311'!J106+'11312'!J106</f>
        <v>0</v>
      </c>
      <c r="K106" s="5">
        <f>'11301'!K106+'11302'!K106+'11303'!K106+'11304'!K106+'11305'!K106+'11306'!K106+'11307'!K106+'11308'!K106+'11309'!K106+'11310'!K106+'11311'!K106+'11312'!K106</f>
        <v>398447</v>
      </c>
      <c r="L106" s="5">
        <f>'11301'!L106+'11302'!L106+'11303'!L106+'11304'!L106+'11305'!L106+'11306'!L106+'11307'!L106+'11308'!L106+'11309'!L106+'11310'!L106+'11311'!L106+'11312'!L106</f>
        <v>0</v>
      </c>
      <c r="M106" s="5">
        <f>'11301'!M106+'11302'!M106+'11303'!M106+'11304'!M106+'11305'!M106+'11306'!M106+'11307'!M106+'11308'!M106+'11309'!M106+'11310'!M106+'11311'!M106+'11312'!M106</f>
        <v>0</v>
      </c>
      <c r="N106" s="5">
        <f>'11301'!N106+'11302'!N106+'11303'!N106+'11304'!N106+'11305'!N106+'11306'!N106+'11307'!N106+'11308'!N106+'11309'!N106+'11310'!N106+'11311'!N106+'11312'!N106</f>
        <v>0</v>
      </c>
      <c r="O106" s="5">
        <f>'11301'!O106+'11302'!O106+'11303'!O106+'11304'!O106+'11305'!O106+'11306'!O106+'11307'!O106+'11308'!O106+'11309'!O106+'11310'!O106+'11311'!O106+'11312'!O106</f>
        <v>0</v>
      </c>
      <c r="P106" s="5">
        <f>'11301'!P106+'11302'!P106+'11303'!P106+'11304'!P106+'11305'!P106+'11306'!P106+'11307'!P106+'11308'!P106+'11309'!P106+'11310'!P106+'11311'!P106+'11312'!P106</f>
        <v>0</v>
      </c>
      <c r="Q106" s="5">
        <f>'11301'!Q106+'11302'!Q106+'11303'!Q106+'11304'!Q106+'11305'!Q106+'11306'!Q106+'11307'!Q106+'11308'!Q106+'11309'!Q106+'11310'!Q106+'11311'!Q106+'11312'!Q106</f>
        <v>0</v>
      </c>
      <c r="R106" s="5">
        <f>'11301'!R106+'11302'!R106+'11303'!R106+'11304'!R106+'11305'!R106+'11306'!R106+'11307'!R106+'11308'!R106+'11309'!R106+'11310'!R106+'11311'!R106+'11312'!R106</f>
        <v>0</v>
      </c>
      <c r="S106" s="5">
        <f>'11301'!S106+'11302'!S106+'11303'!S106+'11304'!S106+'11305'!S106+'11306'!S106+'11307'!S106+'11308'!S106+'11309'!S106+'11310'!S106+'11311'!S106+'11312'!S106</f>
        <v>0</v>
      </c>
      <c r="T106" s="5">
        <f>'11301'!T106+'11302'!T106+'11303'!T106+'11304'!T106+'11305'!T106+'11306'!T106+'11307'!T106+'11308'!T106+'11309'!T106+'11310'!T106+'11311'!T106+'11312'!T106</f>
        <v>0</v>
      </c>
      <c r="U106" s="5">
        <f>'11301'!U106+'11302'!U106+'11303'!U106+'11304'!U106+'11305'!U106+'11306'!U106+'11307'!U106+'11308'!U106+'11309'!U106+'11310'!U106+'11311'!U106+'11312'!U106</f>
        <v>0</v>
      </c>
      <c r="V106" s="5">
        <f>'11301'!V106+'11302'!V106+'11303'!V106+'11304'!V106+'11305'!V106+'11306'!V106+'11307'!V106+'11308'!V106+'11309'!V106+'11310'!V106+'11311'!V106+'11312'!V106</f>
        <v>0</v>
      </c>
      <c r="W106" s="5">
        <f>'11301'!W106+'11302'!W106+'11303'!W106+'11304'!W106+'11305'!W106+'11306'!W106+'11307'!W106+'11308'!W106+'11309'!W106+'11310'!W106+'11311'!W106+'11312'!W106</f>
        <v>0</v>
      </c>
      <c r="X106" s="5">
        <f>'11301'!X106+'11302'!X106+'11303'!X106+'11304'!X106+'11305'!X106+'11306'!X106+'11307'!X106+'11308'!X106+'11309'!X106+'11310'!X106+'11311'!X106+'11312'!X106</f>
        <v>0</v>
      </c>
      <c r="Y106" s="5">
        <f>'11301'!Y106+'11302'!Y106+'11303'!Y106+'11304'!Y106+'11305'!Y106+'11306'!Y106+'11307'!Y106+'11308'!Y106+'11309'!Y106+'11310'!Y106+'11311'!Y106+'11312'!Y106</f>
        <v>0</v>
      </c>
      <c r="Z106" s="8">
        <f>'11301'!Z106+'11302'!Z106+'11303'!Z106+'11304'!Z106+'11305'!Z106+'11306'!Z106+'11307'!Z106+'11308'!Z106+'11309'!Z106+'11310'!Z106+'11311'!Z106+'11312'!Z106</f>
        <v>0</v>
      </c>
      <c r="AA106" s="5">
        <f>'11301'!AA106+'11302'!AA106+'11303'!AA106+'11304'!AA106+'11305'!AA106+'11306'!AA106+'11307'!AA106+'11308'!AA106+'11309'!AA106+'11310'!AA106+'11311'!AA106+'11312'!AA106</f>
        <v>0</v>
      </c>
      <c r="AB106" s="5">
        <f>'11301'!AB106+'11302'!AB106+'11303'!AB106+'11304'!AB106+'11305'!AB106+'11306'!AB106+'11307'!AB106+'11308'!AB106+'11309'!AB106+'11310'!AB106+'11311'!AB106+'11312'!AB106</f>
        <v>0</v>
      </c>
      <c r="AC106" s="8">
        <f>'11301'!AC106+'11302'!AC106+'11303'!AC106+'11304'!AC106+'11305'!AC106+'11306'!AC106+'11307'!AC106+'11308'!AC106+'11309'!AC106+'11310'!AC106+'11311'!AC106+'11312'!AC106</f>
        <v>0</v>
      </c>
      <c r="AD106" s="5">
        <f>'11301'!AD106+'11302'!AD106+'11303'!AD106+'11304'!AD106+'11305'!AD106+'11306'!AD106+'11307'!AD106+'11308'!AD106+'11309'!AD106+'11310'!AD106+'11311'!AD106+'11312'!AD106</f>
        <v>0</v>
      </c>
      <c r="AE106" s="5">
        <f>'11301'!AE106+'11302'!AE106+'11303'!AE106+'11304'!AE106+'11305'!AE106+'11306'!AE106+'11307'!AE106+'11308'!AE106+'11309'!AE106+'11310'!AE106+'11311'!AE106+'11312'!AE106</f>
        <v>0</v>
      </c>
      <c r="AF106" s="6">
        <f>'11301'!AF106+'11302'!AF106+'11303'!AF106+'11304'!AF106+'11305'!AF106+'11306'!AF106+'11307'!AF106+'11308'!AF106+'11309'!AF106+'11310'!AF106+'11311'!AF106+'11312'!AF106</f>
        <v>0</v>
      </c>
    </row>
    <row r="107" spans="1:32" ht="19.5" customHeight="1">
      <c r="A107" s="44"/>
      <c r="B107" s="17" t="s">
        <v>3</v>
      </c>
      <c r="C107" s="5">
        <f>'11301'!C107+'11302'!C107+'11303'!C107+'11304'!C107+'11305'!C107+'11306'!C107+'11307'!C107+'11308'!C107+'11309'!C107+'11310'!C107+'11311'!C107+'11312'!C107</f>
        <v>60270476</v>
      </c>
      <c r="D107" s="5">
        <f>'11301'!D107+'11302'!D107+'11303'!D107+'11304'!D107+'11305'!D107+'11306'!D107+'11307'!D107+'11308'!D107+'11309'!D107+'11310'!D107+'11311'!D107+'11312'!D107</f>
        <v>59601589</v>
      </c>
      <c r="E107" s="6">
        <f>'11301'!E107+'11302'!E107+'11303'!E107+'11304'!E107+'11305'!E107+'11306'!E107+'11307'!E107+'11308'!E107+'11309'!E107+'11310'!E107+'11311'!E107+'11312'!E107</f>
        <v>119872065</v>
      </c>
      <c r="F107" s="5">
        <f>'11301'!F107+'11302'!F107+'11303'!F107+'11304'!F107+'11305'!F107+'11306'!F107+'11307'!F107+'11308'!F107+'11309'!F107+'11310'!F107+'11311'!F107+'11312'!F107</f>
        <v>42639038</v>
      </c>
      <c r="G107" s="5">
        <f>'11301'!G107+'11302'!G107+'11303'!G107+'11304'!G107+'11305'!G107+'11306'!G107+'11307'!G107+'11308'!G107+'11309'!G107+'11310'!G107+'11311'!G107+'11312'!G107</f>
        <v>59601589</v>
      </c>
      <c r="H107" s="5">
        <f>'11301'!H107+'11302'!H107+'11303'!H107+'11304'!H107+'11305'!H107+'11306'!H107+'11307'!H107+'11308'!H107+'11309'!H107+'11310'!H107+'11311'!H107+'11312'!H107</f>
        <v>102240627</v>
      </c>
      <c r="I107" s="5">
        <f>'11301'!I107+'11302'!I107+'11303'!I107+'11304'!I107+'11305'!I107+'11306'!I107+'11307'!I107+'11308'!I107+'11309'!I107+'11310'!I107+'11311'!I107+'11312'!I107</f>
        <v>0</v>
      </c>
      <c r="J107" s="5">
        <f>'11301'!J107+'11302'!J107+'11303'!J107+'11304'!J107+'11305'!J107+'11306'!J107+'11307'!J107+'11308'!J107+'11309'!J107+'11310'!J107+'11311'!J107+'11312'!J107</f>
        <v>0</v>
      </c>
      <c r="K107" s="5">
        <f>'11301'!K107+'11302'!K107+'11303'!K107+'11304'!K107+'11305'!K107+'11306'!K107+'11307'!K107+'11308'!K107+'11309'!K107+'11310'!K107+'11311'!K107+'11312'!K107</f>
        <v>0</v>
      </c>
      <c r="L107" s="5">
        <f>'11301'!L107+'11302'!L107+'11303'!L107+'11304'!L107+'11305'!L107+'11306'!L107+'11307'!L107+'11308'!L107+'11309'!L107+'11310'!L107+'11311'!L107+'11312'!L107</f>
        <v>0</v>
      </c>
      <c r="M107" s="5">
        <f>'11301'!M107+'11302'!M107+'11303'!M107+'11304'!M107+'11305'!M107+'11306'!M107+'11307'!M107+'11308'!M107+'11309'!M107+'11310'!M107+'11311'!M107+'11312'!M107</f>
        <v>0</v>
      </c>
      <c r="N107" s="5">
        <f>'11301'!N107+'11302'!N107+'11303'!N107+'11304'!N107+'11305'!N107+'11306'!N107+'11307'!N107+'11308'!N107+'11309'!N107+'11310'!N107+'11311'!N107+'11312'!N107</f>
        <v>0</v>
      </c>
      <c r="O107" s="5">
        <f>'11301'!O107+'11302'!O107+'11303'!O107+'11304'!O107+'11305'!O107+'11306'!O107+'11307'!O107+'11308'!O107+'11309'!O107+'11310'!O107+'11311'!O107+'11312'!O107</f>
        <v>0</v>
      </c>
      <c r="P107" s="5">
        <f>'11301'!P107+'11302'!P107+'11303'!P107+'11304'!P107+'11305'!P107+'11306'!P107+'11307'!P107+'11308'!P107+'11309'!P107+'11310'!P107+'11311'!P107+'11312'!P107</f>
        <v>0</v>
      </c>
      <c r="Q107" s="5">
        <f>'11301'!Q107+'11302'!Q107+'11303'!Q107+'11304'!Q107+'11305'!Q107+'11306'!Q107+'11307'!Q107+'11308'!Q107+'11309'!Q107+'11310'!Q107+'11311'!Q107+'11312'!Q107</f>
        <v>0</v>
      </c>
      <c r="R107" s="5">
        <f>'11301'!R107+'11302'!R107+'11303'!R107+'11304'!R107+'11305'!R107+'11306'!R107+'11307'!R107+'11308'!R107+'11309'!R107+'11310'!R107+'11311'!R107+'11312'!R107</f>
        <v>0</v>
      </c>
      <c r="S107" s="5">
        <f>'11301'!S107+'11302'!S107+'11303'!S107+'11304'!S107+'11305'!S107+'11306'!S107+'11307'!S107+'11308'!S107+'11309'!S107+'11310'!S107+'11311'!S107+'11312'!S107</f>
        <v>0</v>
      </c>
      <c r="T107" s="5">
        <f>'11301'!T107+'11302'!T107+'11303'!T107+'11304'!T107+'11305'!T107+'11306'!T107+'11307'!T107+'11308'!T107+'11309'!T107+'11310'!T107+'11311'!T107+'11312'!T107</f>
        <v>0</v>
      </c>
      <c r="U107" s="5">
        <f>'11301'!U107+'11302'!U107+'11303'!U107+'11304'!U107+'11305'!U107+'11306'!U107+'11307'!U107+'11308'!U107+'11309'!U107+'11310'!U107+'11311'!U107+'11312'!U107</f>
        <v>0</v>
      </c>
      <c r="V107" s="5">
        <f>'11301'!V107+'11302'!V107+'11303'!V107+'11304'!V107+'11305'!V107+'11306'!V107+'11307'!V107+'11308'!V107+'11309'!V107+'11310'!V107+'11311'!V107+'11312'!V107</f>
        <v>0</v>
      </c>
      <c r="W107" s="5">
        <f>'11301'!W107+'11302'!W107+'11303'!W107+'11304'!W107+'11305'!W107+'11306'!W107+'11307'!W107+'11308'!W107+'11309'!W107+'11310'!W107+'11311'!W107+'11312'!W107</f>
        <v>0</v>
      </c>
      <c r="X107" s="5">
        <f>'11301'!X107+'11302'!X107+'11303'!X107+'11304'!X107+'11305'!X107+'11306'!X107+'11307'!X107+'11308'!X107+'11309'!X107+'11310'!X107+'11311'!X107+'11312'!X107</f>
        <v>17631438</v>
      </c>
      <c r="Y107" s="5">
        <f>'11301'!Y107+'11302'!Y107+'11303'!Y107+'11304'!Y107+'11305'!Y107+'11306'!Y107+'11307'!Y107+'11308'!Y107+'11309'!Y107+'11310'!Y107+'11311'!Y107+'11312'!Y107</f>
        <v>0</v>
      </c>
      <c r="Z107" s="8">
        <f>'11301'!Z107+'11302'!Z107+'11303'!Z107+'11304'!Z107+'11305'!Z107+'11306'!Z107+'11307'!Z107+'11308'!Z107+'11309'!Z107+'11310'!Z107+'11311'!Z107+'11312'!Z107</f>
        <v>17631438</v>
      </c>
      <c r="AA107" s="5">
        <f>'11301'!AA107+'11302'!AA107+'11303'!AA107+'11304'!AA107+'11305'!AA107+'11306'!AA107+'11307'!AA107+'11308'!AA107+'11309'!AA107+'11310'!AA107+'11311'!AA107+'11312'!AA107</f>
        <v>0</v>
      </c>
      <c r="AB107" s="5">
        <f>'11301'!AB107+'11302'!AB107+'11303'!AB107+'11304'!AB107+'11305'!AB107+'11306'!AB107+'11307'!AB107+'11308'!AB107+'11309'!AB107+'11310'!AB107+'11311'!AB107+'11312'!AB107</f>
        <v>0</v>
      </c>
      <c r="AC107" s="8">
        <f>'11301'!AC107+'11302'!AC107+'11303'!AC107+'11304'!AC107+'11305'!AC107+'11306'!AC107+'11307'!AC107+'11308'!AC107+'11309'!AC107+'11310'!AC107+'11311'!AC107+'11312'!AC107</f>
        <v>0</v>
      </c>
      <c r="AD107" s="5">
        <f>'11301'!AD107+'11302'!AD107+'11303'!AD107+'11304'!AD107+'11305'!AD107+'11306'!AD107+'11307'!AD107+'11308'!AD107+'11309'!AD107+'11310'!AD107+'11311'!AD107+'11312'!AD107</f>
        <v>0</v>
      </c>
      <c r="AE107" s="5">
        <f>'11301'!AE107+'11302'!AE107+'11303'!AE107+'11304'!AE107+'11305'!AE107+'11306'!AE107+'11307'!AE107+'11308'!AE107+'11309'!AE107+'11310'!AE107+'11311'!AE107+'11312'!AE107</f>
        <v>0</v>
      </c>
      <c r="AF107" s="6">
        <f>'11301'!AF107+'11302'!AF107+'11303'!AF107+'11304'!AF107+'11305'!AF107+'11306'!AF107+'11307'!AF107+'11308'!AF107+'11309'!AF107+'11310'!AF107+'11311'!AF107+'11312'!AF107</f>
        <v>0</v>
      </c>
    </row>
    <row r="108" spans="1:32" ht="19.5" customHeight="1">
      <c r="A108" s="44"/>
      <c r="B108" s="17" t="s">
        <v>59</v>
      </c>
      <c r="C108" s="5">
        <f>'11301'!C108+'11302'!C108+'11303'!C108+'11304'!C108+'11305'!C108+'11306'!C108+'11307'!C108+'11308'!C108+'11309'!C108+'11310'!C108+'11311'!C108+'11312'!C108</f>
        <v>0</v>
      </c>
      <c r="D108" s="5">
        <f>'11301'!D108+'11302'!D108+'11303'!D108+'11304'!D108+'11305'!D108+'11306'!D108+'11307'!D108+'11308'!D108+'11309'!D108+'11310'!D108+'11311'!D108+'11312'!D108</f>
        <v>0</v>
      </c>
      <c r="E108" s="6">
        <f>'11301'!E108+'11302'!E108+'11303'!E108+'11304'!E108+'11305'!E108+'11306'!E108+'11307'!E108+'11308'!E108+'11309'!E108+'11310'!E108+'11311'!E108+'11312'!E108</f>
        <v>0</v>
      </c>
      <c r="F108" s="5">
        <f>'11301'!F108+'11302'!F108+'11303'!F108+'11304'!F108+'11305'!F108+'11306'!F108+'11307'!F108+'11308'!F108+'11309'!F108+'11310'!F108+'11311'!F108+'11312'!F108</f>
        <v>0</v>
      </c>
      <c r="G108" s="5">
        <f>'11301'!G108+'11302'!G108+'11303'!G108+'11304'!G108+'11305'!G108+'11306'!G108+'11307'!G108+'11308'!G108+'11309'!G108+'11310'!G108+'11311'!G108+'11312'!G108</f>
        <v>0</v>
      </c>
      <c r="H108" s="5">
        <f>'11301'!H108+'11302'!H108+'11303'!H108+'11304'!H108+'11305'!H108+'11306'!H108+'11307'!H108+'11308'!H108+'11309'!H108+'11310'!H108+'11311'!H108+'11312'!H108</f>
        <v>0</v>
      </c>
      <c r="I108" s="5">
        <f>'11301'!I108+'11302'!I108+'11303'!I108+'11304'!I108+'11305'!I108+'11306'!I108+'11307'!I108+'11308'!I108+'11309'!I108+'11310'!I108+'11311'!I108+'11312'!I108</f>
        <v>0</v>
      </c>
      <c r="J108" s="5">
        <f>'11301'!J108+'11302'!J108+'11303'!J108+'11304'!J108+'11305'!J108+'11306'!J108+'11307'!J108+'11308'!J108+'11309'!J108+'11310'!J108+'11311'!J108+'11312'!J108</f>
        <v>0</v>
      </c>
      <c r="K108" s="5">
        <f>'11301'!K108+'11302'!K108+'11303'!K108+'11304'!K108+'11305'!K108+'11306'!K108+'11307'!K108+'11308'!K108+'11309'!K108+'11310'!K108+'11311'!K108+'11312'!K108</f>
        <v>0</v>
      </c>
      <c r="L108" s="5">
        <f>'11301'!L108+'11302'!L108+'11303'!L108+'11304'!L108+'11305'!L108+'11306'!L108+'11307'!L108+'11308'!L108+'11309'!L108+'11310'!L108+'11311'!L108+'11312'!L108</f>
        <v>0</v>
      </c>
      <c r="M108" s="5">
        <f>'11301'!M108+'11302'!M108+'11303'!M108+'11304'!M108+'11305'!M108+'11306'!M108+'11307'!M108+'11308'!M108+'11309'!M108+'11310'!M108+'11311'!M108+'11312'!M108</f>
        <v>0</v>
      </c>
      <c r="N108" s="5">
        <f>'11301'!N108+'11302'!N108+'11303'!N108+'11304'!N108+'11305'!N108+'11306'!N108+'11307'!N108+'11308'!N108+'11309'!N108+'11310'!N108+'11311'!N108+'11312'!N108</f>
        <v>0</v>
      </c>
      <c r="O108" s="5">
        <f>'11301'!O108+'11302'!O108+'11303'!O108+'11304'!O108+'11305'!O108+'11306'!O108+'11307'!O108+'11308'!O108+'11309'!O108+'11310'!O108+'11311'!O108+'11312'!O108</f>
        <v>0</v>
      </c>
      <c r="P108" s="5">
        <f>'11301'!P108+'11302'!P108+'11303'!P108+'11304'!P108+'11305'!P108+'11306'!P108+'11307'!P108+'11308'!P108+'11309'!P108+'11310'!P108+'11311'!P108+'11312'!P108</f>
        <v>0</v>
      </c>
      <c r="Q108" s="5">
        <f>'11301'!Q108+'11302'!Q108+'11303'!Q108+'11304'!Q108+'11305'!Q108+'11306'!Q108+'11307'!Q108+'11308'!Q108+'11309'!Q108+'11310'!Q108+'11311'!Q108+'11312'!Q108</f>
        <v>0</v>
      </c>
      <c r="R108" s="5">
        <f>'11301'!R108+'11302'!R108+'11303'!R108+'11304'!R108+'11305'!R108+'11306'!R108+'11307'!R108+'11308'!R108+'11309'!R108+'11310'!R108+'11311'!R108+'11312'!R108</f>
        <v>0</v>
      </c>
      <c r="S108" s="5">
        <f>'11301'!S108+'11302'!S108+'11303'!S108+'11304'!S108+'11305'!S108+'11306'!S108+'11307'!S108+'11308'!S108+'11309'!S108+'11310'!S108+'11311'!S108+'11312'!S108</f>
        <v>0</v>
      </c>
      <c r="T108" s="5">
        <f>'11301'!T108+'11302'!T108+'11303'!T108+'11304'!T108+'11305'!T108+'11306'!T108+'11307'!T108+'11308'!T108+'11309'!T108+'11310'!T108+'11311'!T108+'11312'!T108</f>
        <v>0</v>
      </c>
      <c r="U108" s="5">
        <f>'11301'!U108+'11302'!U108+'11303'!U108+'11304'!U108+'11305'!U108+'11306'!U108+'11307'!U108+'11308'!U108+'11309'!U108+'11310'!U108+'11311'!U108+'11312'!U108</f>
        <v>0</v>
      </c>
      <c r="V108" s="5">
        <f>'11301'!V108+'11302'!V108+'11303'!V108+'11304'!V108+'11305'!V108+'11306'!V108+'11307'!V108+'11308'!V108+'11309'!V108+'11310'!V108+'11311'!V108+'11312'!V108</f>
        <v>0</v>
      </c>
      <c r="W108" s="5">
        <f>'11301'!W108+'11302'!W108+'11303'!W108+'11304'!W108+'11305'!W108+'11306'!W108+'11307'!W108+'11308'!W108+'11309'!W108+'11310'!W108+'11311'!W108+'11312'!W108</f>
        <v>0</v>
      </c>
      <c r="X108" s="5">
        <f>'11301'!X108+'11302'!X108+'11303'!X108+'11304'!X108+'11305'!X108+'11306'!X108+'11307'!X108+'11308'!X108+'11309'!X108+'11310'!X108+'11311'!X108+'11312'!X108</f>
        <v>0</v>
      </c>
      <c r="Y108" s="5">
        <f>'11301'!Y108+'11302'!Y108+'11303'!Y108+'11304'!Y108+'11305'!Y108+'11306'!Y108+'11307'!Y108+'11308'!Y108+'11309'!Y108+'11310'!Y108+'11311'!Y108+'11312'!Y108</f>
        <v>0</v>
      </c>
      <c r="Z108" s="8">
        <f>'11301'!Z108+'11302'!Z108+'11303'!Z108+'11304'!Z108+'11305'!Z108+'11306'!Z108+'11307'!Z108+'11308'!Z108+'11309'!Z108+'11310'!Z108+'11311'!Z108+'11312'!Z108</f>
        <v>0</v>
      </c>
      <c r="AA108" s="5">
        <f>'11301'!AA108+'11302'!AA108+'11303'!AA108+'11304'!AA108+'11305'!AA108+'11306'!AA108+'11307'!AA108+'11308'!AA108+'11309'!AA108+'11310'!AA108+'11311'!AA108+'11312'!AA108</f>
        <v>0</v>
      </c>
      <c r="AB108" s="5">
        <f>'11301'!AB108+'11302'!AB108+'11303'!AB108+'11304'!AB108+'11305'!AB108+'11306'!AB108+'11307'!AB108+'11308'!AB108+'11309'!AB108+'11310'!AB108+'11311'!AB108+'11312'!AB108</f>
        <v>0</v>
      </c>
      <c r="AC108" s="8">
        <f>'11301'!AC108+'11302'!AC108+'11303'!AC108+'11304'!AC108+'11305'!AC108+'11306'!AC108+'11307'!AC108+'11308'!AC108+'11309'!AC108+'11310'!AC108+'11311'!AC108+'11312'!AC108</f>
        <v>0</v>
      </c>
      <c r="AD108" s="5">
        <f>'11301'!AD108+'11302'!AD108+'11303'!AD108+'11304'!AD108+'11305'!AD108+'11306'!AD108+'11307'!AD108+'11308'!AD108+'11309'!AD108+'11310'!AD108+'11311'!AD108+'11312'!AD108</f>
        <v>0</v>
      </c>
      <c r="AE108" s="5">
        <f>'11301'!AE108+'11302'!AE108+'11303'!AE108+'11304'!AE108+'11305'!AE108+'11306'!AE108+'11307'!AE108+'11308'!AE108+'11309'!AE108+'11310'!AE108+'11311'!AE108+'11312'!AE108</f>
        <v>0</v>
      </c>
      <c r="AF108" s="6">
        <f>'11301'!AF108+'11302'!AF108+'11303'!AF108+'11304'!AF108+'11305'!AF108+'11306'!AF108+'11307'!AF108+'11308'!AF108+'11309'!AF108+'11310'!AF108+'11311'!AF108+'11312'!AF108</f>
        <v>0</v>
      </c>
    </row>
    <row r="109" spans="1:32" ht="19.5" customHeight="1">
      <c r="A109" s="45"/>
      <c r="B109" s="17" t="s">
        <v>4</v>
      </c>
      <c r="C109" s="5">
        <f>'11301'!C109+'11302'!C109+'11303'!C109+'11304'!C109+'11305'!C109+'11306'!C109+'11307'!C109+'11308'!C109+'11309'!C109+'11310'!C109+'11311'!C109+'11312'!C109</f>
        <v>5538150913</v>
      </c>
      <c r="D109" s="5">
        <f>'11301'!D109+'11302'!D109+'11303'!D109+'11304'!D109+'11305'!D109+'11306'!D109+'11307'!D109+'11308'!D109+'11309'!D109+'11310'!D109+'11311'!D109+'11312'!D109</f>
        <v>5805114959</v>
      </c>
      <c r="E109" s="6">
        <f>'11301'!E109+'11302'!E109+'11303'!E109+'11304'!E109+'11305'!E109+'11306'!E109+'11307'!E109+'11308'!E109+'11309'!E109+'11310'!E109+'11311'!E109+'11312'!E109</f>
        <v>11343265872</v>
      </c>
      <c r="F109" s="5">
        <f>'11301'!F109+'11302'!F109+'11303'!F109+'11304'!F109+'11305'!F109+'11306'!F109+'11307'!F109+'11308'!F109+'11309'!F109+'11310'!F109+'11311'!F109+'11312'!F109</f>
        <v>4154916889</v>
      </c>
      <c r="G109" s="5">
        <f>'11301'!G109+'11302'!G109+'11303'!G109+'11304'!G109+'11305'!G109+'11306'!G109+'11307'!G109+'11308'!G109+'11309'!G109+'11310'!G109+'11311'!G109+'11312'!G109</f>
        <v>4901887163</v>
      </c>
      <c r="H109" s="5">
        <f>'11301'!H109+'11302'!H109+'11303'!H109+'11304'!H109+'11305'!H109+'11306'!H109+'11307'!H109+'11308'!H109+'11309'!H109+'11310'!H109+'11311'!H109+'11312'!H109</f>
        <v>9056804052</v>
      </c>
      <c r="I109" s="5">
        <f>'11301'!I109+'11302'!I109+'11303'!I109+'11304'!I109+'11305'!I109+'11306'!I109+'11307'!I109+'11308'!I109+'11309'!I109+'11310'!I109+'11311'!I109+'11312'!I109</f>
        <v>0</v>
      </c>
      <c r="J109" s="5">
        <f>'11301'!J109+'11302'!J109+'11303'!J109+'11304'!J109+'11305'!J109+'11306'!J109+'11307'!J109+'11308'!J109+'11309'!J109+'11310'!J109+'11311'!J109+'11312'!J109</f>
        <v>0</v>
      </c>
      <c r="K109" s="5">
        <f>'11301'!K109+'11302'!K109+'11303'!K109+'11304'!K109+'11305'!K109+'11306'!K109+'11307'!K109+'11308'!K109+'11309'!K109+'11310'!K109+'11311'!K109+'11312'!K109</f>
        <v>0</v>
      </c>
      <c r="L109" s="5">
        <f>'11301'!L109+'11302'!L109+'11303'!L109+'11304'!L109+'11305'!L109+'11306'!L109+'11307'!L109+'11308'!L109+'11309'!L109+'11310'!L109+'11311'!L109+'11312'!L109</f>
        <v>0</v>
      </c>
      <c r="M109" s="5">
        <f>'11301'!M109+'11302'!M109+'11303'!M109+'11304'!M109+'11305'!M109+'11306'!M109+'11307'!M109+'11308'!M109+'11309'!M109+'11310'!M109+'11311'!M109+'11312'!M109</f>
        <v>0</v>
      </c>
      <c r="N109" s="5">
        <f>'11301'!N109+'11302'!N109+'11303'!N109+'11304'!N109+'11305'!N109+'11306'!N109+'11307'!N109+'11308'!N109+'11309'!N109+'11310'!N109+'11311'!N109+'11312'!N109</f>
        <v>0</v>
      </c>
      <c r="O109" s="5">
        <f>'11301'!O109+'11302'!O109+'11303'!O109+'11304'!O109+'11305'!O109+'11306'!O109+'11307'!O109+'11308'!O109+'11309'!O109+'11310'!O109+'11311'!O109+'11312'!O109</f>
        <v>0</v>
      </c>
      <c r="P109" s="5">
        <f>'11301'!P109+'11302'!P109+'11303'!P109+'11304'!P109+'11305'!P109+'11306'!P109+'11307'!P109+'11308'!P109+'11309'!P109+'11310'!P109+'11311'!P109+'11312'!P109</f>
        <v>0</v>
      </c>
      <c r="Q109" s="5">
        <f>'11301'!Q109+'11302'!Q109+'11303'!Q109+'11304'!Q109+'11305'!Q109+'11306'!Q109+'11307'!Q109+'11308'!Q109+'11309'!Q109+'11310'!Q109+'11311'!Q109+'11312'!Q109</f>
        <v>0</v>
      </c>
      <c r="R109" s="5">
        <f>'11301'!R109+'11302'!R109+'11303'!R109+'11304'!R109+'11305'!R109+'11306'!R109+'11307'!R109+'11308'!R109+'11309'!R109+'11310'!R109+'11311'!R109+'11312'!R109</f>
        <v>0</v>
      </c>
      <c r="S109" s="5">
        <f>'11301'!S109+'11302'!S109+'11303'!S109+'11304'!S109+'11305'!S109+'11306'!S109+'11307'!S109+'11308'!S109+'11309'!S109+'11310'!S109+'11311'!S109+'11312'!S109</f>
        <v>0</v>
      </c>
      <c r="T109" s="5">
        <f>'11301'!T109+'11302'!T109+'11303'!T109+'11304'!T109+'11305'!T109+'11306'!T109+'11307'!T109+'11308'!T109+'11309'!T109+'11310'!T109+'11311'!T109+'11312'!T109</f>
        <v>0</v>
      </c>
      <c r="U109" s="5">
        <f>'11301'!U109+'11302'!U109+'11303'!U109+'11304'!U109+'11305'!U109+'11306'!U109+'11307'!U109+'11308'!U109+'11309'!U109+'11310'!U109+'11311'!U109+'11312'!U109</f>
        <v>0</v>
      </c>
      <c r="V109" s="5">
        <f>'11301'!V109+'11302'!V109+'11303'!V109+'11304'!V109+'11305'!V109+'11306'!V109+'11307'!V109+'11308'!V109+'11309'!V109+'11310'!V109+'11311'!V109+'11312'!V109</f>
        <v>0</v>
      </c>
      <c r="W109" s="5">
        <f>'11301'!W109+'11302'!W109+'11303'!W109+'11304'!W109+'11305'!W109+'11306'!W109+'11307'!W109+'11308'!W109+'11309'!W109+'11310'!W109+'11311'!W109+'11312'!W109</f>
        <v>0</v>
      </c>
      <c r="X109" s="5">
        <f>'11301'!X109+'11302'!X109+'11303'!X109+'11304'!X109+'11305'!X109+'11306'!X109+'11307'!X109+'11308'!X109+'11309'!X109+'11310'!X109+'11311'!X109+'11312'!X109</f>
        <v>1383234024</v>
      </c>
      <c r="Y109" s="5">
        <f>'11301'!Y109+'11302'!Y109+'11303'!Y109+'11304'!Y109+'11305'!Y109+'11306'!Y109+'11307'!Y109+'11308'!Y109+'11309'!Y109+'11310'!Y109+'11311'!Y109+'11312'!Y109</f>
        <v>903227796</v>
      </c>
      <c r="Z109" s="8">
        <f>'11301'!Z109+'11302'!Z109+'11303'!Z109+'11304'!Z109+'11305'!Z109+'11306'!Z109+'11307'!Z109+'11308'!Z109+'11309'!Z109+'11310'!Z109+'11311'!Z109+'11312'!Z109</f>
        <v>2286461820</v>
      </c>
      <c r="AA109" s="5">
        <f>'11301'!AA109+'11302'!AA109+'11303'!AA109+'11304'!AA109+'11305'!AA109+'11306'!AA109+'11307'!AA109+'11308'!AA109+'11309'!AA109+'11310'!AA109+'11311'!AA109+'11312'!AA109</f>
        <v>0</v>
      </c>
      <c r="AB109" s="5">
        <f>'11301'!AB109+'11302'!AB109+'11303'!AB109+'11304'!AB109+'11305'!AB109+'11306'!AB109+'11307'!AB109+'11308'!AB109+'11309'!AB109+'11310'!AB109+'11311'!AB109+'11312'!AB109</f>
        <v>0</v>
      </c>
      <c r="AC109" s="8">
        <f>'11301'!AC109+'11302'!AC109+'11303'!AC109+'11304'!AC109+'11305'!AC109+'11306'!AC109+'11307'!AC109+'11308'!AC109+'11309'!AC109+'11310'!AC109+'11311'!AC109+'11312'!AC109</f>
        <v>0</v>
      </c>
      <c r="AD109" s="5">
        <f>'11301'!AD109+'11302'!AD109+'11303'!AD109+'11304'!AD109+'11305'!AD109+'11306'!AD109+'11307'!AD109+'11308'!AD109+'11309'!AD109+'11310'!AD109+'11311'!AD109+'11312'!AD109</f>
        <v>0</v>
      </c>
      <c r="AE109" s="5">
        <f>'11301'!AE109+'11302'!AE109+'11303'!AE109+'11304'!AE109+'11305'!AE109+'11306'!AE109+'11307'!AE109+'11308'!AE109+'11309'!AE109+'11310'!AE109+'11311'!AE109+'11312'!AE109</f>
        <v>0</v>
      </c>
      <c r="AF109" s="6">
        <f>'11301'!AF109+'11302'!AF109+'11303'!AF109+'11304'!AF109+'11305'!AF109+'11306'!AF109+'11307'!AF109+'11308'!AF109+'11309'!AF109+'11310'!AF109+'11311'!AF109+'11312'!AF109</f>
        <v>0</v>
      </c>
    </row>
    <row r="110" spans="1:32" ht="19.5" customHeight="1" thickBot="1">
      <c r="A110" s="22" t="s">
        <v>5</v>
      </c>
      <c r="B110" s="21"/>
      <c r="C110" s="9">
        <f>'11301'!C110+'11302'!C110+'11303'!C110+'11304'!C110+'11305'!C110+'11306'!C110+'11307'!C110+'11308'!C110+'11309'!C110+'11310'!C110+'11311'!C110+'11312'!C110</f>
        <v>6006708920</v>
      </c>
      <c r="D110" s="9">
        <f>'11301'!D110+'11302'!D110+'11303'!D110+'11304'!D110+'11305'!D110+'11306'!D110+'11307'!D110+'11308'!D110+'11309'!D110+'11310'!D110+'11311'!D110+'11312'!D110</f>
        <v>6070539484</v>
      </c>
      <c r="E110" s="9">
        <f>'11301'!E110+'11302'!E110+'11303'!E110+'11304'!E110+'11305'!E110+'11306'!E110+'11307'!E110+'11308'!E110+'11309'!E110+'11310'!E110+'11311'!E110+'11312'!E110</f>
        <v>12077248404</v>
      </c>
      <c r="F110" s="9">
        <f>'11301'!F110+'11302'!F110+'11303'!F110+'11304'!F110+'11305'!F110+'11306'!F110+'11307'!F110+'11308'!F110+'11309'!F110+'11310'!F110+'11311'!F110+'11312'!F110</f>
        <v>4605445011</v>
      </c>
      <c r="G110" s="9">
        <f>'11301'!G110+'11302'!G110+'11303'!G110+'11304'!G110+'11305'!G110+'11306'!G110+'11307'!G110+'11308'!G110+'11309'!G110+'11310'!G110+'11311'!G110+'11312'!G110</f>
        <v>5167311688</v>
      </c>
      <c r="H110" s="9">
        <f>'11301'!H110+'11302'!H110+'11303'!H110+'11304'!H110+'11305'!H110+'11306'!H110+'11307'!H110+'11308'!H110+'11309'!H110+'11310'!H110+'11311'!H110+'11312'!H110</f>
        <v>9772756699</v>
      </c>
      <c r="I110" s="9">
        <f>'11301'!I110+'11302'!I110+'11303'!I110+'11304'!I110+'11305'!I110+'11306'!I110+'11307'!I110+'11308'!I110+'11309'!I110+'11310'!I110+'11311'!I110+'11312'!I110</f>
        <v>398447</v>
      </c>
      <c r="J110" s="9">
        <f>'11301'!J110+'11302'!J110+'11303'!J110+'11304'!J110+'11305'!J110+'11306'!J110+'11307'!J110+'11308'!J110+'11309'!J110+'11310'!J110+'11311'!J110+'11312'!J110</f>
        <v>0</v>
      </c>
      <c r="K110" s="9">
        <f>'11301'!K110+'11302'!K110+'11303'!K110+'11304'!K110+'11305'!K110+'11306'!K110+'11307'!K110+'11308'!K110+'11309'!K110+'11310'!K110+'11311'!K110+'11312'!K110</f>
        <v>398447</v>
      </c>
      <c r="L110" s="9">
        <f>'11301'!L110+'11302'!L110+'11303'!L110+'11304'!L110+'11305'!L110+'11306'!L110+'11307'!L110+'11308'!L110+'11309'!L110+'11310'!L110+'11311'!L110+'11312'!L110</f>
        <v>0</v>
      </c>
      <c r="M110" s="9">
        <f>'11301'!M110+'11302'!M110+'11303'!M110+'11304'!M110+'11305'!M110+'11306'!M110+'11307'!M110+'11308'!M110+'11309'!M110+'11310'!M110+'11311'!M110+'11312'!M110</f>
        <v>0</v>
      </c>
      <c r="N110" s="9">
        <f>'11301'!N110+'11302'!N110+'11303'!N110+'11304'!N110+'11305'!N110+'11306'!N110+'11307'!N110+'11308'!N110+'11309'!N110+'11310'!N110+'11311'!N110+'11312'!N110</f>
        <v>0</v>
      </c>
      <c r="O110" s="9">
        <f>'11301'!O110+'11302'!O110+'11303'!O110+'11304'!O110+'11305'!O110+'11306'!O110+'11307'!O110+'11308'!O110+'11309'!O110+'11310'!O110+'11311'!O110+'11312'!O110</f>
        <v>0</v>
      </c>
      <c r="P110" s="9">
        <f>'11301'!P110+'11302'!P110+'11303'!P110+'11304'!P110+'11305'!P110+'11306'!P110+'11307'!P110+'11308'!P110+'11309'!P110+'11310'!P110+'11311'!P110+'11312'!P110</f>
        <v>0</v>
      </c>
      <c r="Q110" s="9">
        <f>'11301'!Q110+'11302'!Q110+'11303'!Q110+'11304'!Q110+'11305'!Q110+'11306'!Q110+'11307'!Q110+'11308'!Q110+'11309'!Q110+'11310'!Q110+'11311'!Q110+'11312'!Q110</f>
        <v>0</v>
      </c>
      <c r="R110" s="9">
        <f>'11301'!R110+'11302'!R110+'11303'!R110+'11304'!R110+'11305'!R110+'11306'!R110+'11307'!R110+'11308'!R110+'11309'!R110+'11310'!R110+'11311'!R110+'11312'!R110</f>
        <v>0</v>
      </c>
      <c r="S110" s="9">
        <f>'11301'!S110+'11302'!S110+'11303'!S110+'11304'!S110+'11305'!S110+'11306'!S110+'11307'!S110+'11308'!S110+'11309'!S110+'11310'!S110+'11311'!S110+'11312'!S110</f>
        <v>0</v>
      </c>
      <c r="T110" s="9">
        <f>'11301'!T110+'11302'!T110+'11303'!T110+'11304'!T110+'11305'!T110+'11306'!T110+'11307'!T110+'11308'!T110+'11309'!T110+'11310'!T110+'11311'!T110+'11312'!T110</f>
        <v>0</v>
      </c>
      <c r="U110" s="9">
        <f>'11301'!U110+'11302'!U110+'11303'!U110+'11304'!U110+'11305'!U110+'11306'!U110+'11307'!U110+'11308'!U110+'11309'!U110+'11310'!U110+'11311'!U110+'11312'!U110</f>
        <v>0</v>
      </c>
      <c r="V110" s="9">
        <f>'11301'!V110+'11302'!V110+'11303'!V110+'11304'!V110+'11305'!V110+'11306'!V110+'11307'!V110+'11308'!V110+'11309'!V110+'11310'!V110+'11311'!V110+'11312'!V110</f>
        <v>0</v>
      </c>
      <c r="W110" s="9">
        <f>'11301'!W110+'11302'!W110+'11303'!W110+'11304'!W110+'11305'!W110+'11306'!W110+'11307'!W110+'11308'!W110+'11309'!W110+'11310'!W110+'11311'!W110+'11312'!W110</f>
        <v>0</v>
      </c>
      <c r="X110" s="9">
        <f>'11301'!X110+'11302'!X110+'11303'!X110+'11304'!X110+'11305'!X110+'11306'!X110+'11307'!X110+'11308'!X110+'11309'!X110+'11310'!X110+'11311'!X110+'11312'!X110</f>
        <v>1400865462</v>
      </c>
      <c r="Y110" s="9">
        <f>'11301'!Y110+'11302'!Y110+'11303'!Y110+'11304'!Y110+'11305'!Y110+'11306'!Y110+'11307'!Y110+'11308'!Y110+'11309'!Y110+'11310'!Y110+'11311'!Y110+'11312'!Y110</f>
        <v>903227796</v>
      </c>
      <c r="Z110" s="9">
        <f>'11301'!Z110+'11302'!Z110+'11303'!Z110+'11304'!Z110+'11305'!Z110+'11306'!Z110+'11307'!Z110+'11308'!Z110+'11309'!Z110+'11310'!Z110+'11311'!Z110+'11312'!Z110</f>
        <v>2304093258</v>
      </c>
      <c r="AA110" s="9">
        <f>'11301'!AA110+'11302'!AA110+'11303'!AA110+'11304'!AA110+'11305'!AA110+'11306'!AA110+'11307'!AA110+'11308'!AA110+'11309'!AA110+'11310'!AA110+'11311'!AA110+'11312'!AA110</f>
        <v>0</v>
      </c>
      <c r="AB110" s="9">
        <f>'11301'!AB110+'11302'!AB110+'11303'!AB110+'11304'!AB110+'11305'!AB110+'11306'!AB110+'11307'!AB110+'11308'!AB110+'11309'!AB110+'11310'!AB110+'11311'!AB110+'11312'!AB110</f>
        <v>0</v>
      </c>
      <c r="AC110" s="9">
        <f>'11301'!AC110+'11302'!AC110+'11303'!AC110+'11304'!AC110+'11305'!AC110+'11306'!AC110+'11307'!AC110+'11308'!AC110+'11309'!AC110+'11310'!AC110+'11311'!AC110+'11312'!AC110</f>
        <v>0</v>
      </c>
      <c r="AD110" s="9">
        <f>'11301'!AD110+'11302'!AD110+'11303'!AD110+'11304'!AD110+'11305'!AD110+'11306'!AD110+'11307'!AD110+'11308'!AD110+'11309'!AD110+'11310'!AD110+'11311'!AD110+'11312'!AD110</f>
        <v>0</v>
      </c>
      <c r="AE110" s="9">
        <f>'11301'!AE110+'11302'!AE110+'11303'!AE110+'11304'!AE110+'11305'!AE110+'11306'!AE110+'11307'!AE110+'11308'!AE110+'11309'!AE110+'11310'!AE110+'11311'!AE110+'11312'!AE110</f>
        <v>0</v>
      </c>
      <c r="AF110" s="9">
        <f>'11301'!AF110+'11302'!AF110+'11303'!AF110+'11304'!AF110+'11305'!AF110+'11306'!AF110+'11307'!AF110+'11308'!AF110+'11309'!AF110+'11310'!AF110+'11311'!AF110+'11312'!AF110</f>
        <v>0</v>
      </c>
    </row>
    <row r="111" spans="1:32" ht="19.5" customHeight="1">
      <c r="A111" s="43" t="s">
        <v>41</v>
      </c>
      <c r="B111" s="18" t="s">
        <v>2</v>
      </c>
      <c r="C111" s="5">
        <f>'11301'!C111+'11302'!C111+'11303'!C111+'11304'!C111+'11305'!C111+'11306'!C111+'11307'!C111+'11308'!C111+'11309'!C111+'11310'!C111+'11311'!C111+'11312'!C111</f>
        <v>1910122323</v>
      </c>
      <c r="D111" s="5">
        <f>'11301'!D111+'11302'!D111+'11303'!D111+'11304'!D111+'11305'!D111+'11306'!D111+'11307'!D111+'11308'!D111+'11309'!D111+'11310'!D111+'11311'!D111+'11312'!D111</f>
        <v>1343043039</v>
      </c>
      <c r="E111" s="6">
        <f>'11301'!E111+'11302'!E111+'11303'!E111+'11304'!E111+'11305'!E111+'11306'!E111+'11307'!E111+'11308'!E111+'11309'!E111+'11310'!E111+'11311'!E111+'11312'!E111</f>
        <v>3253165362</v>
      </c>
      <c r="F111" s="5">
        <f>'11301'!F111+'11302'!F111+'11303'!F111+'11304'!F111+'11305'!F111+'11306'!F111+'11307'!F111+'11308'!F111+'11309'!F111+'11310'!F111+'11311'!F111+'11312'!F111</f>
        <v>610276993</v>
      </c>
      <c r="G111" s="5">
        <f>'11301'!G111+'11302'!G111+'11303'!G111+'11304'!G111+'11305'!G111+'11306'!G111+'11307'!G111+'11308'!G111+'11309'!G111+'11310'!G111+'11311'!G111+'11312'!G111</f>
        <v>300415781</v>
      </c>
      <c r="H111" s="5">
        <f>'11301'!H111+'11302'!H111+'11303'!H111+'11304'!H111+'11305'!H111+'11306'!H111+'11307'!H111+'11308'!H111+'11309'!H111+'11310'!H111+'11311'!H111+'11312'!H111</f>
        <v>910692774</v>
      </c>
      <c r="I111" s="5">
        <f>'11301'!I111+'11302'!I111+'11303'!I111+'11304'!I111+'11305'!I111+'11306'!I111+'11307'!I111+'11308'!I111+'11309'!I111+'11310'!I111+'11311'!I111+'11312'!I111</f>
        <v>3023814</v>
      </c>
      <c r="J111" s="5">
        <f>'11301'!J111+'11302'!J111+'11303'!J111+'11304'!J111+'11305'!J111+'11306'!J111+'11307'!J111+'11308'!J111+'11309'!J111+'11310'!J111+'11311'!J111+'11312'!J111</f>
        <v>4903505</v>
      </c>
      <c r="K111" s="5">
        <f>'11301'!K111+'11302'!K111+'11303'!K111+'11304'!K111+'11305'!K111+'11306'!K111+'11307'!K111+'11308'!K111+'11309'!K111+'11310'!K111+'11311'!K111+'11312'!K111</f>
        <v>7927319</v>
      </c>
      <c r="L111" s="5">
        <f>'11301'!L111+'11302'!L111+'11303'!L111+'11304'!L111+'11305'!L111+'11306'!L111+'11307'!L111+'11308'!L111+'11309'!L111+'11310'!L111+'11311'!L111+'11312'!L111</f>
        <v>4006279</v>
      </c>
      <c r="M111" s="5">
        <f>'11301'!M111+'11302'!M111+'11303'!M111+'11304'!M111+'11305'!M111+'11306'!M111+'11307'!M111+'11308'!M111+'11309'!M111+'11310'!M111+'11311'!M111+'11312'!M111</f>
        <v>509765</v>
      </c>
      <c r="N111" s="5">
        <f>'11301'!N111+'11302'!N111+'11303'!N111+'11304'!N111+'11305'!N111+'11306'!N111+'11307'!N111+'11308'!N111+'11309'!N111+'11310'!N111+'11311'!N111+'11312'!N111</f>
        <v>4516044</v>
      </c>
      <c r="O111" s="5">
        <f>'11301'!O111+'11302'!O111+'11303'!O111+'11304'!O111+'11305'!O111+'11306'!O111+'11307'!O111+'11308'!O111+'11309'!O111+'11310'!O111+'11311'!O111+'11312'!O111</f>
        <v>0</v>
      </c>
      <c r="P111" s="5">
        <f>'11301'!P111+'11302'!P111+'11303'!P111+'11304'!P111+'11305'!P111+'11306'!P111+'11307'!P111+'11308'!P111+'11309'!P111+'11310'!P111+'11311'!P111+'11312'!P111</f>
        <v>0</v>
      </c>
      <c r="Q111" s="5">
        <f>'11301'!Q111+'11302'!Q111+'11303'!Q111+'11304'!Q111+'11305'!Q111+'11306'!Q111+'11307'!Q111+'11308'!Q111+'11309'!Q111+'11310'!Q111+'11311'!Q111+'11312'!Q111</f>
        <v>0</v>
      </c>
      <c r="R111" s="5">
        <f>'11301'!R111+'11302'!R111+'11303'!R111+'11304'!R111+'11305'!R111+'11306'!R111+'11307'!R111+'11308'!R111+'11309'!R111+'11310'!R111+'11311'!R111+'11312'!R111</f>
        <v>0</v>
      </c>
      <c r="S111" s="5">
        <f>'11301'!S111+'11302'!S111+'11303'!S111+'11304'!S111+'11305'!S111+'11306'!S111+'11307'!S111+'11308'!S111+'11309'!S111+'11310'!S111+'11311'!S111+'11312'!S111</f>
        <v>0</v>
      </c>
      <c r="T111" s="5">
        <f>'11301'!T111+'11302'!T111+'11303'!T111+'11304'!T111+'11305'!T111+'11306'!T111+'11307'!T111+'11308'!T111+'11309'!T111+'11310'!T111+'11311'!T111+'11312'!T111</f>
        <v>0</v>
      </c>
      <c r="U111" s="5">
        <f>'11301'!U111+'11302'!U111+'11303'!U111+'11304'!U111+'11305'!U111+'11306'!U111+'11307'!U111+'11308'!U111+'11309'!U111+'11310'!U111+'11311'!U111+'11312'!U111</f>
        <v>47818144</v>
      </c>
      <c r="V111" s="5">
        <f>'11301'!V111+'11302'!V111+'11303'!V111+'11304'!V111+'11305'!V111+'11306'!V111+'11307'!V111+'11308'!V111+'11309'!V111+'11310'!V111+'11311'!V111+'11312'!V111</f>
        <v>113680736</v>
      </c>
      <c r="W111" s="5">
        <f>'11301'!W111+'11302'!W111+'11303'!W111+'11304'!W111+'11305'!W111+'11306'!W111+'11307'!W111+'11308'!W111+'11309'!W111+'11310'!W111+'11311'!W111+'11312'!W111</f>
        <v>161498880</v>
      </c>
      <c r="X111" s="5">
        <f>'11301'!X111+'11302'!X111+'11303'!X111+'11304'!X111+'11305'!X111+'11306'!X111+'11307'!X111+'11308'!X111+'11309'!X111+'11310'!X111+'11311'!X111+'11312'!X111</f>
        <v>1134772758</v>
      </c>
      <c r="Y111" s="5">
        <f>'11301'!Y111+'11302'!Y111+'11303'!Y111+'11304'!Y111+'11305'!Y111+'11306'!Y111+'11307'!Y111+'11308'!Y111+'11309'!Y111+'11310'!Y111+'11311'!Y111+'11312'!Y111</f>
        <v>570002689</v>
      </c>
      <c r="Z111" s="8">
        <f>'11301'!Z111+'11302'!Z111+'11303'!Z111+'11304'!Z111+'11305'!Z111+'11306'!Z111+'11307'!Z111+'11308'!Z111+'11309'!Z111+'11310'!Z111+'11311'!Z111+'11312'!Z111</f>
        <v>1704775447</v>
      </c>
      <c r="AA111" s="5">
        <f>'11301'!AA111+'11302'!AA111+'11303'!AA111+'11304'!AA111+'11305'!AA111+'11306'!AA111+'11307'!AA111+'11308'!AA111+'11309'!AA111+'11310'!AA111+'11311'!AA111+'11312'!AA111</f>
        <v>110224335</v>
      </c>
      <c r="AB111" s="5">
        <f>'11301'!AB111+'11302'!AB111+'11303'!AB111+'11304'!AB111+'11305'!AB111+'11306'!AB111+'11307'!AB111+'11308'!AB111+'11309'!AB111+'11310'!AB111+'11311'!AB111+'11312'!AB111</f>
        <v>353530563</v>
      </c>
      <c r="AC111" s="8">
        <f>'11301'!AC111+'11302'!AC111+'11303'!AC111+'11304'!AC111+'11305'!AC111+'11306'!AC111+'11307'!AC111+'11308'!AC111+'11309'!AC111+'11310'!AC111+'11311'!AC111+'11312'!AC111</f>
        <v>463754898</v>
      </c>
      <c r="AD111" s="5">
        <f>'11301'!AD111+'11302'!AD111+'11303'!AD111+'11304'!AD111+'11305'!AD111+'11306'!AD111+'11307'!AD111+'11308'!AD111+'11309'!AD111+'11310'!AD111+'11311'!AD111+'11312'!AD111</f>
        <v>0</v>
      </c>
      <c r="AE111" s="5">
        <f>'11301'!AE111+'11302'!AE111+'11303'!AE111+'11304'!AE111+'11305'!AE111+'11306'!AE111+'11307'!AE111+'11308'!AE111+'11309'!AE111+'11310'!AE111+'11311'!AE111+'11312'!AE111</f>
        <v>0</v>
      </c>
      <c r="AF111" s="6">
        <f>'11301'!AF111+'11302'!AF111+'11303'!AF111+'11304'!AF111+'11305'!AF111+'11306'!AF111+'11307'!AF111+'11308'!AF111+'11309'!AF111+'11310'!AF111+'11311'!AF111+'11312'!AF111</f>
        <v>0</v>
      </c>
    </row>
    <row r="112" spans="1:32" ht="19.5" customHeight="1">
      <c r="A112" s="44"/>
      <c r="B112" s="17" t="s">
        <v>3</v>
      </c>
      <c r="C112" s="5">
        <f>'11301'!C112+'11302'!C112+'11303'!C112+'11304'!C112+'11305'!C112+'11306'!C112+'11307'!C112+'11308'!C112+'11309'!C112+'11310'!C112+'11311'!C112+'11312'!C112</f>
        <v>25006228215</v>
      </c>
      <c r="D112" s="5">
        <f>'11301'!D112+'11302'!D112+'11303'!D112+'11304'!D112+'11305'!D112+'11306'!D112+'11307'!D112+'11308'!D112+'11309'!D112+'11310'!D112+'11311'!D112+'11312'!D112</f>
        <v>17465359039</v>
      </c>
      <c r="E112" s="6">
        <f>'11301'!E112+'11302'!E112+'11303'!E112+'11304'!E112+'11305'!E112+'11306'!E112+'11307'!E112+'11308'!E112+'11309'!E112+'11310'!E112+'11311'!E112+'11312'!E112</f>
        <v>42471587254</v>
      </c>
      <c r="F112" s="5">
        <f>'11301'!F112+'11302'!F112+'11303'!F112+'11304'!F112+'11305'!F112+'11306'!F112+'11307'!F112+'11308'!F112+'11309'!F112+'11310'!F112+'11311'!F112+'11312'!F112</f>
        <v>5035622</v>
      </c>
      <c r="G112" s="5">
        <f>'11301'!G112+'11302'!G112+'11303'!G112+'11304'!G112+'11305'!G112+'11306'!G112+'11307'!G112+'11308'!G112+'11309'!G112+'11310'!G112+'11311'!G112+'11312'!G112</f>
        <v>6396450</v>
      </c>
      <c r="H112" s="5">
        <f>'11301'!H112+'11302'!H112+'11303'!H112+'11304'!H112+'11305'!H112+'11306'!H112+'11307'!H112+'11308'!H112+'11309'!H112+'11310'!H112+'11311'!H112+'11312'!H112</f>
        <v>11432072</v>
      </c>
      <c r="I112" s="5">
        <f>'11301'!I112+'11302'!I112+'11303'!I112+'11304'!I112+'11305'!I112+'11306'!I112+'11307'!I112+'11308'!I112+'11309'!I112+'11310'!I112+'11311'!I112+'11312'!I112</f>
        <v>792472</v>
      </c>
      <c r="J112" s="5">
        <f>'11301'!J112+'11302'!J112+'11303'!J112+'11304'!J112+'11305'!J112+'11306'!J112+'11307'!J112+'11308'!J112+'11309'!J112+'11310'!J112+'11311'!J112+'11312'!J112</f>
        <v>0</v>
      </c>
      <c r="K112" s="5">
        <f>'11301'!K112+'11302'!K112+'11303'!K112+'11304'!K112+'11305'!K112+'11306'!K112+'11307'!K112+'11308'!K112+'11309'!K112+'11310'!K112+'11311'!K112+'11312'!K112</f>
        <v>792472</v>
      </c>
      <c r="L112" s="5">
        <f>'11301'!L112+'11302'!L112+'11303'!L112+'11304'!L112+'11305'!L112+'11306'!L112+'11307'!L112+'11308'!L112+'11309'!L112+'11310'!L112+'11311'!L112+'11312'!L112</f>
        <v>997098</v>
      </c>
      <c r="M112" s="5">
        <f>'11301'!M112+'11302'!M112+'11303'!M112+'11304'!M112+'11305'!M112+'11306'!M112+'11307'!M112+'11308'!M112+'11309'!M112+'11310'!M112+'11311'!M112+'11312'!M112</f>
        <v>0</v>
      </c>
      <c r="N112" s="5">
        <f>'11301'!N112+'11302'!N112+'11303'!N112+'11304'!N112+'11305'!N112+'11306'!N112+'11307'!N112+'11308'!N112+'11309'!N112+'11310'!N112+'11311'!N112+'11312'!N112</f>
        <v>997098</v>
      </c>
      <c r="O112" s="5">
        <f>'11301'!O112+'11302'!O112+'11303'!O112+'11304'!O112+'11305'!O112+'11306'!O112+'11307'!O112+'11308'!O112+'11309'!O112+'11310'!O112+'11311'!O112+'11312'!O112</f>
        <v>0</v>
      </c>
      <c r="P112" s="5">
        <f>'11301'!P112+'11302'!P112+'11303'!P112+'11304'!P112+'11305'!P112+'11306'!P112+'11307'!P112+'11308'!P112+'11309'!P112+'11310'!P112+'11311'!P112+'11312'!P112</f>
        <v>0</v>
      </c>
      <c r="Q112" s="5">
        <f>'11301'!Q112+'11302'!Q112+'11303'!Q112+'11304'!Q112+'11305'!Q112+'11306'!Q112+'11307'!Q112+'11308'!Q112+'11309'!Q112+'11310'!Q112+'11311'!Q112+'11312'!Q112</f>
        <v>0</v>
      </c>
      <c r="R112" s="5">
        <f>'11301'!R112+'11302'!R112+'11303'!R112+'11304'!R112+'11305'!R112+'11306'!R112+'11307'!R112+'11308'!R112+'11309'!R112+'11310'!R112+'11311'!R112+'11312'!R112</f>
        <v>0</v>
      </c>
      <c r="S112" s="5">
        <f>'11301'!S112+'11302'!S112+'11303'!S112+'11304'!S112+'11305'!S112+'11306'!S112+'11307'!S112+'11308'!S112+'11309'!S112+'11310'!S112+'11311'!S112+'11312'!S112</f>
        <v>0</v>
      </c>
      <c r="T112" s="5">
        <f>'11301'!T112+'11302'!T112+'11303'!T112+'11304'!T112+'11305'!T112+'11306'!T112+'11307'!T112+'11308'!T112+'11309'!T112+'11310'!T112+'11311'!T112+'11312'!T112</f>
        <v>0</v>
      </c>
      <c r="U112" s="5">
        <f>'11301'!U112+'11302'!U112+'11303'!U112+'11304'!U112+'11305'!U112+'11306'!U112+'11307'!U112+'11308'!U112+'11309'!U112+'11310'!U112+'11311'!U112+'11312'!U112</f>
        <v>2855154</v>
      </c>
      <c r="V112" s="5">
        <f>'11301'!V112+'11302'!V112+'11303'!V112+'11304'!V112+'11305'!V112+'11306'!V112+'11307'!V112+'11308'!V112+'11309'!V112+'11310'!V112+'11311'!V112+'11312'!V112</f>
        <v>27126185</v>
      </c>
      <c r="W112" s="5">
        <f>'11301'!W112+'11302'!W112+'11303'!W112+'11304'!W112+'11305'!W112+'11306'!W112+'11307'!W112+'11308'!W112+'11309'!W112+'11310'!W112+'11311'!W112+'11312'!W112</f>
        <v>29981339</v>
      </c>
      <c r="X112" s="5">
        <f>'11301'!X112+'11302'!X112+'11303'!X112+'11304'!X112+'11305'!X112+'11306'!X112+'11307'!X112+'11308'!X112+'11309'!X112+'11310'!X112+'11311'!X112+'11312'!X112</f>
        <v>10621434207</v>
      </c>
      <c r="Y112" s="5">
        <f>'11301'!Y112+'11302'!Y112+'11303'!Y112+'11304'!Y112+'11305'!Y112+'11306'!Y112+'11307'!Y112+'11308'!Y112+'11309'!Y112+'11310'!Y112+'11311'!Y112+'11312'!Y112</f>
        <v>1051683180</v>
      </c>
      <c r="Z112" s="8">
        <f>'11301'!Z112+'11302'!Z112+'11303'!Z112+'11304'!Z112+'11305'!Z112+'11306'!Z112+'11307'!Z112+'11308'!Z112+'11309'!Z112+'11310'!Z112+'11311'!Z112+'11312'!Z112</f>
        <v>11673117387</v>
      </c>
      <c r="AA112" s="5">
        <f>'11301'!AA112+'11302'!AA112+'11303'!AA112+'11304'!AA112+'11305'!AA112+'11306'!AA112+'11307'!AA112+'11308'!AA112+'11309'!AA112+'11310'!AA112+'11311'!AA112+'11312'!AA112</f>
        <v>14375113662</v>
      </c>
      <c r="AB112" s="5">
        <f>'11301'!AB112+'11302'!AB112+'11303'!AB112+'11304'!AB112+'11305'!AB112+'11306'!AB112+'11307'!AB112+'11308'!AB112+'11309'!AB112+'11310'!AB112+'11311'!AB112+'11312'!AB112</f>
        <v>16380153224</v>
      </c>
      <c r="AC112" s="8">
        <f>'11301'!AC112+'11302'!AC112+'11303'!AC112+'11304'!AC112+'11305'!AC112+'11306'!AC112+'11307'!AC112+'11308'!AC112+'11309'!AC112+'11310'!AC112+'11311'!AC112+'11312'!AC112</f>
        <v>30755266886</v>
      </c>
      <c r="AD112" s="5">
        <f>'11301'!AD112+'11302'!AD112+'11303'!AD112+'11304'!AD112+'11305'!AD112+'11306'!AD112+'11307'!AD112+'11308'!AD112+'11309'!AD112+'11310'!AD112+'11311'!AD112+'11312'!AD112</f>
        <v>0</v>
      </c>
      <c r="AE112" s="5">
        <f>'11301'!AE112+'11302'!AE112+'11303'!AE112+'11304'!AE112+'11305'!AE112+'11306'!AE112+'11307'!AE112+'11308'!AE112+'11309'!AE112+'11310'!AE112+'11311'!AE112+'11312'!AE112</f>
        <v>0</v>
      </c>
      <c r="AF112" s="6">
        <f>'11301'!AF112+'11302'!AF112+'11303'!AF112+'11304'!AF112+'11305'!AF112+'11306'!AF112+'11307'!AF112+'11308'!AF112+'11309'!AF112+'11310'!AF112+'11311'!AF112+'11312'!AF112</f>
        <v>0</v>
      </c>
    </row>
    <row r="113" spans="1:32" ht="19.5" customHeight="1">
      <c r="A113" s="44"/>
      <c r="B113" s="17" t="s">
        <v>59</v>
      </c>
      <c r="C113" s="5">
        <f>'11301'!C113+'11302'!C113+'11303'!C113+'11304'!C113+'11305'!C113+'11306'!C113+'11307'!C113+'11308'!C113+'11309'!C113+'11310'!C113+'11311'!C113+'11312'!C113</f>
        <v>1198338906</v>
      </c>
      <c r="D113" s="5">
        <f>'11301'!D113+'11302'!D113+'11303'!D113+'11304'!D113+'11305'!D113+'11306'!D113+'11307'!D113+'11308'!D113+'11309'!D113+'11310'!D113+'11311'!D113+'11312'!D113</f>
        <v>1247143420</v>
      </c>
      <c r="E113" s="6">
        <f>'11301'!E113+'11302'!E113+'11303'!E113+'11304'!E113+'11305'!E113+'11306'!E113+'11307'!E113+'11308'!E113+'11309'!E113+'11310'!E113+'11311'!E113+'11312'!E113</f>
        <v>2445482326</v>
      </c>
      <c r="F113" s="5">
        <f>'11301'!F113+'11302'!F113+'11303'!F113+'11304'!F113+'11305'!F113+'11306'!F113+'11307'!F113+'11308'!F113+'11309'!F113+'11310'!F113+'11311'!F113+'11312'!F113</f>
        <v>281915626</v>
      </c>
      <c r="G113" s="5">
        <f>'11301'!G113+'11302'!G113+'11303'!G113+'11304'!G113+'11305'!G113+'11306'!G113+'11307'!G113+'11308'!G113+'11309'!G113+'11310'!G113+'11311'!G113+'11312'!G113</f>
        <v>0</v>
      </c>
      <c r="H113" s="5">
        <f>'11301'!H113+'11302'!H113+'11303'!H113+'11304'!H113+'11305'!H113+'11306'!H113+'11307'!H113+'11308'!H113+'11309'!H113+'11310'!H113+'11311'!H113+'11312'!H113</f>
        <v>281915626</v>
      </c>
      <c r="I113" s="5">
        <f>'11301'!I113+'11302'!I113+'11303'!I113+'11304'!I113+'11305'!I113+'11306'!I113+'11307'!I113+'11308'!I113+'11309'!I113+'11310'!I113+'11311'!I113+'11312'!I113</f>
        <v>0</v>
      </c>
      <c r="J113" s="5">
        <f>'11301'!J113+'11302'!J113+'11303'!J113+'11304'!J113+'11305'!J113+'11306'!J113+'11307'!J113+'11308'!J113+'11309'!J113+'11310'!J113+'11311'!J113+'11312'!J113</f>
        <v>0</v>
      </c>
      <c r="K113" s="5">
        <f>'11301'!K113+'11302'!K113+'11303'!K113+'11304'!K113+'11305'!K113+'11306'!K113+'11307'!K113+'11308'!K113+'11309'!K113+'11310'!K113+'11311'!K113+'11312'!K113</f>
        <v>0</v>
      </c>
      <c r="L113" s="5">
        <f>'11301'!L113+'11302'!L113+'11303'!L113+'11304'!L113+'11305'!L113+'11306'!L113+'11307'!L113+'11308'!L113+'11309'!L113+'11310'!L113+'11311'!L113+'11312'!L113</f>
        <v>0</v>
      </c>
      <c r="M113" s="5">
        <f>'11301'!M113+'11302'!M113+'11303'!M113+'11304'!M113+'11305'!M113+'11306'!M113+'11307'!M113+'11308'!M113+'11309'!M113+'11310'!M113+'11311'!M113+'11312'!M113</f>
        <v>0</v>
      </c>
      <c r="N113" s="5">
        <f>'11301'!N113+'11302'!N113+'11303'!N113+'11304'!N113+'11305'!N113+'11306'!N113+'11307'!N113+'11308'!N113+'11309'!N113+'11310'!N113+'11311'!N113+'11312'!N113</f>
        <v>0</v>
      </c>
      <c r="O113" s="5">
        <f>'11301'!O113+'11302'!O113+'11303'!O113+'11304'!O113+'11305'!O113+'11306'!O113+'11307'!O113+'11308'!O113+'11309'!O113+'11310'!O113+'11311'!O113+'11312'!O113</f>
        <v>0</v>
      </c>
      <c r="P113" s="5">
        <f>'11301'!P113+'11302'!P113+'11303'!P113+'11304'!P113+'11305'!P113+'11306'!P113+'11307'!P113+'11308'!P113+'11309'!P113+'11310'!P113+'11311'!P113+'11312'!P113</f>
        <v>0</v>
      </c>
      <c r="Q113" s="5">
        <f>'11301'!Q113+'11302'!Q113+'11303'!Q113+'11304'!Q113+'11305'!Q113+'11306'!Q113+'11307'!Q113+'11308'!Q113+'11309'!Q113+'11310'!Q113+'11311'!Q113+'11312'!Q113</f>
        <v>0</v>
      </c>
      <c r="R113" s="5">
        <f>'11301'!R113+'11302'!R113+'11303'!R113+'11304'!R113+'11305'!R113+'11306'!R113+'11307'!R113+'11308'!R113+'11309'!R113+'11310'!R113+'11311'!R113+'11312'!R113</f>
        <v>0</v>
      </c>
      <c r="S113" s="5">
        <f>'11301'!S113+'11302'!S113+'11303'!S113+'11304'!S113+'11305'!S113+'11306'!S113+'11307'!S113+'11308'!S113+'11309'!S113+'11310'!S113+'11311'!S113+'11312'!S113</f>
        <v>0</v>
      </c>
      <c r="T113" s="5">
        <f>'11301'!T113+'11302'!T113+'11303'!T113+'11304'!T113+'11305'!T113+'11306'!T113+'11307'!T113+'11308'!T113+'11309'!T113+'11310'!T113+'11311'!T113+'11312'!T113</f>
        <v>0</v>
      </c>
      <c r="U113" s="5">
        <f>'11301'!U113+'11302'!U113+'11303'!U113+'11304'!U113+'11305'!U113+'11306'!U113+'11307'!U113+'11308'!U113+'11309'!U113+'11310'!U113+'11311'!U113+'11312'!U113</f>
        <v>0</v>
      </c>
      <c r="V113" s="5">
        <f>'11301'!V113+'11302'!V113+'11303'!V113+'11304'!V113+'11305'!V113+'11306'!V113+'11307'!V113+'11308'!V113+'11309'!V113+'11310'!V113+'11311'!V113+'11312'!V113</f>
        <v>0</v>
      </c>
      <c r="W113" s="5">
        <f>'11301'!W113+'11302'!W113+'11303'!W113+'11304'!W113+'11305'!W113+'11306'!W113+'11307'!W113+'11308'!W113+'11309'!W113+'11310'!W113+'11311'!W113+'11312'!W113</f>
        <v>0</v>
      </c>
      <c r="X113" s="5">
        <f>'11301'!X113+'11302'!X113+'11303'!X113+'11304'!X113+'11305'!X113+'11306'!X113+'11307'!X113+'11308'!X113+'11309'!X113+'11310'!X113+'11311'!X113+'11312'!X113</f>
        <v>20109644</v>
      </c>
      <c r="Y113" s="5">
        <f>'11301'!Y113+'11302'!Y113+'11303'!Y113+'11304'!Y113+'11305'!Y113+'11306'!Y113+'11307'!Y113+'11308'!Y113+'11309'!Y113+'11310'!Y113+'11311'!Y113+'11312'!Y113</f>
        <v>0</v>
      </c>
      <c r="Z113" s="8">
        <f>'11301'!Z113+'11302'!Z113+'11303'!Z113+'11304'!Z113+'11305'!Z113+'11306'!Z113+'11307'!Z113+'11308'!Z113+'11309'!Z113+'11310'!Z113+'11311'!Z113+'11312'!Z113</f>
        <v>20109644</v>
      </c>
      <c r="AA113" s="5">
        <f>'11301'!AA113+'11302'!AA113+'11303'!AA113+'11304'!AA113+'11305'!AA113+'11306'!AA113+'11307'!AA113+'11308'!AA113+'11309'!AA113+'11310'!AA113+'11311'!AA113+'11312'!AA113</f>
        <v>896313636</v>
      </c>
      <c r="AB113" s="5">
        <f>'11301'!AB113+'11302'!AB113+'11303'!AB113+'11304'!AB113+'11305'!AB113+'11306'!AB113+'11307'!AB113+'11308'!AB113+'11309'!AB113+'11310'!AB113+'11311'!AB113+'11312'!AB113</f>
        <v>1247143420</v>
      </c>
      <c r="AC113" s="8">
        <f>'11301'!AC113+'11302'!AC113+'11303'!AC113+'11304'!AC113+'11305'!AC113+'11306'!AC113+'11307'!AC113+'11308'!AC113+'11309'!AC113+'11310'!AC113+'11311'!AC113+'11312'!AC113</f>
        <v>2143457056</v>
      </c>
      <c r="AD113" s="5">
        <f>'11301'!AD113+'11302'!AD113+'11303'!AD113+'11304'!AD113+'11305'!AD113+'11306'!AD113+'11307'!AD113+'11308'!AD113+'11309'!AD113+'11310'!AD113+'11311'!AD113+'11312'!AD113</f>
        <v>0</v>
      </c>
      <c r="AE113" s="5">
        <f>'11301'!AE113+'11302'!AE113+'11303'!AE113+'11304'!AE113+'11305'!AE113+'11306'!AE113+'11307'!AE113+'11308'!AE113+'11309'!AE113+'11310'!AE113+'11311'!AE113+'11312'!AE113</f>
        <v>0</v>
      </c>
      <c r="AF113" s="6">
        <f>'11301'!AF113+'11302'!AF113+'11303'!AF113+'11304'!AF113+'11305'!AF113+'11306'!AF113+'11307'!AF113+'11308'!AF113+'11309'!AF113+'11310'!AF113+'11311'!AF113+'11312'!AF113</f>
        <v>0</v>
      </c>
    </row>
    <row r="114" spans="1:32" ht="19.5" customHeight="1">
      <c r="A114" s="45"/>
      <c r="B114" s="17" t="s">
        <v>4</v>
      </c>
      <c r="C114" s="5">
        <f>'11301'!C114+'11302'!C114+'11303'!C114+'11304'!C114+'11305'!C114+'11306'!C114+'11307'!C114+'11308'!C114+'11309'!C114+'11310'!C114+'11311'!C114+'11312'!C114</f>
        <v>6726835448</v>
      </c>
      <c r="D114" s="5">
        <f>'11301'!D114+'11302'!D114+'11303'!D114+'11304'!D114+'11305'!D114+'11306'!D114+'11307'!D114+'11308'!D114+'11309'!D114+'11310'!D114+'11311'!D114+'11312'!D114</f>
        <v>6639918871</v>
      </c>
      <c r="E114" s="6">
        <f>'11301'!E114+'11302'!E114+'11303'!E114+'11304'!E114+'11305'!E114+'11306'!E114+'11307'!E114+'11308'!E114+'11309'!E114+'11310'!E114+'11311'!E114+'11312'!E114</f>
        <v>13366754319</v>
      </c>
      <c r="F114" s="5">
        <f>'11301'!F114+'11302'!F114+'11303'!F114+'11304'!F114+'11305'!F114+'11306'!F114+'11307'!F114+'11308'!F114+'11309'!F114+'11310'!F114+'11311'!F114+'11312'!F114</f>
        <v>1052048783</v>
      </c>
      <c r="G114" s="5">
        <f>'11301'!G114+'11302'!G114+'11303'!G114+'11304'!G114+'11305'!G114+'11306'!G114+'11307'!G114+'11308'!G114+'11309'!G114+'11310'!G114+'11311'!G114+'11312'!G114</f>
        <v>4161161562</v>
      </c>
      <c r="H114" s="5">
        <f>'11301'!H114+'11302'!H114+'11303'!H114+'11304'!H114+'11305'!H114+'11306'!H114+'11307'!H114+'11308'!H114+'11309'!H114+'11310'!H114+'11311'!H114+'11312'!H114</f>
        <v>5213210345</v>
      </c>
      <c r="I114" s="5">
        <f>'11301'!I114+'11302'!I114+'11303'!I114+'11304'!I114+'11305'!I114+'11306'!I114+'11307'!I114+'11308'!I114+'11309'!I114+'11310'!I114+'11311'!I114+'11312'!I114</f>
        <v>7313958</v>
      </c>
      <c r="J114" s="5">
        <f>'11301'!J114+'11302'!J114+'11303'!J114+'11304'!J114+'11305'!J114+'11306'!J114+'11307'!J114+'11308'!J114+'11309'!J114+'11310'!J114+'11311'!J114+'11312'!J114</f>
        <v>48790297</v>
      </c>
      <c r="K114" s="5">
        <f>'11301'!K114+'11302'!K114+'11303'!K114+'11304'!K114+'11305'!K114+'11306'!K114+'11307'!K114+'11308'!K114+'11309'!K114+'11310'!K114+'11311'!K114+'11312'!K114</f>
        <v>56104255</v>
      </c>
      <c r="L114" s="5">
        <f>'11301'!L114+'11302'!L114+'11303'!L114+'11304'!L114+'11305'!L114+'11306'!L114+'11307'!L114+'11308'!L114+'11309'!L114+'11310'!L114+'11311'!L114+'11312'!L114</f>
        <v>0</v>
      </c>
      <c r="M114" s="5">
        <f>'11301'!M114+'11302'!M114+'11303'!M114+'11304'!M114+'11305'!M114+'11306'!M114+'11307'!M114+'11308'!M114+'11309'!M114+'11310'!M114+'11311'!M114+'11312'!M114</f>
        <v>0</v>
      </c>
      <c r="N114" s="5">
        <f>'11301'!N114+'11302'!N114+'11303'!N114+'11304'!N114+'11305'!N114+'11306'!N114+'11307'!N114+'11308'!N114+'11309'!N114+'11310'!N114+'11311'!N114+'11312'!N114</f>
        <v>0</v>
      </c>
      <c r="O114" s="5">
        <f>'11301'!O114+'11302'!O114+'11303'!O114+'11304'!O114+'11305'!O114+'11306'!O114+'11307'!O114+'11308'!O114+'11309'!O114+'11310'!O114+'11311'!O114+'11312'!O114</f>
        <v>0</v>
      </c>
      <c r="P114" s="5">
        <f>'11301'!P114+'11302'!P114+'11303'!P114+'11304'!P114+'11305'!P114+'11306'!P114+'11307'!P114+'11308'!P114+'11309'!P114+'11310'!P114+'11311'!P114+'11312'!P114</f>
        <v>0</v>
      </c>
      <c r="Q114" s="5">
        <f>'11301'!Q114+'11302'!Q114+'11303'!Q114+'11304'!Q114+'11305'!Q114+'11306'!Q114+'11307'!Q114+'11308'!Q114+'11309'!Q114+'11310'!Q114+'11311'!Q114+'11312'!Q114</f>
        <v>0</v>
      </c>
      <c r="R114" s="5">
        <f>'11301'!R114+'11302'!R114+'11303'!R114+'11304'!R114+'11305'!R114+'11306'!R114+'11307'!R114+'11308'!R114+'11309'!R114+'11310'!R114+'11311'!R114+'11312'!R114</f>
        <v>0</v>
      </c>
      <c r="S114" s="5">
        <f>'11301'!S114+'11302'!S114+'11303'!S114+'11304'!S114+'11305'!S114+'11306'!S114+'11307'!S114+'11308'!S114+'11309'!S114+'11310'!S114+'11311'!S114+'11312'!S114</f>
        <v>0</v>
      </c>
      <c r="T114" s="5">
        <f>'11301'!T114+'11302'!T114+'11303'!T114+'11304'!T114+'11305'!T114+'11306'!T114+'11307'!T114+'11308'!T114+'11309'!T114+'11310'!T114+'11311'!T114+'11312'!T114</f>
        <v>0</v>
      </c>
      <c r="U114" s="5">
        <f>'11301'!U114+'11302'!U114+'11303'!U114+'11304'!U114+'11305'!U114+'11306'!U114+'11307'!U114+'11308'!U114+'11309'!U114+'11310'!U114+'11311'!U114+'11312'!U114</f>
        <v>390604762</v>
      </c>
      <c r="V114" s="5">
        <f>'11301'!V114+'11302'!V114+'11303'!V114+'11304'!V114+'11305'!V114+'11306'!V114+'11307'!V114+'11308'!V114+'11309'!V114+'11310'!V114+'11311'!V114+'11312'!V114</f>
        <v>705793776</v>
      </c>
      <c r="W114" s="5">
        <f>'11301'!W114+'11302'!W114+'11303'!W114+'11304'!W114+'11305'!W114+'11306'!W114+'11307'!W114+'11308'!W114+'11309'!W114+'11310'!W114+'11311'!W114+'11312'!W114</f>
        <v>1096398538</v>
      </c>
      <c r="X114" s="5">
        <f>'11301'!X114+'11302'!X114+'11303'!X114+'11304'!X114+'11305'!X114+'11306'!X114+'11307'!X114+'11308'!X114+'11309'!X114+'11310'!X114+'11311'!X114+'11312'!X114</f>
        <v>5275239695</v>
      </c>
      <c r="Y114" s="5">
        <f>'11301'!Y114+'11302'!Y114+'11303'!Y114+'11304'!Y114+'11305'!Y114+'11306'!Y114+'11307'!Y114+'11308'!Y114+'11309'!Y114+'11310'!Y114+'11311'!Y114+'11312'!Y114</f>
        <v>1723541616</v>
      </c>
      <c r="Z114" s="8">
        <f>'11301'!Z114+'11302'!Z114+'11303'!Z114+'11304'!Z114+'11305'!Z114+'11306'!Z114+'11307'!Z114+'11308'!Z114+'11309'!Z114+'11310'!Z114+'11311'!Z114+'11312'!Z114</f>
        <v>6998781311</v>
      </c>
      <c r="AA114" s="5">
        <f>'11301'!AA114+'11302'!AA114+'11303'!AA114+'11304'!AA114+'11305'!AA114+'11306'!AA114+'11307'!AA114+'11308'!AA114+'11309'!AA114+'11310'!AA114+'11311'!AA114+'11312'!AA114</f>
        <v>1628250</v>
      </c>
      <c r="AB114" s="5">
        <f>'11301'!AB114+'11302'!AB114+'11303'!AB114+'11304'!AB114+'11305'!AB114+'11306'!AB114+'11307'!AB114+'11308'!AB114+'11309'!AB114+'11310'!AB114+'11311'!AB114+'11312'!AB114</f>
        <v>631620</v>
      </c>
      <c r="AC114" s="8">
        <f>'11301'!AC114+'11302'!AC114+'11303'!AC114+'11304'!AC114+'11305'!AC114+'11306'!AC114+'11307'!AC114+'11308'!AC114+'11309'!AC114+'11310'!AC114+'11311'!AC114+'11312'!AC114</f>
        <v>2259870</v>
      </c>
      <c r="AD114" s="5">
        <f>'11301'!AD114+'11302'!AD114+'11303'!AD114+'11304'!AD114+'11305'!AD114+'11306'!AD114+'11307'!AD114+'11308'!AD114+'11309'!AD114+'11310'!AD114+'11311'!AD114+'11312'!AD114</f>
        <v>0</v>
      </c>
      <c r="AE114" s="5">
        <f>'11301'!AE114+'11302'!AE114+'11303'!AE114+'11304'!AE114+'11305'!AE114+'11306'!AE114+'11307'!AE114+'11308'!AE114+'11309'!AE114+'11310'!AE114+'11311'!AE114+'11312'!AE114</f>
        <v>0</v>
      </c>
      <c r="AF114" s="6">
        <f>'11301'!AF114+'11302'!AF114+'11303'!AF114+'11304'!AF114+'11305'!AF114+'11306'!AF114+'11307'!AF114+'11308'!AF114+'11309'!AF114+'11310'!AF114+'11311'!AF114+'11312'!AF114</f>
        <v>0</v>
      </c>
    </row>
    <row r="115" spans="1:32" ht="19.5" customHeight="1" thickBot="1">
      <c r="A115" s="22" t="s">
        <v>5</v>
      </c>
      <c r="B115" s="21"/>
      <c r="C115" s="9">
        <f>'11301'!C115+'11302'!C115+'11303'!C115+'11304'!C115+'11305'!C115+'11306'!C115+'11307'!C115+'11308'!C115+'11309'!C115+'11310'!C115+'11311'!C115+'11312'!C115</f>
        <v>34841524892</v>
      </c>
      <c r="D115" s="9">
        <f>'11301'!D115+'11302'!D115+'11303'!D115+'11304'!D115+'11305'!D115+'11306'!D115+'11307'!D115+'11308'!D115+'11309'!D115+'11310'!D115+'11311'!D115+'11312'!D115</f>
        <v>26695464369</v>
      </c>
      <c r="E115" s="9">
        <f>'11301'!E115+'11302'!E115+'11303'!E115+'11304'!E115+'11305'!E115+'11306'!E115+'11307'!E115+'11308'!E115+'11309'!E115+'11310'!E115+'11311'!E115+'11312'!E115</f>
        <v>61536989261</v>
      </c>
      <c r="F115" s="9">
        <f>'11301'!F115+'11302'!F115+'11303'!F115+'11304'!F115+'11305'!F115+'11306'!F115+'11307'!F115+'11308'!F115+'11309'!F115+'11310'!F115+'11311'!F115+'11312'!F115</f>
        <v>1949277024</v>
      </c>
      <c r="G115" s="9">
        <f>'11301'!G115+'11302'!G115+'11303'!G115+'11304'!G115+'11305'!G115+'11306'!G115+'11307'!G115+'11308'!G115+'11309'!G115+'11310'!G115+'11311'!G115+'11312'!G115</f>
        <v>4467973793</v>
      </c>
      <c r="H115" s="9">
        <f>'11301'!H115+'11302'!H115+'11303'!H115+'11304'!H115+'11305'!H115+'11306'!H115+'11307'!H115+'11308'!H115+'11309'!H115+'11310'!H115+'11311'!H115+'11312'!H115</f>
        <v>6417250817</v>
      </c>
      <c r="I115" s="9">
        <f>'11301'!I115+'11302'!I115+'11303'!I115+'11304'!I115+'11305'!I115+'11306'!I115+'11307'!I115+'11308'!I115+'11309'!I115+'11310'!I115+'11311'!I115+'11312'!I115</f>
        <v>11130244</v>
      </c>
      <c r="J115" s="9">
        <f>'11301'!J115+'11302'!J115+'11303'!J115+'11304'!J115+'11305'!J115+'11306'!J115+'11307'!J115+'11308'!J115+'11309'!J115+'11310'!J115+'11311'!J115+'11312'!J115</f>
        <v>53693802</v>
      </c>
      <c r="K115" s="9">
        <f>'11301'!K115+'11302'!K115+'11303'!K115+'11304'!K115+'11305'!K115+'11306'!K115+'11307'!K115+'11308'!K115+'11309'!K115+'11310'!K115+'11311'!K115+'11312'!K115</f>
        <v>64824046</v>
      </c>
      <c r="L115" s="9">
        <f>'11301'!L115+'11302'!L115+'11303'!L115+'11304'!L115+'11305'!L115+'11306'!L115+'11307'!L115+'11308'!L115+'11309'!L115+'11310'!L115+'11311'!L115+'11312'!L115</f>
        <v>5003377</v>
      </c>
      <c r="M115" s="9">
        <f>'11301'!M115+'11302'!M115+'11303'!M115+'11304'!M115+'11305'!M115+'11306'!M115+'11307'!M115+'11308'!M115+'11309'!M115+'11310'!M115+'11311'!M115+'11312'!M115</f>
        <v>509765</v>
      </c>
      <c r="N115" s="9">
        <f>'11301'!N115+'11302'!N115+'11303'!N115+'11304'!N115+'11305'!N115+'11306'!N115+'11307'!N115+'11308'!N115+'11309'!N115+'11310'!N115+'11311'!N115+'11312'!N115</f>
        <v>5513142</v>
      </c>
      <c r="O115" s="9">
        <f>'11301'!O115+'11302'!O115+'11303'!O115+'11304'!O115+'11305'!O115+'11306'!O115+'11307'!O115+'11308'!O115+'11309'!O115+'11310'!O115+'11311'!O115+'11312'!O115</f>
        <v>0</v>
      </c>
      <c r="P115" s="9">
        <f>'11301'!P115+'11302'!P115+'11303'!P115+'11304'!P115+'11305'!P115+'11306'!P115+'11307'!P115+'11308'!P115+'11309'!P115+'11310'!P115+'11311'!P115+'11312'!P115</f>
        <v>0</v>
      </c>
      <c r="Q115" s="9">
        <f>'11301'!Q115+'11302'!Q115+'11303'!Q115+'11304'!Q115+'11305'!Q115+'11306'!Q115+'11307'!Q115+'11308'!Q115+'11309'!Q115+'11310'!Q115+'11311'!Q115+'11312'!Q115</f>
        <v>0</v>
      </c>
      <c r="R115" s="9">
        <f>'11301'!R115+'11302'!R115+'11303'!R115+'11304'!R115+'11305'!R115+'11306'!R115+'11307'!R115+'11308'!R115+'11309'!R115+'11310'!R115+'11311'!R115+'11312'!R115</f>
        <v>0</v>
      </c>
      <c r="S115" s="9">
        <f>'11301'!S115+'11302'!S115+'11303'!S115+'11304'!S115+'11305'!S115+'11306'!S115+'11307'!S115+'11308'!S115+'11309'!S115+'11310'!S115+'11311'!S115+'11312'!S115</f>
        <v>0</v>
      </c>
      <c r="T115" s="9">
        <f>'11301'!T115+'11302'!T115+'11303'!T115+'11304'!T115+'11305'!T115+'11306'!T115+'11307'!T115+'11308'!T115+'11309'!T115+'11310'!T115+'11311'!T115+'11312'!T115</f>
        <v>0</v>
      </c>
      <c r="U115" s="9">
        <f>'11301'!U115+'11302'!U115+'11303'!U115+'11304'!U115+'11305'!U115+'11306'!U115+'11307'!U115+'11308'!U115+'11309'!U115+'11310'!U115+'11311'!U115+'11312'!U115</f>
        <v>441278060</v>
      </c>
      <c r="V115" s="9">
        <f>'11301'!V115+'11302'!V115+'11303'!V115+'11304'!V115+'11305'!V115+'11306'!V115+'11307'!V115+'11308'!V115+'11309'!V115+'11310'!V115+'11311'!V115+'11312'!V115</f>
        <v>846600697</v>
      </c>
      <c r="W115" s="9">
        <f>'11301'!W115+'11302'!W115+'11303'!W115+'11304'!W115+'11305'!W115+'11306'!W115+'11307'!W115+'11308'!W115+'11309'!W115+'11310'!W115+'11311'!W115+'11312'!W115</f>
        <v>1287878757</v>
      </c>
      <c r="X115" s="9">
        <f>'11301'!X115+'11302'!X115+'11303'!X115+'11304'!X115+'11305'!X115+'11306'!X115+'11307'!X115+'11308'!X115+'11309'!X115+'11310'!X115+'11311'!X115+'11312'!X115</f>
        <v>17051556304</v>
      </c>
      <c r="Y115" s="9">
        <f>'11301'!Y115+'11302'!Y115+'11303'!Y115+'11304'!Y115+'11305'!Y115+'11306'!Y115+'11307'!Y115+'11308'!Y115+'11309'!Y115+'11310'!Y115+'11311'!Y115+'11312'!Y115</f>
        <v>3345227485</v>
      </c>
      <c r="Z115" s="9">
        <f>'11301'!Z115+'11302'!Z115+'11303'!Z115+'11304'!Z115+'11305'!Z115+'11306'!Z115+'11307'!Z115+'11308'!Z115+'11309'!Z115+'11310'!Z115+'11311'!Z115+'11312'!Z115</f>
        <v>20396783789</v>
      </c>
      <c r="AA115" s="9">
        <f>'11301'!AA115+'11302'!AA115+'11303'!AA115+'11304'!AA115+'11305'!AA115+'11306'!AA115+'11307'!AA115+'11308'!AA115+'11309'!AA115+'11310'!AA115+'11311'!AA115+'11312'!AA115</f>
        <v>15383279883</v>
      </c>
      <c r="AB115" s="9">
        <f>'11301'!AB115+'11302'!AB115+'11303'!AB115+'11304'!AB115+'11305'!AB115+'11306'!AB115+'11307'!AB115+'11308'!AB115+'11309'!AB115+'11310'!AB115+'11311'!AB115+'11312'!AB115</f>
        <v>17981458827</v>
      </c>
      <c r="AC115" s="9">
        <f>'11301'!AC115+'11302'!AC115+'11303'!AC115+'11304'!AC115+'11305'!AC115+'11306'!AC115+'11307'!AC115+'11308'!AC115+'11309'!AC115+'11310'!AC115+'11311'!AC115+'11312'!AC115</f>
        <v>33364738710</v>
      </c>
      <c r="AD115" s="9">
        <f>'11301'!AD115+'11302'!AD115+'11303'!AD115+'11304'!AD115+'11305'!AD115+'11306'!AD115+'11307'!AD115+'11308'!AD115+'11309'!AD115+'11310'!AD115+'11311'!AD115+'11312'!AD115</f>
        <v>0</v>
      </c>
      <c r="AE115" s="9">
        <f>'11301'!AE115+'11302'!AE115+'11303'!AE115+'11304'!AE115+'11305'!AE115+'11306'!AE115+'11307'!AE115+'11308'!AE115+'11309'!AE115+'11310'!AE115+'11311'!AE115+'11312'!AE115</f>
        <v>0</v>
      </c>
      <c r="AF115" s="9">
        <f>'11301'!AF115+'11302'!AF115+'11303'!AF115+'11304'!AF115+'11305'!AF115+'11306'!AF115+'11307'!AF115+'11308'!AF115+'11309'!AF115+'11310'!AF115+'11311'!AF115+'11312'!AF115</f>
        <v>0</v>
      </c>
    </row>
    <row r="116" spans="1:32" ht="19.5" customHeight="1">
      <c r="A116" s="43" t="s">
        <v>42</v>
      </c>
      <c r="B116" s="18" t="s">
        <v>2</v>
      </c>
      <c r="C116" s="5">
        <f>'11301'!C116+'11302'!C116+'11303'!C116+'11304'!C116+'11305'!C116+'11306'!C116+'11307'!C116+'11308'!C116+'11309'!C116+'11310'!C116+'11311'!C116+'11312'!C116</f>
        <v>107759432</v>
      </c>
      <c r="D116" s="5">
        <f>'11301'!D116+'11302'!D116+'11303'!D116+'11304'!D116+'11305'!D116+'11306'!D116+'11307'!D116+'11308'!D116+'11309'!D116+'11310'!D116+'11311'!D116+'11312'!D116</f>
        <v>60870518</v>
      </c>
      <c r="E116" s="6">
        <f>'11301'!E116+'11302'!E116+'11303'!E116+'11304'!E116+'11305'!E116+'11306'!E116+'11307'!E116+'11308'!E116+'11309'!E116+'11310'!E116+'11311'!E116+'11312'!E116</f>
        <v>168629950</v>
      </c>
      <c r="F116" s="5">
        <f>'11301'!F116+'11302'!F116+'11303'!F116+'11304'!F116+'11305'!F116+'11306'!F116+'11307'!F116+'11308'!F116+'11309'!F116+'11310'!F116+'11311'!F116+'11312'!F116</f>
        <v>107759432</v>
      </c>
      <c r="G116" s="5">
        <f>'11301'!G116+'11302'!G116+'11303'!G116+'11304'!G116+'11305'!G116+'11306'!G116+'11307'!G116+'11308'!G116+'11309'!G116+'11310'!G116+'11311'!G116+'11312'!G116</f>
        <v>60870518</v>
      </c>
      <c r="H116" s="5">
        <f>'11301'!H116+'11302'!H116+'11303'!H116+'11304'!H116+'11305'!H116+'11306'!H116+'11307'!H116+'11308'!H116+'11309'!H116+'11310'!H116+'11311'!H116+'11312'!H116</f>
        <v>168629950</v>
      </c>
      <c r="I116" s="5">
        <f>'11301'!I116+'11302'!I116+'11303'!I116+'11304'!I116+'11305'!I116+'11306'!I116+'11307'!I116+'11308'!I116+'11309'!I116+'11310'!I116+'11311'!I116+'11312'!I116</f>
        <v>0</v>
      </c>
      <c r="J116" s="5">
        <f>'11301'!J116+'11302'!J116+'11303'!J116+'11304'!J116+'11305'!J116+'11306'!J116+'11307'!J116+'11308'!J116+'11309'!J116+'11310'!J116+'11311'!J116+'11312'!J116</f>
        <v>0</v>
      </c>
      <c r="K116" s="5">
        <f>'11301'!K116+'11302'!K116+'11303'!K116+'11304'!K116+'11305'!K116+'11306'!K116+'11307'!K116+'11308'!K116+'11309'!K116+'11310'!K116+'11311'!K116+'11312'!K116</f>
        <v>0</v>
      </c>
      <c r="L116" s="5">
        <f>'11301'!L116+'11302'!L116+'11303'!L116+'11304'!L116+'11305'!L116+'11306'!L116+'11307'!L116+'11308'!L116+'11309'!L116+'11310'!L116+'11311'!L116+'11312'!L116</f>
        <v>0</v>
      </c>
      <c r="M116" s="5">
        <f>'11301'!M116+'11302'!M116+'11303'!M116+'11304'!M116+'11305'!M116+'11306'!M116+'11307'!M116+'11308'!M116+'11309'!M116+'11310'!M116+'11311'!M116+'11312'!M116</f>
        <v>0</v>
      </c>
      <c r="N116" s="5">
        <f>'11301'!N116+'11302'!N116+'11303'!N116+'11304'!N116+'11305'!N116+'11306'!N116+'11307'!N116+'11308'!N116+'11309'!N116+'11310'!N116+'11311'!N116+'11312'!N116</f>
        <v>0</v>
      </c>
      <c r="O116" s="5">
        <f>'11301'!O116+'11302'!O116+'11303'!O116+'11304'!O116+'11305'!O116+'11306'!O116+'11307'!O116+'11308'!O116+'11309'!O116+'11310'!O116+'11311'!O116+'11312'!O116</f>
        <v>0</v>
      </c>
      <c r="P116" s="5">
        <f>'11301'!P116+'11302'!P116+'11303'!P116+'11304'!P116+'11305'!P116+'11306'!P116+'11307'!P116+'11308'!P116+'11309'!P116+'11310'!P116+'11311'!P116+'11312'!P116</f>
        <v>0</v>
      </c>
      <c r="Q116" s="5">
        <f>'11301'!Q116+'11302'!Q116+'11303'!Q116+'11304'!Q116+'11305'!Q116+'11306'!Q116+'11307'!Q116+'11308'!Q116+'11309'!Q116+'11310'!Q116+'11311'!Q116+'11312'!Q116</f>
        <v>0</v>
      </c>
      <c r="R116" s="5">
        <f>'11301'!R116+'11302'!R116+'11303'!R116+'11304'!R116+'11305'!R116+'11306'!R116+'11307'!R116+'11308'!R116+'11309'!R116+'11310'!R116+'11311'!R116+'11312'!R116</f>
        <v>0</v>
      </c>
      <c r="S116" s="5">
        <f>'11301'!S116+'11302'!S116+'11303'!S116+'11304'!S116+'11305'!S116+'11306'!S116+'11307'!S116+'11308'!S116+'11309'!S116+'11310'!S116+'11311'!S116+'11312'!S116</f>
        <v>0</v>
      </c>
      <c r="T116" s="5">
        <f>'11301'!T116+'11302'!T116+'11303'!T116+'11304'!T116+'11305'!T116+'11306'!T116+'11307'!T116+'11308'!T116+'11309'!T116+'11310'!T116+'11311'!T116+'11312'!T116</f>
        <v>0</v>
      </c>
      <c r="U116" s="5">
        <f>'11301'!U116+'11302'!U116+'11303'!U116+'11304'!U116+'11305'!U116+'11306'!U116+'11307'!U116+'11308'!U116+'11309'!U116+'11310'!U116+'11311'!U116+'11312'!U116</f>
        <v>0</v>
      </c>
      <c r="V116" s="5">
        <f>'11301'!V116+'11302'!V116+'11303'!V116+'11304'!V116+'11305'!V116+'11306'!V116+'11307'!V116+'11308'!V116+'11309'!V116+'11310'!V116+'11311'!V116+'11312'!V116</f>
        <v>0</v>
      </c>
      <c r="W116" s="5">
        <f>'11301'!W116+'11302'!W116+'11303'!W116+'11304'!W116+'11305'!W116+'11306'!W116+'11307'!W116+'11308'!W116+'11309'!W116+'11310'!W116+'11311'!W116+'11312'!W116</f>
        <v>0</v>
      </c>
      <c r="X116" s="5">
        <f>'11301'!X116+'11302'!X116+'11303'!X116+'11304'!X116+'11305'!X116+'11306'!X116+'11307'!X116+'11308'!X116+'11309'!X116+'11310'!X116+'11311'!X116+'11312'!X116</f>
        <v>0</v>
      </c>
      <c r="Y116" s="5">
        <f>'11301'!Y116+'11302'!Y116+'11303'!Y116+'11304'!Y116+'11305'!Y116+'11306'!Y116+'11307'!Y116+'11308'!Y116+'11309'!Y116+'11310'!Y116+'11311'!Y116+'11312'!Y116</f>
        <v>0</v>
      </c>
      <c r="Z116" s="8">
        <f>'11301'!Z116+'11302'!Z116+'11303'!Z116+'11304'!Z116+'11305'!Z116+'11306'!Z116+'11307'!Z116+'11308'!Z116+'11309'!Z116+'11310'!Z116+'11311'!Z116+'11312'!Z116</f>
        <v>0</v>
      </c>
      <c r="AA116" s="5">
        <f>'11301'!AA116+'11302'!AA116+'11303'!AA116+'11304'!AA116+'11305'!AA116+'11306'!AA116+'11307'!AA116+'11308'!AA116+'11309'!AA116+'11310'!AA116+'11311'!AA116+'11312'!AA116</f>
        <v>0</v>
      </c>
      <c r="AB116" s="5">
        <f>'11301'!AB116+'11302'!AB116+'11303'!AB116+'11304'!AB116+'11305'!AB116+'11306'!AB116+'11307'!AB116+'11308'!AB116+'11309'!AB116+'11310'!AB116+'11311'!AB116+'11312'!AB116</f>
        <v>0</v>
      </c>
      <c r="AC116" s="8">
        <f>'11301'!AC116+'11302'!AC116+'11303'!AC116+'11304'!AC116+'11305'!AC116+'11306'!AC116+'11307'!AC116+'11308'!AC116+'11309'!AC116+'11310'!AC116+'11311'!AC116+'11312'!AC116</f>
        <v>0</v>
      </c>
      <c r="AD116" s="5">
        <f>'11301'!AD116+'11302'!AD116+'11303'!AD116+'11304'!AD116+'11305'!AD116+'11306'!AD116+'11307'!AD116+'11308'!AD116+'11309'!AD116+'11310'!AD116+'11311'!AD116+'11312'!AD116</f>
        <v>0</v>
      </c>
      <c r="AE116" s="5">
        <f>'11301'!AE116+'11302'!AE116+'11303'!AE116+'11304'!AE116+'11305'!AE116+'11306'!AE116+'11307'!AE116+'11308'!AE116+'11309'!AE116+'11310'!AE116+'11311'!AE116+'11312'!AE116</f>
        <v>0</v>
      </c>
      <c r="AF116" s="6">
        <f>'11301'!AF116+'11302'!AF116+'11303'!AF116+'11304'!AF116+'11305'!AF116+'11306'!AF116+'11307'!AF116+'11308'!AF116+'11309'!AF116+'11310'!AF116+'11311'!AF116+'11312'!AF116</f>
        <v>0</v>
      </c>
    </row>
    <row r="117" spans="1:32" ht="19.5" customHeight="1">
      <c r="A117" s="44"/>
      <c r="B117" s="17" t="s">
        <v>3</v>
      </c>
      <c r="C117" s="5">
        <f>'11301'!C117+'11302'!C117+'11303'!C117+'11304'!C117+'11305'!C117+'11306'!C117+'11307'!C117+'11308'!C117+'11309'!C117+'11310'!C117+'11311'!C117+'11312'!C117</f>
        <v>0</v>
      </c>
      <c r="D117" s="5">
        <f>'11301'!D117+'11302'!D117+'11303'!D117+'11304'!D117+'11305'!D117+'11306'!D117+'11307'!D117+'11308'!D117+'11309'!D117+'11310'!D117+'11311'!D117+'11312'!D117</f>
        <v>0</v>
      </c>
      <c r="E117" s="6">
        <f>'11301'!E117+'11302'!E117+'11303'!E117+'11304'!E117+'11305'!E117+'11306'!E117+'11307'!E117+'11308'!E117+'11309'!E117+'11310'!E117+'11311'!E117+'11312'!E117</f>
        <v>0</v>
      </c>
      <c r="F117" s="5">
        <f>'11301'!F117+'11302'!F117+'11303'!F117+'11304'!F117+'11305'!F117+'11306'!F117+'11307'!F117+'11308'!F117+'11309'!F117+'11310'!F117+'11311'!F117+'11312'!F117</f>
        <v>0</v>
      </c>
      <c r="G117" s="5">
        <f>'11301'!G117+'11302'!G117+'11303'!G117+'11304'!G117+'11305'!G117+'11306'!G117+'11307'!G117+'11308'!G117+'11309'!G117+'11310'!G117+'11311'!G117+'11312'!G117</f>
        <v>0</v>
      </c>
      <c r="H117" s="5">
        <f>'11301'!H117+'11302'!H117+'11303'!H117+'11304'!H117+'11305'!H117+'11306'!H117+'11307'!H117+'11308'!H117+'11309'!H117+'11310'!H117+'11311'!H117+'11312'!H117</f>
        <v>0</v>
      </c>
      <c r="I117" s="5">
        <f>'11301'!I117+'11302'!I117+'11303'!I117+'11304'!I117+'11305'!I117+'11306'!I117+'11307'!I117+'11308'!I117+'11309'!I117+'11310'!I117+'11311'!I117+'11312'!I117</f>
        <v>0</v>
      </c>
      <c r="J117" s="5">
        <f>'11301'!J117+'11302'!J117+'11303'!J117+'11304'!J117+'11305'!J117+'11306'!J117+'11307'!J117+'11308'!J117+'11309'!J117+'11310'!J117+'11311'!J117+'11312'!J117</f>
        <v>0</v>
      </c>
      <c r="K117" s="5">
        <f>'11301'!K117+'11302'!K117+'11303'!K117+'11304'!K117+'11305'!K117+'11306'!K117+'11307'!K117+'11308'!K117+'11309'!K117+'11310'!K117+'11311'!K117+'11312'!K117</f>
        <v>0</v>
      </c>
      <c r="L117" s="5">
        <f>'11301'!L117+'11302'!L117+'11303'!L117+'11304'!L117+'11305'!L117+'11306'!L117+'11307'!L117+'11308'!L117+'11309'!L117+'11310'!L117+'11311'!L117+'11312'!L117</f>
        <v>0</v>
      </c>
      <c r="M117" s="5">
        <f>'11301'!M117+'11302'!M117+'11303'!M117+'11304'!M117+'11305'!M117+'11306'!M117+'11307'!M117+'11308'!M117+'11309'!M117+'11310'!M117+'11311'!M117+'11312'!M117</f>
        <v>0</v>
      </c>
      <c r="N117" s="5">
        <f>'11301'!N117+'11302'!N117+'11303'!N117+'11304'!N117+'11305'!N117+'11306'!N117+'11307'!N117+'11308'!N117+'11309'!N117+'11310'!N117+'11311'!N117+'11312'!N117</f>
        <v>0</v>
      </c>
      <c r="O117" s="5">
        <f>'11301'!O117+'11302'!O117+'11303'!O117+'11304'!O117+'11305'!O117+'11306'!O117+'11307'!O117+'11308'!O117+'11309'!O117+'11310'!O117+'11311'!O117+'11312'!O117</f>
        <v>0</v>
      </c>
      <c r="P117" s="5">
        <f>'11301'!P117+'11302'!P117+'11303'!P117+'11304'!P117+'11305'!P117+'11306'!P117+'11307'!P117+'11308'!P117+'11309'!P117+'11310'!P117+'11311'!P117+'11312'!P117</f>
        <v>0</v>
      </c>
      <c r="Q117" s="5">
        <f>'11301'!Q117+'11302'!Q117+'11303'!Q117+'11304'!Q117+'11305'!Q117+'11306'!Q117+'11307'!Q117+'11308'!Q117+'11309'!Q117+'11310'!Q117+'11311'!Q117+'11312'!Q117</f>
        <v>0</v>
      </c>
      <c r="R117" s="5">
        <f>'11301'!R117+'11302'!R117+'11303'!R117+'11304'!R117+'11305'!R117+'11306'!R117+'11307'!R117+'11308'!R117+'11309'!R117+'11310'!R117+'11311'!R117+'11312'!R117</f>
        <v>0</v>
      </c>
      <c r="S117" s="5">
        <f>'11301'!S117+'11302'!S117+'11303'!S117+'11304'!S117+'11305'!S117+'11306'!S117+'11307'!S117+'11308'!S117+'11309'!S117+'11310'!S117+'11311'!S117+'11312'!S117</f>
        <v>0</v>
      </c>
      <c r="T117" s="5">
        <f>'11301'!T117+'11302'!T117+'11303'!T117+'11304'!T117+'11305'!T117+'11306'!T117+'11307'!T117+'11308'!T117+'11309'!T117+'11310'!T117+'11311'!T117+'11312'!T117</f>
        <v>0</v>
      </c>
      <c r="U117" s="5">
        <f>'11301'!U117+'11302'!U117+'11303'!U117+'11304'!U117+'11305'!U117+'11306'!U117+'11307'!U117+'11308'!U117+'11309'!U117+'11310'!U117+'11311'!U117+'11312'!U117</f>
        <v>0</v>
      </c>
      <c r="V117" s="5">
        <f>'11301'!V117+'11302'!V117+'11303'!V117+'11304'!V117+'11305'!V117+'11306'!V117+'11307'!V117+'11308'!V117+'11309'!V117+'11310'!V117+'11311'!V117+'11312'!V117</f>
        <v>0</v>
      </c>
      <c r="W117" s="5">
        <f>'11301'!W117+'11302'!W117+'11303'!W117+'11304'!W117+'11305'!W117+'11306'!W117+'11307'!W117+'11308'!W117+'11309'!W117+'11310'!W117+'11311'!W117+'11312'!W117</f>
        <v>0</v>
      </c>
      <c r="X117" s="5">
        <f>'11301'!X117+'11302'!X117+'11303'!X117+'11304'!X117+'11305'!X117+'11306'!X117+'11307'!X117+'11308'!X117+'11309'!X117+'11310'!X117+'11311'!X117+'11312'!X117</f>
        <v>0</v>
      </c>
      <c r="Y117" s="5">
        <f>'11301'!Y117+'11302'!Y117+'11303'!Y117+'11304'!Y117+'11305'!Y117+'11306'!Y117+'11307'!Y117+'11308'!Y117+'11309'!Y117+'11310'!Y117+'11311'!Y117+'11312'!Y117</f>
        <v>0</v>
      </c>
      <c r="Z117" s="8">
        <f>'11301'!Z117+'11302'!Z117+'11303'!Z117+'11304'!Z117+'11305'!Z117+'11306'!Z117+'11307'!Z117+'11308'!Z117+'11309'!Z117+'11310'!Z117+'11311'!Z117+'11312'!Z117</f>
        <v>0</v>
      </c>
      <c r="AA117" s="5">
        <f>'11301'!AA117+'11302'!AA117+'11303'!AA117+'11304'!AA117+'11305'!AA117+'11306'!AA117+'11307'!AA117+'11308'!AA117+'11309'!AA117+'11310'!AA117+'11311'!AA117+'11312'!AA117</f>
        <v>0</v>
      </c>
      <c r="AB117" s="5">
        <f>'11301'!AB117+'11302'!AB117+'11303'!AB117+'11304'!AB117+'11305'!AB117+'11306'!AB117+'11307'!AB117+'11308'!AB117+'11309'!AB117+'11310'!AB117+'11311'!AB117+'11312'!AB117</f>
        <v>0</v>
      </c>
      <c r="AC117" s="8">
        <f>'11301'!AC117+'11302'!AC117+'11303'!AC117+'11304'!AC117+'11305'!AC117+'11306'!AC117+'11307'!AC117+'11308'!AC117+'11309'!AC117+'11310'!AC117+'11311'!AC117+'11312'!AC117</f>
        <v>0</v>
      </c>
      <c r="AD117" s="5">
        <f>'11301'!AD117+'11302'!AD117+'11303'!AD117+'11304'!AD117+'11305'!AD117+'11306'!AD117+'11307'!AD117+'11308'!AD117+'11309'!AD117+'11310'!AD117+'11311'!AD117+'11312'!AD117</f>
        <v>0</v>
      </c>
      <c r="AE117" s="5">
        <f>'11301'!AE117+'11302'!AE117+'11303'!AE117+'11304'!AE117+'11305'!AE117+'11306'!AE117+'11307'!AE117+'11308'!AE117+'11309'!AE117+'11310'!AE117+'11311'!AE117+'11312'!AE117</f>
        <v>0</v>
      </c>
      <c r="AF117" s="6">
        <f>'11301'!AF117+'11302'!AF117+'11303'!AF117+'11304'!AF117+'11305'!AF117+'11306'!AF117+'11307'!AF117+'11308'!AF117+'11309'!AF117+'11310'!AF117+'11311'!AF117+'11312'!AF117</f>
        <v>0</v>
      </c>
    </row>
    <row r="118" spans="1:32" ht="19.5" customHeight="1">
      <c r="A118" s="44"/>
      <c r="B118" s="17" t="s">
        <v>59</v>
      </c>
      <c r="C118" s="5">
        <f>'11301'!C118+'11302'!C118+'11303'!C118+'11304'!C118+'11305'!C118+'11306'!C118+'11307'!C118+'11308'!C118+'11309'!C118+'11310'!C118+'11311'!C118+'11312'!C118</f>
        <v>0</v>
      </c>
      <c r="D118" s="5">
        <f>'11301'!D118+'11302'!D118+'11303'!D118+'11304'!D118+'11305'!D118+'11306'!D118+'11307'!D118+'11308'!D118+'11309'!D118+'11310'!D118+'11311'!D118+'11312'!D118</f>
        <v>0</v>
      </c>
      <c r="E118" s="6">
        <f>'11301'!E118+'11302'!E118+'11303'!E118+'11304'!E118+'11305'!E118+'11306'!E118+'11307'!E118+'11308'!E118+'11309'!E118+'11310'!E118+'11311'!E118+'11312'!E118</f>
        <v>0</v>
      </c>
      <c r="F118" s="5">
        <f>'11301'!F118+'11302'!F118+'11303'!F118+'11304'!F118+'11305'!F118+'11306'!F118+'11307'!F118+'11308'!F118+'11309'!F118+'11310'!F118+'11311'!F118+'11312'!F118</f>
        <v>0</v>
      </c>
      <c r="G118" s="5">
        <f>'11301'!G118+'11302'!G118+'11303'!G118+'11304'!G118+'11305'!G118+'11306'!G118+'11307'!G118+'11308'!G118+'11309'!G118+'11310'!G118+'11311'!G118+'11312'!G118</f>
        <v>0</v>
      </c>
      <c r="H118" s="5">
        <f>'11301'!H118+'11302'!H118+'11303'!H118+'11304'!H118+'11305'!H118+'11306'!H118+'11307'!H118+'11308'!H118+'11309'!H118+'11310'!H118+'11311'!H118+'11312'!H118</f>
        <v>0</v>
      </c>
      <c r="I118" s="5">
        <f>'11301'!I118+'11302'!I118+'11303'!I118+'11304'!I118+'11305'!I118+'11306'!I118+'11307'!I118+'11308'!I118+'11309'!I118+'11310'!I118+'11311'!I118+'11312'!I118</f>
        <v>0</v>
      </c>
      <c r="J118" s="5">
        <f>'11301'!J118+'11302'!J118+'11303'!J118+'11304'!J118+'11305'!J118+'11306'!J118+'11307'!J118+'11308'!J118+'11309'!J118+'11310'!J118+'11311'!J118+'11312'!J118</f>
        <v>0</v>
      </c>
      <c r="K118" s="5">
        <f>'11301'!K118+'11302'!K118+'11303'!K118+'11304'!K118+'11305'!K118+'11306'!K118+'11307'!K118+'11308'!K118+'11309'!K118+'11310'!K118+'11311'!K118+'11312'!K118</f>
        <v>0</v>
      </c>
      <c r="L118" s="5">
        <f>'11301'!L118+'11302'!L118+'11303'!L118+'11304'!L118+'11305'!L118+'11306'!L118+'11307'!L118+'11308'!L118+'11309'!L118+'11310'!L118+'11311'!L118+'11312'!L118</f>
        <v>0</v>
      </c>
      <c r="M118" s="5">
        <f>'11301'!M118+'11302'!M118+'11303'!M118+'11304'!M118+'11305'!M118+'11306'!M118+'11307'!M118+'11308'!M118+'11309'!M118+'11310'!M118+'11311'!M118+'11312'!M118</f>
        <v>0</v>
      </c>
      <c r="N118" s="5">
        <f>'11301'!N118+'11302'!N118+'11303'!N118+'11304'!N118+'11305'!N118+'11306'!N118+'11307'!N118+'11308'!N118+'11309'!N118+'11310'!N118+'11311'!N118+'11312'!N118</f>
        <v>0</v>
      </c>
      <c r="O118" s="5">
        <f>'11301'!O118+'11302'!O118+'11303'!O118+'11304'!O118+'11305'!O118+'11306'!O118+'11307'!O118+'11308'!O118+'11309'!O118+'11310'!O118+'11311'!O118+'11312'!O118</f>
        <v>0</v>
      </c>
      <c r="P118" s="5">
        <f>'11301'!P118+'11302'!P118+'11303'!P118+'11304'!P118+'11305'!P118+'11306'!P118+'11307'!P118+'11308'!P118+'11309'!P118+'11310'!P118+'11311'!P118+'11312'!P118</f>
        <v>0</v>
      </c>
      <c r="Q118" s="5">
        <f>'11301'!Q118+'11302'!Q118+'11303'!Q118+'11304'!Q118+'11305'!Q118+'11306'!Q118+'11307'!Q118+'11308'!Q118+'11309'!Q118+'11310'!Q118+'11311'!Q118+'11312'!Q118</f>
        <v>0</v>
      </c>
      <c r="R118" s="5">
        <f>'11301'!R118+'11302'!R118+'11303'!R118+'11304'!R118+'11305'!R118+'11306'!R118+'11307'!R118+'11308'!R118+'11309'!R118+'11310'!R118+'11311'!R118+'11312'!R118</f>
        <v>0</v>
      </c>
      <c r="S118" s="5">
        <f>'11301'!S118+'11302'!S118+'11303'!S118+'11304'!S118+'11305'!S118+'11306'!S118+'11307'!S118+'11308'!S118+'11309'!S118+'11310'!S118+'11311'!S118+'11312'!S118</f>
        <v>0</v>
      </c>
      <c r="T118" s="5">
        <f>'11301'!T118+'11302'!T118+'11303'!T118+'11304'!T118+'11305'!T118+'11306'!T118+'11307'!T118+'11308'!T118+'11309'!T118+'11310'!T118+'11311'!T118+'11312'!T118</f>
        <v>0</v>
      </c>
      <c r="U118" s="5">
        <f>'11301'!U118+'11302'!U118+'11303'!U118+'11304'!U118+'11305'!U118+'11306'!U118+'11307'!U118+'11308'!U118+'11309'!U118+'11310'!U118+'11311'!U118+'11312'!U118</f>
        <v>0</v>
      </c>
      <c r="V118" s="5">
        <f>'11301'!V118+'11302'!V118+'11303'!V118+'11304'!V118+'11305'!V118+'11306'!V118+'11307'!V118+'11308'!V118+'11309'!V118+'11310'!V118+'11311'!V118+'11312'!V118</f>
        <v>0</v>
      </c>
      <c r="W118" s="5">
        <f>'11301'!W118+'11302'!W118+'11303'!W118+'11304'!W118+'11305'!W118+'11306'!W118+'11307'!W118+'11308'!W118+'11309'!W118+'11310'!W118+'11311'!W118+'11312'!W118</f>
        <v>0</v>
      </c>
      <c r="X118" s="5">
        <f>'11301'!X118+'11302'!X118+'11303'!X118+'11304'!X118+'11305'!X118+'11306'!X118+'11307'!X118+'11308'!X118+'11309'!X118+'11310'!X118+'11311'!X118+'11312'!X118</f>
        <v>0</v>
      </c>
      <c r="Y118" s="5">
        <f>'11301'!Y118+'11302'!Y118+'11303'!Y118+'11304'!Y118+'11305'!Y118+'11306'!Y118+'11307'!Y118+'11308'!Y118+'11309'!Y118+'11310'!Y118+'11311'!Y118+'11312'!Y118</f>
        <v>0</v>
      </c>
      <c r="Z118" s="8">
        <f>'11301'!Z118+'11302'!Z118+'11303'!Z118+'11304'!Z118+'11305'!Z118+'11306'!Z118+'11307'!Z118+'11308'!Z118+'11309'!Z118+'11310'!Z118+'11311'!Z118+'11312'!Z118</f>
        <v>0</v>
      </c>
      <c r="AA118" s="5">
        <f>'11301'!AA118+'11302'!AA118+'11303'!AA118+'11304'!AA118+'11305'!AA118+'11306'!AA118+'11307'!AA118+'11308'!AA118+'11309'!AA118+'11310'!AA118+'11311'!AA118+'11312'!AA118</f>
        <v>0</v>
      </c>
      <c r="AB118" s="5">
        <f>'11301'!AB118+'11302'!AB118+'11303'!AB118+'11304'!AB118+'11305'!AB118+'11306'!AB118+'11307'!AB118+'11308'!AB118+'11309'!AB118+'11310'!AB118+'11311'!AB118+'11312'!AB118</f>
        <v>0</v>
      </c>
      <c r="AC118" s="8">
        <f>'11301'!AC118+'11302'!AC118+'11303'!AC118+'11304'!AC118+'11305'!AC118+'11306'!AC118+'11307'!AC118+'11308'!AC118+'11309'!AC118+'11310'!AC118+'11311'!AC118+'11312'!AC118</f>
        <v>0</v>
      </c>
      <c r="AD118" s="5">
        <f>'11301'!AD118+'11302'!AD118+'11303'!AD118+'11304'!AD118+'11305'!AD118+'11306'!AD118+'11307'!AD118+'11308'!AD118+'11309'!AD118+'11310'!AD118+'11311'!AD118+'11312'!AD118</f>
        <v>0</v>
      </c>
      <c r="AE118" s="5">
        <f>'11301'!AE118+'11302'!AE118+'11303'!AE118+'11304'!AE118+'11305'!AE118+'11306'!AE118+'11307'!AE118+'11308'!AE118+'11309'!AE118+'11310'!AE118+'11311'!AE118+'11312'!AE118</f>
        <v>0</v>
      </c>
      <c r="AF118" s="6">
        <f>'11301'!AF118+'11302'!AF118+'11303'!AF118+'11304'!AF118+'11305'!AF118+'11306'!AF118+'11307'!AF118+'11308'!AF118+'11309'!AF118+'11310'!AF118+'11311'!AF118+'11312'!AF118</f>
        <v>0</v>
      </c>
    </row>
    <row r="119" spans="1:32" ht="19.5" customHeight="1">
      <c r="A119" s="45"/>
      <c r="B119" s="17" t="s">
        <v>4</v>
      </c>
      <c r="C119" s="5">
        <f>'11301'!C119+'11302'!C119+'11303'!C119+'11304'!C119+'11305'!C119+'11306'!C119+'11307'!C119+'11308'!C119+'11309'!C119+'11310'!C119+'11311'!C119+'11312'!C119</f>
        <v>156452016</v>
      </c>
      <c r="D119" s="5">
        <f>'11301'!D119+'11302'!D119+'11303'!D119+'11304'!D119+'11305'!D119+'11306'!D119+'11307'!D119+'11308'!D119+'11309'!D119+'11310'!D119+'11311'!D119+'11312'!D119</f>
        <v>96137717</v>
      </c>
      <c r="E119" s="6">
        <f>'11301'!E119+'11302'!E119+'11303'!E119+'11304'!E119+'11305'!E119+'11306'!E119+'11307'!E119+'11308'!E119+'11309'!E119+'11310'!E119+'11311'!E119+'11312'!E119</f>
        <v>252589733</v>
      </c>
      <c r="F119" s="5">
        <f>'11301'!F119+'11302'!F119+'11303'!F119+'11304'!F119+'11305'!F119+'11306'!F119+'11307'!F119+'11308'!F119+'11309'!F119+'11310'!F119+'11311'!F119+'11312'!F119</f>
        <v>137012219</v>
      </c>
      <c r="G119" s="5">
        <f>'11301'!G119+'11302'!G119+'11303'!G119+'11304'!G119+'11305'!G119+'11306'!G119+'11307'!G119+'11308'!G119+'11309'!G119+'11310'!G119+'11311'!G119+'11312'!G119</f>
        <v>62786377</v>
      </c>
      <c r="H119" s="5">
        <f>'11301'!H119+'11302'!H119+'11303'!H119+'11304'!H119+'11305'!H119+'11306'!H119+'11307'!H119+'11308'!H119+'11309'!H119+'11310'!H119+'11311'!H119+'11312'!H119</f>
        <v>199798596</v>
      </c>
      <c r="I119" s="5">
        <f>'11301'!I119+'11302'!I119+'11303'!I119+'11304'!I119+'11305'!I119+'11306'!I119+'11307'!I119+'11308'!I119+'11309'!I119+'11310'!I119+'11311'!I119+'11312'!I119</f>
        <v>0</v>
      </c>
      <c r="J119" s="5">
        <f>'11301'!J119+'11302'!J119+'11303'!J119+'11304'!J119+'11305'!J119+'11306'!J119+'11307'!J119+'11308'!J119+'11309'!J119+'11310'!J119+'11311'!J119+'11312'!J119</f>
        <v>0</v>
      </c>
      <c r="K119" s="5">
        <f>'11301'!K119+'11302'!K119+'11303'!K119+'11304'!K119+'11305'!K119+'11306'!K119+'11307'!K119+'11308'!K119+'11309'!K119+'11310'!K119+'11311'!K119+'11312'!K119</f>
        <v>0</v>
      </c>
      <c r="L119" s="5">
        <f>'11301'!L119+'11302'!L119+'11303'!L119+'11304'!L119+'11305'!L119+'11306'!L119+'11307'!L119+'11308'!L119+'11309'!L119+'11310'!L119+'11311'!L119+'11312'!L119</f>
        <v>0</v>
      </c>
      <c r="M119" s="5">
        <f>'11301'!M119+'11302'!M119+'11303'!M119+'11304'!M119+'11305'!M119+'11306'!M119+'11307'!M119+'11308'!M119+'11309'!M119+'11310'!M119+'11311'!M119+'11312'!M119</f>
        <v>0</v>
      </c>
      <c r="N119" s="5">
        <f>'11301'!N119+'11302'!N119+'11303'!N119+'11304'!N119+'11305'!N119+'11306'!N119+'11307'!N119+'11308'!N119+'11309'!N119+'11310'!N119+'11311'!N119+'11312'!N119</f>
        <v>0</v>
      </c>
      <c r="O119" s="5">
        <f>'11301'!O119+'11302'!O119+'11303'!O119+'11304'!O119+'11305'!O119+'11306'!O119+'11307'!O119+'11308'!O119+'11309'!O119+'11310'!O119+'11311'!O119+'11312'!O119</f>
        <v>0</v>
      </c>
      <c r="P119" s="5">
        <f>'11301'!P119+'11302'!P119+'11303'!P119+'11304'!P119+'11305'!P119+'11306'!P119+'11307'!P119+'11308'!P119+'11309'!P119+'11310'!P119+'11311'!P119+'11312'!P119</f>
        <v>0</v>
      </c>
      <c r="Q119" s="5">
        <f>'11301'!Q119+'11302'!Q119+'11303'!Q119+'11304'!Q119+'11305'!Q119+'11306'!Q119+'11307'!Q119+'11308'!Q119+'11309'!Q119+'11310'!Q119+'11311'!Q119+'11312'!Q119</f>
        <v>0</v>
      </c>
      <c r="R119" s="5">
        <f>'11301'!R119+'11302'!R119+'11303'!R119+'11304'!R119+'11305'!R119+'11306'!R119+'11307'!R119+'11308'!R119+'11309'!R119+'11310'!R119+'11311'!R119+'11312'!R119</f>
        <v>0</v>
      </c>
      <c r="S119" s="5">
        <f>'11301'!S119+'11302'!S119+'11303'!S119+'11304'!S119+'11305'!S119+'11306'!S119+'11307'!S119+'11308'!S119+'11309'!S119+'11310'!S119+'11311'!S119+'11312'!S119</f>
        <v>0</v>
      </c>
      <c r="T119" s="5">
        <f>'11301'!T119+'11302'!T119+'11303'!T119+'11304'!T119+'11305'!T119+'11306'!T119+'11307'!T119+'11308'!T119+'11309'!T119+'11310'!T119+'11311'!T119+'11312'!T119</f>
        <v>0</v>
      </c>
      <c r="U119" s="5">
        <f>'11301'!U119+'11302'!U119+'11303'!U119+'11304'!U119+'11305'!U119+'11306'!U119+'11307'!U119+'11308'!U119+'11309'!U119+'11310'!U119+'11311'!U119+'11312'!U119</f>
        <v>0</v>
      </c>
      <c r="V119" s="5">
        <f>'11301'!V119+'11302'!V119+'11303'!V119+'11304'!V119+'11305'!V119+'11306'!V119+'11307'!V119+'11308'!V119+'11309'!V119+'11310'!V119+'11311'!V119+'11312'!V119</f>
        <v>0</v>
      </c>
      <c r="W119" s="5">
        <f>'11301'!W119+'11302'!W119+'11303'!W119+'11304'!W119+'11305'!W119+'11306'!W119+'11307'!W119+'11308'!W119+'11309'!W119+'11310'!W119+'11311'!W119+'11312'!W119</f>
        <v>0</v>
      </c>
      <c r="X119" s="5">
        <f>'11301'!X119+'11302'!X119+'11303'!X119+'11304'!X119+'11305'!X119+'11306'!X119+'11307'!X119+'11308'!X119+'11309'!X119+'11310'!X119+'11311'!X119+'11312'!X119</f>
        <v>19439797</v>
      </c>
      <c r="Y119" s="5">
        <f>'11301'!Y119+'11302'!Y119+'11303'!Y119+'11304'!Y119+'11305'!Y119+'11306'!Y119+'11307'!Y119+'11308'!Y119+'11309'!Y119+'11310'!Y119+'11311'!Y119+'11312'!Y119</f>
        <v>33351340</v>
      </c>
      <c r="Z119" s="8">
        <f>'11301'!Z119+'11302'!Z119+'11303'!Z119+'11304'!Z119+'11305'!Z119+'11306'!Z119+'11307'!Z119+'11308'!Z119+'11309'!Z119+'11310'!Z119+'11311'!Z119+'11312'!Z119</f>
        <v>52791137</v>
      </c>
      <c r="AA119" s="5">
        <f>'11301'!AA119+'11302'!AA119+'11303'!AA119+'11304'!AA119+'11305'!AA119+'11306'!AA119+'11307'!AA119+'11308'!AA119+'11309'!AA119+'11310'!AA119+'11311'!AA119+'11312'!AA119</f>
        <v>0</v>
      </c>
      <c r="AB119" s="5">
        <f>'11301'!AB119+'11302'!AB119+'11303'!AB119+'11304'!AB119+'11305'!AB119+'11306'!AB119+'11307'!AB119+'11308'!AB119+'11309'!AB119+'11310'!AB119+'11311'!AB119+'11312'!AB119</f>
        <v>0</v>
      </c>
      <c r="AC119" s="8">
        <f>'11301'!AC119+'11302'!AC119+'11303'!AC119+'11304'!AC119+'11305'!AC119+'11306'!AC119+'11307'!AC119+'11308'!AC119+'11309'!AC119+'11310'!AC119+'11311'!AC119+'11312'!AC119</f>
        <v>0</v>
      </c>
      <c r="AD119" s="5">
        <f>'11301'!AD119+'11302'!AD119+'11303'!AD119+'11304'!AD119+'11305'!AD119+'11306'!AD119+'11307'!AD119+'11308'!AD119+'11309'!AD119+'11310'!AD119+'11311'!AD119+'11312'!AD119</f>
        <v>0</v>
      </c>
      <c r="AE119" s="5">
        <f>'11301'!AE119+'11302'!AE119+'11303'!AE119+'11304'!AE119+'11305'!AE119+'11306'!AE119+'11307'!AE119+'11308'!AE119+'11309'!AE119+'11310'!AE119+'11311'!AE119+'11312'!AE119</f>
        <v>0</v>
      </c>
      <c r="AF119" s="6">
        <f>'11301'!AF119+'11302'!AF119+'11303'!AF119+'11304'!AF119+'11305'!AF119+'11306'!AF119+'11307'!AF119+'11308'!AF119+'11309'!AF119+'11310'!AF119+'11311'!AF119+'11312'!AF119</f>
        <v>0</v>
      </c>
    </row>
    <row r="120" spans="1:32" ht="19.5" customHeight="1" thickBot="1">
      <c r="A120" s="22" t="s">
        <v>5</v>
      </c>
      <c r="B120" s="21"/>
      <c r="C120" s="9">
        <f>'11301'!C120+'11302'!C120+'11303'!C120+'11304'!C120+'11305'!C120+'11306'!C120+'11307'!C120+'11308'!C120+'11309'!C120+'11310'!C120+'11311'!C120+'11312'!C120</f>
        <v>264211448</v>
      </c>
      <c r="D120" s="9">
        <f>'11301'!D120+'11302'!D120+'11303'!D120+'11304'!D120+'11305'!D120+'11306'!D120+'11307'!D120+'11308'!D120+'11309'!D120+'11310'!D120+'11311'!D120+'11312'!D120</f>
        <v>157008235</v>
      </c>
      <c r="E120" s="9">
        <f>'11301'!E120+'11302'!E120+'11303'!E120+'11304'!E120+'11305'!E120+'11306'!E120+'11307'!E120+'11308'!E120+'11309'!E120+'11310'!E120+'11311'!E120+'11312'!E120</f>
        <v>421219683</v>
      </c>
      <c r="F120" s="9">
        <f>'11301'!F120+'11302'!F120+'11303'!F120+'11304'!F120+'11305'!F120+'11306'!F120+'11307'!F120+'11308'!F120+'11309'!F120+'11310'!F120+'11311'!F120+'11312'!F120</f>
        <v>244771651</v>
      </c>
      <c r="G120" s="9">
        <f>'11301'!G120+'11302'!G120+'11303'!G120+'11304'!G120+'11305'!G120+'11306'!G120+'11307'!G120+'11308'!G120+'11309'!G120+'11310'!G120+'11311'!G120+'11312'!G120</f>
        <v>123656895</v>
      </c>
      <c r="H120" s="9">
        <f>'11301'!H120+'11302'!H120+'11303'!H120+'11304'!H120+'11305'!H120+'11306'!H120+'11307'!H120+'11308'!H120+'11309'!H120+'11310'!H120+'11311'!H120+'11312'!H120</f>
        <v>368428546</v>
      </c>
      <c r="I120" s="9">
        <f>'11301'!I120+'11302'!I120+'11303'!I120+'11304'!I120+'11305'!I120+'11306'!I120+'11307'!I120+'11308'!I120+'11309'!I120+'11310'!I120+'11311'!I120+'11312'!I120</f>
        <v>0</v>
      </c>
      <c r="J120" s="9">
        <f>'11301'!J120+'11302'!J120+'11303'!J120+'11304'!J120+'11305'!J120+'11306'!J120+'11307'!J120+'11308'!J120+'11309'!J120+'11310'!J120+'11311'!J120+'11312'!J120</f>
        <v>0</v>
      </c>
      <c r="K120" s="9">
        <f>'11301'!K120+'11302'!K120+'11303'!K120+'11304'!K120+'11305'!K120+'11306'!K120+'11307'!K120+'11308'!K120+'11309'!K120+'11310'!K120+'11311'!K120+'11312'!K120</f>
        <v>0</v>
      </c>
      <c r="L120" s="9">
        <f>'11301'!L120+'11302'!L120+'11303'!L120+'11304'!L120+'11305'!L120+'11306'!L120+'11307'!L120+'11308'!L120+'11309'!L120+'11310'!L120+'11311'!L120+'11312'!L120</f>
        <v>0</v>
      </c>
      <c r="M120" s="9">
        <f>'11301'!M120+'11302'!M120+'11303'!M120+'11304'!M120+'11305'!M120+'11306'!M120+'11307'!M120+'11308'!M120+'11309'!M120+'11310'!M120+'11311'!M120+'11312'!M120</f>
        <v>0</v>
      </c>
      <c r="N120" s="9">
        <f>'11301'!N120+'11302'!N120+'11303'!N120+'11304'!N120+'11305'!N120+'11306'!N120+'11307'!N120+'11308'!N120+'11309'!N120+'11310'!N120+'11311'!N120+'11312'!N120</f>
        <v>0</v>
      </c>
      <c r="O120" s="9">
        <f>'11301'!O120+'11302'!O120+'11303'!O120+'11304'!O120+'11305'!O120+'11306'!O120+'11307'!O120+'11308'!O120+'11309'!O120+'11310'!O120+'11311'!O120+'11312'!O120</f>
        <v>0</v>
      </c>
      <c r="P120" s="9">
        <f>'11301'!P120+'11302'!P120+'11303'!P120+'11304'!P120+'11305'!P120+'11306'!P120+'11307'!P120+'11308'!P120+'11309'!P120+'11310'!P120+'11311'!P120+'11312'!P120</f>
        <v>0</v>
      </c>
      <c r="Q120" s="9">
        <f>'11301'!Q120+'11302'!Q120+'11303'!Q120+'11304'!Q120+'11305'!Q120+'11306'!Q120+'11307'!Q120+'11308'!Q120+'11309'!Q120+'11310'!Q120+'11311'!Q120+'11312'!Q120</f>
        <v>0</v>
      </c>
      <c r="R120" s="9">
        <f>'11301'!R120+'11302'!R120+'11303'!R120+'11304'!R120+'11305'!R120+'11306'!R120+'11307'!R120+'11308'!R120+'11309'!R120+'11310'!R120+'11311'!R120+'11312'!R120</f>
        <v>0</v>
      </c>
      <c r="S120" s="9">
        <f>'11301'!S120+'11302'!S120+'11303'!S120+'11304'!S120+'11305'!S120+'11306'!S120+'11307'!S120+'11308'!S120+'11309'!S120+'11310'!S120+'11311'!S120+'11312'!S120</f>
        <v>0</v>
      </c>
      <c r="T120" s="9">
        <f>'11301'!T120+'11302'!T120+'11303'!T120+'11304'!T120+'11305'!T120+'11306'!T120+'11307'!T120+'11308'!T120+'11309'!T120+'11310'!T120+'11311'!T120+'11312'!T120</f>
        <v>0</v>
      </c>
      <c r="U120" s="9">
        <f>'11301'!U120+'11302'!U120+'11303'!U120+'11304'!U120+'11305'!U120+'11306'!U120+'11307'!U120+'11308'!U120+'11309'!U120+'11310'!U120+'11311'!U120+'11312'!U120</f>
        <v>0</v>
      </c>
      <c r="V120" s="9">
        <f>'11301'!V120+'11302'!V120+'11303'!V120+'11304'!V120+'11305'!V120+'11306'!V120+'11307'!V120+'11308'!V120+'11309'!V120+'11310'!V120+'11311'!V120+'11312'!V120</f>
        <v>0</v>
      </c>
      <c r="W120" s="9">
        <f>'11301'!W120+'11302'!W120+'11303'!W120+'11304'!W120+'11305'!W120+'11306'!W120+'11307'!W120+'11308'!W120+'11309'!W120+'11310'!W120+'11311'!W120+'11312'!W120</f>
        <v>0</v>
      </c>
      <c r="X120" s="9">
        <f>'11301'!X120+'11302'!X120+'11303'!X120+'11304'!X120+'11305'!X120+'11306'!X120+'11307'!X120+'11308'!X120+'11309'!X120+'11310'!X120+'11311'!X120+'11312'!X120</f>
        <v>19439797</v>
      </c>
      <c r="Y120" s="9">
        <f>'11301'!Y120+'11302'!Y120+'11303'!Y120+'11304'!Y120+'11305'!Y120+'11306'!Y120+'11307'!Y120+'11308'!Y120+'11309'!Y120+'11310'!Y120+'11311'!Y120+'11312'!Y120</f>
        <v>33351340</v>
      </c>
      <c r="Z120" s="9">
        <f>'11301'!Z120+'11302'!Z120+'11303'!Z120+'11304'!Z120+'11305'!Z120+'11306'!Z120+'11307'!Z120+'11308'!Z120+'11309'!Z120+'11310'!Z120+'11311'!Z120+'11312'!Z120</f>
        <v>52791137</v>
      </c>
      <c r="AA120" s="9">
        <f>'11301'!AA120+'11302'!AA120+'11303'!AA120+'11304'!AA120+'11305'!AA120+'11306'!AA120+'11307'!AA120+'11308'!AA120+'11309'!AA120+'11310'!AA120+'11311'!AA120+'11312'!AA120</f>
        <v>0</v>
      </c>
      <c r="AB120" s="9">
        <f>'11301'!AB120+'11302'!AB120+'11303'!AB120+'11304'!AB120+'11305'!AB120+'11306'!AB120+'11307'!AB120+'11308'!AB120+'11309'!AB120+'11310'!AB120+'11311'!AB120+'11312'!AB120</f>
        <v>0</v>
      </c>
      <c r="AC120" s="9">
        <f>'11301'!AC120+'11302'!AC120+'11303'!AC120+'11304'!AC120+'11305'!AC120+'11306'!AC120+'11307'!AC120+'11308'!AC120+'11309'!AC120+'11310'!AC120+'11311'!AC120+'11312'!AC120</f>
        <v>0</v>
      </c>
      <c r="AD120" s="9">
        <f>'11301'!AD120+'11302'!AD120+'11303'!AD120+'11304'!AD120+'11305'!AD120+'11306'!AD120+'11307'!AD120+'11308'!AD120+'11309'!AD120+'11310'!AD120+'11311'!AD120+'11312'!AD120</f>
        <v>0</v>
      </c>
      <c r="AE120" s="9">
        <f>'11301'!AE120+'11302'!AE120+'11303'!AE120+'11304'!AE120+'11305'!AE120+'11306'!AE120+'11307'!AE120+'11308'!AE120+'11309'!AE120+'11310'!AE120+'11311'!AE120+'11312'!AE120</f>
        <v>0</v>
      </c>
      <c r="AF120" s="9">
        <f>'11301'!AF120+'11302'!AF120+'11303'!AF120+'11304'!AF120+'11305'!AF120+'11306'!AF120+'11307'!AF120+'11308'!AF120+'11309'!AF120+'11310'!AF120+'11311'!AF120+'11312'!AF120</f>
        <v>0</v>
      </c>
    </row>
    <row r="121" spans="1:32" ht="19.5" customHeight="1">
      <c r="A121" s="43" t="s">
        <v>43</v>
      </c>
      <c r="B121" s="18" t="s">
        <v>2</v>
      </c>
      <c r="C121" s="5">
        <f>'11301'!C121+'11302'!C121+'11303'!C121+'11304'!C121+'11305'!C121+'11306'!C121+'11307'!C121+'11308'!C121+'11309'!C121+'11310'!C121+'11311'!C121+'11312'!C121</f>
        <v>0</v>
      </c>
      <c r="D121" s="5">
        <f>'11301'!D121+'11302'!D121+'11303'!D121+'11304'!D121+'11305'!D121+'11306'!D121+'11307'!D121+'11308'!D121+'11309'!D121+'11310'!D121+'11311'!D121+'11312'!D121</f>
        <v>113923145</v>
      </c>
      <c r="E121" s="6">
        <f>'11301'!E121+'11302'!E121+'11303'!E121+'11304'!E121+'11305'!E121+'11306'!E121+'11307'!E121+'11308'!E121+'11309'!E121+'11310'!E121+'11311'!E121+'11312'!E121</f>
        <v>113923145</v>
      </c>
      <c r="F121" s="5">
        <f>'11301'!F121+'11302'!F121+'11303'!F121+'11304'!F121+'11305'!F121+'11306'!F121+'11307'!F121+'11308'!F121+'11309'!F121+'11310'!F121+'11311'!F121+'11312'!F121</f>
        <v>0</v>
      </c>
      <c r="G121" s="5">
        <f>'11301'!G121+'11302'!G121+'11303'!G121+'11304'!G121+'11305'!G121+'11306'!G121+'11307'!G121+'11308'!G121+'11309'!G121+'11310'!G121+'11311'!G121+'11312'!G121</f>
        <v>112992992</v>
      </c>
      <c r="H121" s="5">
        <f>'11301'!H121+'11302'!H121+'11303'!H121+'11304'!H121+'11305'!H121+'11306'!H121+'11307'!H121+'11308'!H121+'11309'!H121+'11310'!H121+'11311'!H121+'11312'!H121</f>
        <v>112992992</v>
      </c>
      <c r="I121" s="5">
        <f>'11301'!I121+'11302'!I121+'11303'!I121+'11304'!I121+'11305'!I121+'11306'!I121+'11307'!I121+'11308'!I121+'11309'!I121+'11310'!I121+'11311'!I121+'11312'!I121</f>
        <v>0</v>
      </c>
      <c r="J121" s="5">
        <f>'11301'!J121+'11302'!J121+'11303'!J121+'11304'!J121+'11305'!J121+'11306'!J121+'11307'!J121+'11308'!J121+'11309'!J121+'11310'!J121+'11311'!J121+'11312'!J121</f>
        <v>173353</v>
      </c>
      <c r="K121" s="5">
        <f>'11301'!K121+'11302'!K121+'11303'!K121+'11304'!K121+'11305'!K121+'11306'!K121+'11307'!K121+'11308'!K121+'11309'!K121+'11310'!K121+'11311'!K121+'11312'!K121</f>
        <v>173353</v>
      </c>
      <c r="L121" s="5">
        <f>'11301'!L121+'11302'!L121+'11303'!L121+'11304'!L121+'11305'!L121+'11306'!L121+'11307'!L121+'11308'!L121+'11309'!L121+'11310'!L121+'11311'!L121+'11312'!L121</f>
        <v>0</v>
      </c>
      <c r="M121" s="5">
        <f>'11301'!M121+'11302'!M121+'11303'!M121+'11304'!M121+'11305'!M121+'11306'!M121+'11307'!M121+'11308'!M121+'11309'!M121+'11310'!M121+'11311'!M121+'11312'!M121</f>
        <v>0</v>
      </c>
      <c r="N121" s="5">
        <f>'11301'!N121+'11302'!N121+'11303'!N121+'11304'!N121+'11305'!N121+'11306'!N121+'11307'!N121+'11308'!N121+'11309'!N121+'11310'!N121+'11311'!N121+'11312'!N121</f>
        <v>0</v>
      </c>
      <c r="O121" s="5">
        <f>'11301'!O121+'11302'!O121+'11303'!O121+'11304'!O121+'11305'!O121+'11306'!O121+'11307'!O121+'11308'!O121+'11309'!O121+'11310'!O121+'11311'!O121+'11312'!O121</f>
        <v>0</v>
      </c>
      <c r="P121" s="5">
        <f>'11301'!P121+'11302'!P121+'11303'!P121+'11304'!P121+'11305'!P121+'11306'!P121+'11307'!P121+'11308'!P121+'11309'!P121+'11310'!P121+'11311'!P121+'11312'!P121</f>
        <v>756800</v>
      </c>
      <c r="Q121" s="5">
        <f>'11301'!Q121+'11302'!Q121+'11303'!Q121+'11304'!Q121+'11305'!Q121+'11306'!Q121+'11307'!Q121+'11308'!Q121+'11309'!Q121+'11310'!Q121+'11311'!Q121+'11312'!Q121</f>
        <v>756800</v>
      </c>
      <c r="R121" s="5">
        <f>'11301'!R121+'11302'!R121+'11303'!R121+'11304'!R121+'11305'!R121+'11306'!R121+'11307'!R121+'11308'!R121+'11309'!R121+'11310'!R121+'11311'!R121+'11312'!R121</f>
        <v>0</v>
      </c>
      <c r="S121" s="5">
        <f>'11301'!S121+'11302'!S121+'11303'!S121+'11304'!S121+'11305'!S121+'11306'!S121+'11307'!S121+'11308'!S121+'11309'!S121+'11310'!S121+'11311'!S121+'11312'!S121</f>
        <v>0</v>
      </c>
      <c r="T121" s="5">
        <f>'11301'!T121+'11302'!T121+'11303'!T121+'11304'!T121+'11305'!T121+'11306'!T121+'11307'!T121+'11308'!T121+'11309'!T121+'11310'!T121+'11311'!T121+'11312'!T121</f>
        <v>0</v>
      </c>
      <c r="U121" s="5">
        <f>'11301'!U121+'11302'!U121+'11303'!U121+'11304'!U121+'11305'!U121+'11306'!U121+'11307'!U121+'11308'!U121+'11309'!U121+'11310'!U121+'11311'!U121+'11312'!U121</f>
        <v>0</v>
      </c>
      <c r="V121" s="5">
        <f>'11301'!V121+'11302'!V121+'11303'!V121+'11304'!V121+'11305'!V121+'11306'!V121+'11307'!V121+'11308'!V121+'11309'!V121+'11310'!V121+'11311'!V121+'11312'!V121</f>
        <v>0</v>
      </c>
      <c r="W121" s="5">
        <f>'11301'!W121+'11302'!W121+'11303'!W121+'11304'!W121+'11305'!W121+'11306'!W121+'11307'!W121+'11308'!W121+'11309'!W121+'11310'!W121+'11311'!W121+'11312'!W121</f>
        <v>0</v>
      </c>
      <c r="X121" s="5">
        <f>'11301'!X121+'11302'!X121+'11303'!X121+'11304'!X121+'11305'!X121+'11306'!X121+'11307'!X121+'11308'!X121+'11309'!X121+'11310'!X121+'11311'!X121+'11312'!X121</f>
        <v>0</v>
      </c>
      <c r="Y121" s="5">
        <f>'11301'!Y121+'11302'!Y121+'11303'!Y121+'11304'!Y121+'11305'!Y121+'11306'!Y121+'11307'!Y121+'11308'!Y121+'11309'!Y121+'11310'!Y121+'11311'!Y121+'11312'!Y121</f>
        <v>0</v>
      </c>
      <c r="Z121" s="8">
        <f>'11301'!Z121+'11302'!Z121+'11303'!Z121+'11304'!Z121+'11305'!Z121+'11306'!Z121+'11307'!Z121+'11308'!Z121+'11309'!Z121+'11310'!Z121+'11311'!Z121+'11312'!Z121</f>
        <v>0</v>
      </c>
      <c r="AA121" s="5">
        <f>'11301'!AA121+'11302'!AA121+'11303'!AA121+'11304'!AA121+'11305'!AA121+'11306'!AA121+'11307'!AA121+'11308'!AA121+'11309'!AA121+'11310'!AA121+'11311'!AA121+'11312'!AA121</f>
        <v>0</v>
      </c>
      <c r="AB121" s="5">
        <f>'11301'!AB121+'11302'!AB121+'11303'!AB121+'11304'!AB121+'11305'!AB121+'11306'!AB121+'11307'!AB121+'11308'!AB121+'11309'!AB121+'11310'!AB121+'11311'!AB121+'11312'!AB121</f>
        <v>0</v>
      </c>
      <c r="AC121" s="8">
        <f>'11301'!AC121+'11302'!AC121+'11303'!AC121+'11304'!AC121+'11305'!AC121+'11306'!AC121+'11307'!AC121+'11308'!AC121+'11309'!AC121+'11310'!AC121+'11311'!AC121+'11312'!AC121</f>
        <v>0</v>
      </c>
      <c r="AD121" s="5">
        <f>'11301'!AD121+'11302'!AD121+'11303'!AD121+'11304'!AD121+'11305'!AD121+'11306'!AD121+'11307'!AD121+'11308'!AD121+'11309'!AD121+'11310'!AD121+'11311'!AD121+'11312'!AD121</f>
        <v>0</v>
      </c>
      <c r="AE121" s="5">
        <f>'11301'!AE121+'11302'!AE121+'11303'!AE121+'11304'!AE121+'11305'!AE121+'11306'!AE121+'11307'!AE121+'11308'!AE121+'11309'!AE121+'11310'!AE121+'11311'!AE121+'11312'!AE121</f>
        <v>0</v>
      </c>
      <c r="AF121" s="6">
        <f>'11301'!AF121+'11302'!AF121+'11303'!AF121+'11304'!AF121+'11305'!AF121+'11306'!AF121+'11307'!AF121+'11308'!AF121+'11309'!AF121+'11310'!AF121+'11311'!AF121+'11312'!AF121</f>
        <v>0</v>
      </c>
    </row>
    <row r="122" spans="1:32" ht="19.5" customHeight="1">
      <c r="A122" s="44"/>
      <c r="B122" s="17" t="s">
        <v>3</v>
      </c>
      <c r="C122" s="5">
        <f>'11301'!C122+'11302'!C122+'11303'!C122+'11304'!C122+'11305'!C122+'11306'!C122+'11307'!C122+'11308'!C122+'11309'!C122+'11310'!C122+'11311'!C122+'11312'!C122</f>
        <v>4274986</v>
      </c>
      <c r="D122" s="5">
        <f>'11301'!D122+'11302'!D122+'11303'!D122+'11304'!D122+'11305'!D122+'11306'!D122+'11307'!D122+'11308'!D122+'11309'!D122+'11310'!D122+'11311'!D122+'11312'!D122</f>
        <v>60681728</v>
      </c>
      <c r="E122" s="6">
        <f>'11301'!E122+'11302'!E122+'11303'!E122+'11304'!E122+'11305'!E122+'11306'!E122+'11307'!E122+'11308'!E122+'11309'!E122+'11310'!E122+'11311'!E122+'11312'!E122</f>
        <v>64956714</v>
      </c>
      <c r="F122" s="5">
        <f>'11301'!F122+'11302'!F122+'11303'!F122+'11304'!F122+'11305'!F122+'11306'!F122+'11307'!F122+'11308'!F122+'11309'!F122+'11310'!F122+'11311'!F122+'11312'!F122</f>
        <v>1147029</v>
      </c>
      <c r="G122" s="5">
        <f>'11301'!G122+'11302'!G122+'11303'!G122+'11304'!G122+'11305'!G122+'11306'!G122+'11307'!G122+'11308'!G122+'11309'!G122+'11310'!G122+'11311'!G122+'11312'!G122</f>
        <v>57649433</v>
      </c>
      <c r="H122" s="5">
        <f>'11301'!H122+'11302'!H122+'11303'!H122+'11304'!H122+'11305'!H122+'11306'!H122+'11307'!H122+'11308'!H122+'11309'!H122+'11310'!H122+'11311'!H122+'11312'!H122</f>
        <v>58796462</v>
      </c>
      <c r="I122" s="5">
        <f>'11301'!I122+'11302'!I122+'11303'!I122+'11304'!I122+'11305'!I122+'11306'!I122+'11307'!I122+'11308'!I122+'11309'!I122+'11310'!I122+'11311'!I122+'11312'!I122</f>
        <v>0</v>
      </c>
      <c r="J122" s="5">
        <f>'11301'!J122+'11302'!J122+'11303'!J122+'11304'!J122+'11305'!J122+'11306'!J122+'11307'!J122+'11308'!J122+'11309'!J122+'11310'!J122+'11311'!J122+'11312'!J122</f>
        <v>0</v>
      </c>
      <c r="K122" s="5">
        <f>'11301'!K122+'11302'!K122+'11303'!K122+'11304'!K122+'11305'!K122+'11306'!K122+'11307'!K122+'11308'!K122+'11309'!K122+'11310'!K122+'11311'!K122+'11312'!K122</f>
        <v>0</v>
      </c>
      <c r="L122" s="5">
        <f>'11301'!L122+'11302'!L122+'11303'!L122+'11304'!L122+'11305'!L122+'11306'!L122+'11307'!L122+'11308'!L122+'11309'!L122+'11310'!L122+'11311'!L122+'11312'!L122</f>
        <v>0</v>
      </c>
      <c r="M122" s="5">
        <f>'11301'!M122+'11302'!M122+'11303'!M122+'11304'!M122+'11305'!M122+'11306'!M122+'11307'!M122+'11308'!M122+'11309'!M122+'11310'!M122+'11311'!M122+'11312'!M122</f>
        <v>0</v>
      </c>
      <c r="N122" s="5">
        <f>'11301'!N122+'11302'!N122+'11303'!N122+'11304'!N122+'11305'!N122+'11306'!N122+'11307'!N122+'11308'!N122+'11309'!N122+'11310'!N122+'11311'!N122+'11312'!N122</f>
        <v>0</v>
      </c>
      <c r="O122" s="5">
        <f>'11301'!O122+'11302'!O122+'11303'!O122+'11304'!O122+'11305'!O122+'11306'!O122+'11307'!O122+'11308'!O122+'11309'!O122+'11310'!O122+'11311'!O122+'11312'!O122</f>
        <v>3127957</v>
      </c>
      <c r="P122" s="5">
        <f>'11301'!P122+'11302'!P122+'11303'!P122+'11304'!P122+'11305'!P122+'11306'!P122+'11307'!P122+'11308'!P122+'11309'!P122+'11310'!P122+'11311'!P122+'11312'!P122</f>
        <v>3032295</v>
      </c>
      <c r="Q122" s="5">
        <f>'11301'!Q122+'11302'!Q122+'11303'!Q122+'11304'!Q122+'11305'!Q122+'11306'!Q122+'11307'!Q122+'11308'!Q122+'11309'!Q122+'11310'!Q122+'11311'!Q122+'11312'!Q122</f>
        <v>6160252</v>
      </c>
      <c r="R122" s="5">
        <f>'11301'!R122+'11302'!R122+'11303'!R122+'11304'!R122+'11305'!R122+'11306'!R122+'11307'!R122+'11308'!R122+'11309'!R122+'11310'!R122+'11311'!R122+'11312'!R122</f>
        <v>0</v>
      </c>
      <c r="S122" s="5">
        <f>'11301'!S122+'11302'!S122+'11303'!S122+'11304'!S122+'11305'!S122+'11306'!S122+'11307'!S122+'11308'!S122+'11309'!S122+'11310'!S122+'11311'!S122+'11312'!S122</f>
        <v>0</v>
      </c>
      <c r="T122" s="5">
        <f>'11301'!T122+'11302'!T122+'11303'!T122+'11304'!T122+'11305'!T122+'11306'!T122+'11307'!T122+'11308'!T122+'11309'!T122+'11310'!T122+'11311'!T122+'11312'!T122</f>
        <v>0</v>
      </c>
      <c r="U122" s="5">
        <f>'11301'!U122+'11302'!U122+'11303'!U122+'11304'!U122+'11305'!U122+'11306'!U122+'11307'!U122+'11308'!U122+'11309'!U122+'11310'!U122+'11311'!U122+'11312'!U122</f>
        <v>0</v>
      </c>
      <c r="V122" s="5">
        <f>'11301'!V122+'11302'!V122+'11303'!V122+'11304'!V122+'11305'!V122+'11306'!V122+'11307'!V122+'11308'!V122+'11309'!V122+'11310'!V122+'11311'!V122+'11312'!V122</f>
        <v>0</v>
      </c>
      <c r="W122" s="5">
        <f>'11301'!W122+'11302'!W122+'11303'!W122+'11304'!W122+'11305'!W122+'11306'!W122+'11307'!W122+'11308'!W122+'11309'!W122+'11310'!W122+'11311'!W122+'11312'!W122</f>
        <v>0</v>
      </c>
      <c r="X122" s="5">
        <f>'11301'!X122+'11302'!X122+'11303'!X122+'11304'!X122+'11305'!X122+'11306'!X122+'11307'!X122+'11308'!X122+'11309'!X122+'11310'!X122+'11311'!X122+'11312'!X122</f>
        <v>0</v>
      </c>
      <c r="Y122" s="5">
        <f>'11301'!Y122+'11302'!Y122+'11303'!Y122+'11304'!Y122+'11305'!Y122+'11306'!Y122+'11307'!Y122+'11308'!Y122+'11309'!Y122+'11310'!Y122+'11311'!Y122+'11312'!Y122</f>
        <v>0</v>
      </c>
      <c r="Z122" s="8">
        <f>'11301'!Z122+'11302'!Z122+'11303'!Z122+'11304'!Z122+'11305'!Z122+'11306'!Z122+'11307'!Z122+'11308'!Z122+'11309'!Z122+'11310'!Z122+'11311'!Z122+'11312'!Z122</f>
        <v>0</v>
      </c>
      <c r="AA122" s="5">
        <f>'11301'!AA122+'11302'!AA122+'11303'!AA122+'11304'!AA122+'11305'!AA122+'11306'!AA122+'11307'!AA122+'11308'!AA122+'11309'!AA122+'11310'!AA122+'11311'!AA122+'11312'!AA122</f>
        <v>0</v>
      </c>
      <c r="AB122" s="5">
        <f>'11301'!AB122+'11302'!AB122+'11303'!AB122+'11304'!AB122+'11305'!AB122+'11306'!AB122+'11307'!AB122+'11308'!AB122+'11309'!AB122+'11310'!AB122+'11311'!AB122+'11312'!AB122</f>
        <v>0</v>
      </c>
      <c r="AC122" s="8">
        <f>'11301'!AC122+'11302'!AC122+'11303'!AC122+'11304'!AC122+'11305'!AC122+'11306'!AC122+'11307'!AC122+'11308'!AC122+'11309'!AC122+'11310'!AC122+'11311'!AC122+'11312'!AC122</f>
        <v>0</v>
      </c>
      <c r="AD122" s="5">
        <f>'11301'!AD122+'11302'!AD122+'11303'!AD122+'11304'!AD122+'11305'!AD122+'11306'!AD122+'11307'!AD122+'11308'!AD122+'11309'!AD122+'11310'!AD122+'11311'!AD122+'11312'!AD122</f>
        <v>0</v>
      </c>
      <c r="AE122" s="5">
        <f>'11301'!AE122+'11302'!AE122+'11303'!AE122+'11304'!AE122+'11305'!AE122+'11306'!AE122+'11307'!AE122+'11308'!AE122+'11309'!AE122+'11310'!AE122+'11311'!AE122+'11312'!AE122</f>
        <v>0</v>
      </c>
      <c r="AF122" s="6">
        <f>'11301'!AF122+'11302'!AF122+'11303'!AF122+'11304'!AF122+'11305'!AF122+'11306'!AF122+'11307'!AF122+'11308'!AF122+'11309'!AF122+'11310'!AF122+'11311'!AF122+'11312'!AF122</f>
        <v>0</v>
      </c>
    </row>
    <row r="123" spans="1:32" ht="19.5" customHeight="1">
      <c r="A123" s="44"/>
      <c r="B123" s="17" t="s">
        <v>59</v>
      </c>
      <c r="C123" s="5">
        <f>'11301'!C123+'11302'!C123+'11303'!C123+'11304'!C123+'11305'!C123+'11306'!C123+'11307'!C123+'11308'!C123+'11309'!C123+'11310'!C123+'11311'!C123+'11312'!C123</f>
        <v>0</v>
      </c>
      <c r="D123" s="5">
        <f>'11301'!D123+'11302'!D123+'11303'!D123+'11304'!D123+'11305'!D123+'11306'!D123+'11307'!D123+'11308'!D123+'11309'!D123+'11310'!D123+'11311'!D123+'11312'!D123</f>
        <v>0</v>
      </c>
      <c r="E123" s="6">
        <f>'11301'!E123+'11302'!E123+'11303'!E123+'11304'!E123+'11305'!E123+'11306'!E123+'11307'!E123+'11308'!E123+'11309'!E123+'11310'!E123+'11311'!E123+'11312'!E123</f>
        <v>0</v>
      </c>
      <c r="F123" s="5">
        <f>'11301'!F123+'11302'!F123+'11303'!F123+'11304'!F123+'11305'!F123+'11306'!F123+'11307'!F123+'11308'!F123+'11309'!F123+'11310'!F123+'11311'!F123+'11312'!F123</f>
        <v>0</v>
      </c>
      <c r="G123" s="5">
        <f>'11301'!G123+'11302'!G123+'11303'!G123+'11304'!G123+'11305'!G123+'11306'!G123+'11307'!G123+'11308'!G123+'11309'!G123+'11310'!G123+'11311'!G123+'11312'!G123</f>
        <v>0</v>
      </c>
      <c r="H123" s="5">
        <f>'11301'!H123+'11302'!H123+'11303'!H123+'11304'!H123+'11305'!H123+'11306'!H123+'11307'!H123+'11308'!H123+'11309'!H123+'11310'!H123+'11311'!H123+'11312'!H123</f>
        <v>0</v>
      </c>
      <c r="I123" s="5">
        <f>'11301'!I123+'11302'!I123+'11303'!I123+'11304'!I123+'11305'!I123+'11306'!I123+'11307'!I123+'11308'!I123+'11309'!I123+'11310'!I123+'11311'!I123+'11312'!I123</f>
        <v>0</v>
      </c>
      <c r="J123" s="5">
        <f>'11301'!J123+'11302'!J123+'11303'!J123+'11304'!J123+'11305'!J123+'11306'!J123+'11307'!J123+'11308'!J123+'11309'!J123+'11310'!J123+'11311'!J123+'11312'!J123</f>
        <v>0</v>
      </c>
      <c r="K123" s="5">
        <f>'11301'!K123+'11302'!K123+'11303'!K123+'11304'!K123+'11305'!K123+'11306'!K123+'11307'!K123+'11308'!K123+'11309'!K123+'11310'!K123+'11311'!K123+'11312'!K123</f>
        <v>0</v>
      </c>
      <c r="L123" s="5">
        <f>'11301'!L123+'11302'!L123+'11303'!L123+'11304'!L123+'11305'!L123+'11306'!L123+'11307'!L123+'11308'!L123+'11309'!L123+'11310'!L123+'11311'!L123+'11312'!L123</f>
        <v>0</v>
      </c>
      <c r="M123" s="5">
        <f>'11301'!M123+'11302'!M123+'11303'!M123+'11304'!M123+'11305'!M123+'11306'!M123+'11307'!M123+'11308'!M123+'11309'!M123+'11310'!M123+'11311'!M123+'11312'!M123</f>
        <v>0</v>
      </c>
      <c r="N123" s="5">
        <f>'11301'!N123+'11302'!N123+'11303'!N123+'11304'!N123+'11305'!N123+'11306'!N123+'11307'!N123+'11308'!N123+'11309'!N123+'11310'!N123+'11311'!N123+'11312'!N123</f>
        <v>0</v>
      </c>
      <c r="O123" s="5">
        <f>'11301'!O123+'11302'!O123+'11303'!O123+'11304'!O123+'11305'!O123+'11306'!O123+'11307'!O123+'11308'!O123+'11309'!O123+'11310'!O123+'11311'!O123+'11312'!O123</f>
        <v>0</v>
      </c>
      <c r="P123" s="5">
        <f>'11301'!P123+'11302'!P123+'11303'!P123+'11304'!P123+'11305'!P123+'11306'!P123+'11307'!P123+'11308'!P123+'11309'!P123+'11310'!P123+'11311'!P123+'11312'!P123</f>
        <v>0</v>
      </c>
      <c r="Q123" s="5">
        <f>'11301'!Q123+'11302'!Q123+'11303'!Q123+'11304'!Q123+'11305'!Q123+'11306'!Q123+'11307'!Q123+'11308'!Q123+'11309'!Q123+'11310'!Q123+'11311'!Q123+'11312'!Q123</f>
        <v>0</v>
      </c>
      <c r="R123" s="5">
        <f>'11301'!R123+'11302'!R123+'11303'!R123+'11304'!R123+'11305'!R123+'11306'!R123+'11307'!R123+'11308'!R123+'11309'!R123+'11310'!R123+'11311'!R123+'11312'!R123</f>
        <v>0</v>
      </c>
      <c r="S123" s="5">
        <f>'11301'!S123+'11302'!S123+'11303'!S123+'11304'!S123+'11305'!S123+'11306'!S123+'11307'!S123+'11308'!S123+'11309'!S123+'11310'!S123+'11311'!S123+'11312'!S123</f>
        <v>0</v>
      </c>
      <c r="T123" s="5">
        <f>'11301'!T123+'11302'!T123+'11303'!T123+'11304'!T123+'11305'!T123+'11306'!T123+'11307'!T123+'11308'!T123+'11309'!T123+'11310'!T123+'11311'!T123+'11312'!T123</f>
        <v>0</v>
      </c>
      <c r="U123" s="5">
        <f>'11301'!U123+'11302'!U123+'11303'!U123+'11304'!U123+'11305'!U123+'11306'!U123+'11307'!U123+'11308'!U123+'11309'!U123+'11310'!U123+'11311'!U123+'11312'!U123</f>
        <v>0</v>
      </c>
      <c r="V123" s="5">
        <f>'11301'!V123+'11302'!V123+'11303'!V123+'11304'!V123+'11305'!V123+'11306'!V123+'11307'!V123+'11308'!V123+'11309'!V123+'11310'!V123+'11311'!V123+'11312'!V123</f>
        <v>0</v>
      </c>
      <c r="W123" s="5">
        <f>'11301'!W123+'11302'!W123+'11303'!W123+'11304'!W123+'11305'!W123+'11306'!W123+'11307'!W123+'11308'!W123+'11309'!W123+'11310'!W123+'11311'!W123+'11312'!W123</f>
        <v>0</v>
      </c>
      <c r="X123" s="5">
        <f>'11301'!X123+'11302'!X123+'11303'!X123+'11304'!X123+'11305'!X123+'11306'!X123+'11307'!X123+'11308'!X123+'11309'!X123+'11310'!X123+'11311'!X123+'11312'!X123</f>
        <v>0</v>
      </c>
      <c r="Y123" s="5">
        <f>'11301'!Y123+'11302'!Y123+'11303'!Y123+'11304'!Y123+'11305'!Y123+'11306'!Y123+'11307'!Y123+'11308'!Y123+'11309'!Y123+'11310'!Y123+'11311'!Y123+'11312'!Y123</f>
        <v>0</v>
      </c>
      <c r="Z123" s="8">
        <f>'11301'!Z123+'11302'!Z123+'11303'!Z123+'11304'!Z123+'11305'!Z123+'11306'!Z123+'11307'!Z123+'11308'!Z123+'11309'!Z123+'11310'!Z123+'11311'!Z123+'11312'!Z123</f>
        <v>0</v>
      </c>
      <c r="AA123" s="5">
        <f>'11301'!AA123+'11302'!AA123+'11303'!AA123+'11304'!AA123+'11305'!AA123+'11306'!AA123+'11307'!AA123+'11308'!AA123+'11309'!AA123+'11310'!AA123+'11311'!AA123+'11312'!AA123</f>
        <v>0</v>
      </c>
      <c r="AB123" s="5">
        <f>'11301'!AB123+'11302'!AB123+'11303'!AB123+'11304'!AB123+'11305'!AB123+'11306'!AB123+'11307'!AB123+'11308'!AB123+'11309'!AB123+'11310'!AB123+'11311'!AB123+'11312'!AB123</f>
        <v>0</v>
      </c>
      <c r="AC123" s="8">
        <f>'11301'!AC123+'11302'!AC123+'11303'!AC123+'11304'!AC123+'11305'!AC123+'11306'!AC123+'11307'!AC123+'11308'!AC123+'11309'!AC123+'11310'!AC123+'11311'!AC123+'11312'!AC123</f>
        <v>0</v>
      </c>
      <c r="AD123" s="5">
        <f>'11301'!AD123+'11302'!AD123+'11303'!AD123+'11304'!AD123+'11305'!AD123+'11306'!AD123+'11307'!AD123+'11308'!AD123+'11309'!AD123+'11310'!AD123+'11311'!AD123+'11312'!AD123</f>
        <v>0</v>
      </c>
      <c r="AE123" s="5">
        <f>'11301'!AE123+'11302'!AE123+'11303'!AE123+'11304'!AE123+'11305'!AE123+'11306'!AE123+'11307'!AE123+'11308'!AE123+'11309'!AE123+'11310'!AE123+'11311'!AE123+'11312'!AE123</f>
        <v>0</v>
      </c>
      <c r="AF123" s="6">
        <f>'11301'!AF123+'11302'!AF123+'11303'!AF123+'11304'!AF123+'11305'!AF123+'11306'!AF123+'11307'!AF123+'11308'!AF123+'11309'!AF123+'11310'!AF123+'11311'!AF123+'11312'!AF123</f>
        <v>0</v>
      </c>
    </row>
    <row r="124" spans="1:32" ht="19.5" customHeight="1">
      <c r="A124" s="45"/>
      <c r="B124" s="17" t="s">
        <v>4</v>
      </c>
      <c r="C124" s="5">
        <f>'11301'!C124+'11302'!C124+'11303'!C124+'11304'!C124+'11305'!C124+'11306'!C124+'11307'!C124+'11308'!C124+'11309'!C124+'11310'!C124+'11311'!C124+'11312'!C124</f>
        <v>99838370</v>
      </c>
      <c r="D124" s="5">
        <f>'11301'!D124+'11302'!D124+'11303'!D124+'11304'!D124+'11305'!D124+'11306'!D124+'11307'!D124+'11308'!D124+'11309'!D124+'11310'!D124+'11311'!D124+'11312'!D124</f>
        <v>468699205</v>
      </c>
      <c r="E124" s="6">
        <f>'11301'!E124+'11302'!E124+'11303'!E124+'11304'!E124+'11305'!E124+'11306'!E124+'11307'!E124+'11308'!E124+'11309'!E124+'11310'!E124+'11311'!E124+'11312'!E124</f>
        <v>568537575</v>
      </c>
      <c r="F124" s="5">
        <f>'11301'!F124+'11302'!F124+'11303'!F124+'11304'!F124+'11305'!F124+'11306'!F124+'11307'!F124+'11308'!F124+'11309'!F124+'11310'!F124+'11311'!F124+'11312'!F124</f>
        <v>36017878</v>
      </c>
      <c r="G124" s="5">
        <f>'11301'!G124+'11302'!G124+'11303'!G124+'11304'!G124+'11305'!G124+'11306'!G124+'11307'!G124+'11308'!G124+'11309'!G124+'11310'!G124+'11311'!G124+'11312'!G124</f>
        <v>309971201</v>
      </c>
      <c r="H124" s="5">
        <f>'11301'!H124+'11302'!H124+'11303'!H124+'11304'!H124+'11305'!H124+'11306'!H124+'11307'!H124+'11308'!H124+'11309'!H124+'11310'!H124+'11311'!H124+'11312'!H124</f>
        <v>345989079</v>
      </c>
      <c r="I124" s="5">
        <f>'11301'!I124+'11302'!I124+'11303'!I124+'11304'!I124+'11305'!I124+'11306'!I124+'11307'!I124+'11308'!I124+'11309'!I124+'11310'!I124+'11311'!I124+'11312'!I124</f>
        <v>0</v>
      </c>
      <c r="J124" s="5">
        <f>'11301'!J124+'11302'!J124+'11303'!J124+'11304'!J124+'11305'!J124+'11306'!J124+'11307'!J124+'11308'!J124+'11309'!J124+'11310'!J124+'11311'!J124+'11312'!J124</f>
        <v>0</v>
      </c>
      <c r="K124" s="5">
        <f>'11301'!K124+'11302'!K124+'11303'!K124+'11304'!K124+'11305'!K124+'11306'!K124+'11307'!K124+'11308'!K124+'11309'!K124+'11310'!K124+'11311'!K124+'11312'!K124</f>
        <v>0</v>
      </c>
      <c r="L124" s="5">
        <f>'11301'!L124+'11302'!L124+'11303'!L124+'11304'!L124+'11305'!L124+'11306'!L124+'11307'!L124+'11308'!L124+'11309'!L124+'11310'!L124+'11311'!L124+'11312'!L124</f>
        <v>24974535</v>
      </c>
      <c r="M124" s="5">
        <f>'11301'!M124+'11302'!M124+'11303'!M124+'11304'!M124+'11305'!M124+'11306'!M124+'11307'!M124+'11308'!M124+'11309'!M124+'11310'!M124+'11311'!M124+'11312'!M124</f>
        <v>35101208</v>
      </c>
      <c r="N124" s="5">
        <f>'11301'!N124+'11302'!N124+'11303'!N124+'11304'!N124+'11305'!N124+'11306'!N124+'11307'!N124+'11308'!N124+'11309'!N124+'11310'!N124+'11311'!N124+'11312'!N124</f>
        <v>60075743</v>
      </c>
      <c r="O124" s="5">
        <f>'11301'!O124+'11302'!O124+'11303'!O124+'11304'!O124+'11305'!O124+'11306'!O124+'11307'!O124+'11308'!O124+'11309'!O124+'11310'!O124+'11311'!O124+'11312'!O124</f>
        <v>23459866</v>
      </c>
      <c r="P124" s="5">
        <f>'11301'!P124+'11302'!P124+'11303'!P124+'11304'!P124+'11305'!P124+'11306'!P124+'11307'!P124+'11308'!P124+'11309'!P124+'11310'!P124+'11311'!P124+'11312'!P124</f>
        <v>123626796</v>
      </c>
      <c r="Q124" s="5">
        <f>'11301'!Q124+'11302'!Q124+'11303'!Q124+'11304'!Q124+'11305'!Q124+'11306'!Q124+'11307'!Q124+'11308'!Q124+'11309'!Q124+'11310'!Q124+'11311'!Q124+'11312'!Q124</f>
        <v>147086662</v>
      </c>
      <c r="R124" s="5">
        <f>'11301'!R124+'11302'!R124+'11303'!R124+'11304'!R124+'11305'!R124+'11306'!R124+'11307'!R124+'11308'!R124+'11309'!R124+'11310'!R124+'11311'!R124+'11312'!R124</f>
        <v>0</v>
      </c>
      <c r="S124" s="5">
        <f>'11301'!S124+'11302'!S124+'11303'!S124+'11304'!S124+'11305'!S124+'11306'!S124+'11307'!S124+'11308'!S124+'11309'!S124+'11310'!S124+'11311'!S124+'11312'!S124</f>
        <v>0</v>
      </c>
      <c r="T124" s="5">
        <f>'11301'!T124+'11302'!T124+'11303'!T124+'11304'!T124+'11305'!T124+'11306'!T124+'11307'!T124+'11308'!T124+'11309'!T124+'11310'!T124+'11311'!T124+'11312'!T124</f>
        <v>0</v>
      </c>
      <c r="U124" s="5">
        <f>'11301'!U124+'11302'!U124+'11303'!U124+'11304'!U124+'11305'!U124+'11306'!U124+'11307'!U124+'11308'!U124+'11309'!U124+'11310'!U124+'11311'!U124+'11312'!U124</f>
        <v>0</v>
      </c>
      <c r="V124" s="5">
        <f>'11301'!V124+'11302'!V124+'11303'!V124+'11304'!V124+'11305'!V124+'11306'!V124+'11307'!V124+'11308'!V124+'11309'!V124+'11310'!V124+'11311'!V124+'11312'!V124</f>
        <v>0</v>
      </c>
      <c r="W124" s="5">
        <f>'11301'!W124+'11302'!W124+'11303'!W124+'11304'!W124+'11305'!W124+'11306'!W124+'11307'!W124+'11308'!W124+'11309'!W124+'11310'!W124+'11311'!W124+'11312'!W124</f>
        <v>0</v>
      </c>
      <c r="X124" s="5">
        <f>'11301'!X124+'11302'!X124+'11303'!X124+'11304'!X124+'11305'!X124+'11306'!X124+'11307'!X124+'11308'!X124+'11309'!X124+'11310'!X124+'11311'!X124+'11312'!X124</f>
        <v>15386091</v>
      </c>
      <c r="Y124" s="5">
        <f>'11301'!Y124+'11302'!Y124+'11303'!Y124+'11304'!Y124+'11305'!Y124+'11306'!Y124+'11307'!Y124+'11308'!Y124+'11309'!Y124+'11310'!Y124+'11311'!Y124+'11312'!Y124</f>
        <v>0</v>
      </c>
      <c r="Z124" s="8">
        <f>'11301'!Z124+'11302'!Z124+'11303'!Z124+'11304'!Z124+'11305'!Z124+'11306'!Z124+'11307'!Z124+'11308'!Z124+'11309'!Z124+'11310'!Z124+'11311'!Z124+'11312'!Z124</f>
        <v>15386091</v>
      </c>
      <c r="AA124" s="5">
        <f>'11301'!AA124+'11302'!AA124+'11303'!AA124+'11304'!AA124+'11305'!AA124+'11306'!AA124+'11307'!AA124+'11308'!AA124+'11309'!AA124+'11310'!AA124+'11311'!AA124+'11312'!AA124</f>
        <v>0</v>
      </c>
      <c r="AB124" s="5">
        <f>'11301'!AB124+'11302'!AB124+'11303'!AB124+'11304'!AB124+'11305'!AB124+'11306'!AB124+'11307'!AB124+'11308'!AB124+'11309'!AB124+'11310'!AB124+'11311'!AB124+'11312'!AB124</f>
        <v>0</v>
      </c>
      <c r="AC124" s="8">
        <f>'11301'!AC124+'11302'!AC124+'11303'!AC124+'11304'!AC124+'11305'!AC124+'11306'!AC124+'11307'!AC124+'11308'!AC124+'11309'!AC124+'11310'!AC124+'11311'!AC124+'11312'!AC124</f>
        <v>0</v>
      </c>
      <c r="AD124" s="5">
        <f>'11301'!AD124+'11302'!AD124+'11303'!AD124+'11304'!AD124+'11305'!AD124+'11306'!AD124+'11307'!AD124+'11308'!AD124+'11309'!AD124+'11310'!AD124+'11311'!AD124+'11312'!AD124</f>
        <v>0</v>
      </c>
      <c r="AE124" s="5">
        <f>'11301'!AE124+'11302'!AE124+'11303'!AE124+'11304'!AE124+'11305'!AE124+'11306'!AE124+'11307'!AE124+'11308'!AE124+'11309'!AE124+'11310'!AE124+'11311'!AE124+'11312'!AE124</f>
        <v>0</v>
      </c>
      <c r="AF124" s="6">
        <f>'11301'!AF124+'11302'!AF124+'11303'!AF124+'11304'!AF124+'11305'!AF124+'11306'!AF124+'11307'!AF124+'11308'!AF124+'11309'!AF124+'11310'!AF124+'11311'!AF124+'11312'!AF124</f>
        <v>0</v>
      </c>
    </row>
    <row r="125" spans="1:32" ht="19.5" customHeight="1" thickBot="1">
      <c r="A125" s="22" t="s">
        <v>5</v>
      </c>
      <c r="B125" s="21"/>
      <c r="C125" s="9">
        <f>'11301'!C125+'11302'!C125+'11303'!C125+'11304'!C125+'11305'!C125+'11306'!C125+'11307'!C125+'11308'!C125+'11309'!C125+'11310'!C125+'11311'!C125+'11312'!C125</f>
        <v>104113356</v>
      </c>
      <c r="D125" s="9">
        <f>'11301'!D125+'11302'!D125+'11303'!D125+'11304'!D125+'11305'!D125+'11306'!D125+'11307'!D125+'11308'!D125+'11309'!D125+'11310'!D125+'11311'!D125+'11312'!D125</f>
        <v>643304078</v>
      </c>
      <c r="E125" s="9">
        <f>'11301'!E125+'11302'!E125+'11303'!E125+'11304'!E125+'11305'!E125+'11306'!E125+'11307'!E125+'11308'!E125+'11309'!E125+'11310'!E125+'11311'!E125+'11312'!E125</f>
        <v>747417434</v>
      </c>
      <c r="F125" s="9">
        <f>'11301'!F125+'11302'!F125+'11303'!F125+'11304'!F125+'11305'!F125+'11306'!F125+'11307'!F125+'11308'!F125+'11309'!F125+'11310'!F125+'11311'!F125+'11312'!F125</f>
        <v>37164907</v>
      </c>
      <c r="G125" s="9">
        <f>'11301'!G125+'11302'!G125+'11303'!G125+'11304'!G125+'11305'!G125+'11306'!G125+'11307'!G125+'11308'!G125+'11309'!G125+'11310'!G125+'11311'!G125+'11312'!G125</f>
        <v>480613626</v>
      </c>
      <c r="H125" s="9">
        <f>'11301'!H125+'11302'!H125+'11303'!H125+'11304'!H125+'11305'!H125+'11306'!H125+'11307'!H125+'11308'!H125+'11309'!H125+'11310'!H125+'11311'!H125+'11312'!H125</f>
        <v>517778533</v>
      </c>
      <c r="I125" s="9">
        <f>'11301'!I125+'11302'!I125+'11303'!I125+'11304'!I125+'11305'!I125+'11306'!I125+'11307'!I125+'11308'!I125+'11309'!I125+'11310'!I125+'11311'!I125+'11312'!I125</f>
        <v>0</v>
      </c>
      <c r="J125" s="9">
        <f>'11301'!J125+'11302'!J125+'11303'!J125+'11304'!J125+'11305'!J125+'11306'!J125+'11307'!J125+'11308'!J125+'11309'!J125+'11310'!J125+'11311'!J125+'11312'!J125</f>
        <v>173353</v>
      </c>
      <c r="K125" s="9">
        <f>'11301'!K125+'11302'!K125+'11303'!K125+'11304'!K125+'11305'!K125+'11306'!K125+'11307'!K125+'11308'!K125+'11309'!K125+'11310'!K125+'11311'!K125+'11312'!K125</f>
        <v>173353</v>
      </c>
      <c r="L125" s="9">
        <f>'11301'!L125+'11302'!L125+'11303'!L125+'11304'!L125+'11305'!L125+'11306'!L125+'11307'!L125+'11308'!L125+'11309'!L125+'11310'!L125+'11311'!L125+'11312'!L125</f>
        <v>24974535</v>
      </c>
      <c r="M125" s="9">
        <f>'11301'!M125+'11302'!M125+'11303'!M125+'11304'!M125+'11305'!M125+'11306'!M125+'11307'!M125+'11308'!M125+'11309'!M125+'11310'!M125+'11311'!M125+'11312'!M125</f>
        <v>35101208</v>
      </c>
      <c r="N125" s="9">
        <f>'11301'!N125+'11302'!N125+'11303'!N125+'11304'!N125+'11305'!N125+'11306'!N125+'11307'!N125+'11308'!N125+'11309'!N125+'11310'!N125+'11311'!N125+'11312'!N125</f>
        <v>60075743</v>
      </c>
      <c r="O125" s="9">
        <f>'11301'!O125+'11302'!O125+'11303'!O125+'11304'!O125+'11305'!O125+'11306'!O125+'11307'!O125+'11308'!O125+'11309'!O125+'11310'!O125+'11311'!O125+'11312'!O125</f>
        <v>26587823</v>
      </c>
      <c r="P125" s="9">
        <f>'11301'!P125+'11302'!P125+'11303'!P125+'11304'!P125+'11305'!P125+'11306'!P125+'11307'!P125+'11308'!P125+'11309'!P125+'11310'!P125+'11311'!P125+'11312'!P125</f>
        <v>127415891</v>
      </c>
      <c r="Q125" s="9">
        <f>'11301'!Q125+'11302'!Q125+'11303'!Q125+'11304'!Q125+'11305'!Q125+'11306'!Q125+'11307'!Q125+'11308'!Q125+'11309'!Q125+'11310'!Q125+'11311'!Q125+'11312'!Q125</f>
        <v>154003714</v>
      </c>
      <c r="R125" s="9">
        <f>'11301'!R125+'11302'!R125+'11303'!R125+'11304'!R125+'11305'!R125+'11306'!R125+'11307'!R125+'11308'!R125+'11309'!R125+'11310'!R125+'11311'!R125+'11312'!R125</f>
        <v>0</v>
      </c>
      <c r="S125" s="9">
        <f>'11301'!S125+'11302'!S125+'11303'!S125+'11304'!S125+'11305'!S125+'11306'!S125+'11307'!S125+'11308'!S125+'11309'!S125+'11310'!S125+'11311'!S125+'11312'!S125</f>
        <v>0</v>
      </c>
      <c r="T125" s="9">
        <f>'11301'!T125+'11302'!T125+'11303'!T125+'11304'!T125+'11305'!T125+'11306'!T125+'11307'!T125+'11308'!T125+'11309'!T125+'11310'!T125+'11311'!T125+'11312'!T125</f>
        <v>0</v>
      </c>
      <c r="U125" s="9">
        <f>'11301'!U125+'11302'!U125+'11303'!U125+'11304'!U125+'11305'!U125+'11306'!U125+'11307'!U125+'11308'!U125+'11309'!U125+'11310'!U125+'11311'!U125+'11312'!U125</f>
        <v>0</v>
      </c>
      <c r="V125" s="9">
        <f>'11301'!V125+'11302'!V125+'11303'!V125+'11304'!V125+'11305'!V125+'11306'!V125+'11307'!V125+'11308'!V125+'11309'!V125+'11310'!V125+'11311'!V125+'11312'!V125</f>
        <v>0</v>
      </c>
      <c r="W125" s="9">
        <f>'11301'!W125+'11302'!W125+'11303'!W125+'11304'!W125+'11305'!W125+'11306'!W125+'11307'!W125+'11308'!W125+'11309'!W125+'11310'!W125+'11311'!W125+'11312'!W125</f>
        <v>0</v>
      </c>
      <c r="X125" s="9">
        <f>'11301'!X125+'11302'!X125+'11303'!X125+'11304'!X125+'11305'!X125+'11306'!X125+'11307'!X125+'11308'!X125+'11309'!X125+'11310'!X125+'11311'!X125+'11312'!X125</f>
        <v>15386091</v>
      </c>
      <c r="Y125" s="9">
        <f>'11301'!Y125+'11302'!Y125+'11303'!Y125+'11304'!Y125+'11305'!Y125+'11306'!Y125+'11307'!Y125+'11308'!Y125+'11309'!Y125+'11310'!Y125+'11311'!Y125+'11312'!Y125</f>
        <v>0</v>
      </c>
      <c r="Z125" s="9">
        <f>'11301'!Z125+'11302'!Z125+'11303'!Z125+'11304'!Z125+'11305'!Z125+'11306'!Z125+'11307'!Z125+'11308'!Z125+'11309'!Z125+'11310'!Z125+'11311'!Z125+'11312'!Z125</f>
        <v>15386091</v>
      </c>
      <c r="AA125" s="9">
        <f>'11301'!AA125+'11302'!AA125+'11303'!AA125+'11304'!AA125+'11305'!AA125+'11306'!AA125+'11307'!AA125+'11308'!AA125+'11309'!AA125+'11310'!AA125+'11311'!AA125+'11312'!AA125</f>
        <v>0</v>
      </c>
      <c r="AB125" s="9">
        <f>'11301'!AB125+'11302'!AB125+'11303'!AB125+'11304'!AB125+'11305'!AB125+'11306'!AB125+'11307'!AB125+'11308'!AB125+'11309'!AB125+'11310'!AB125+'11311'!AB125+'11312'!AB125</f>
        <v>0</v>
      </c>
      <c r="AC125" s="9">
        <f>'11301'!AC125+'11302'!AC125+'11303'!AC125+'11304'!AC125+'11305'!AC125+'11306'!AC125+'11307'!AC125+'11308'!AC125+'11309'!AC125+'11310'!AC125+'11311'!AC125+'11312'!AC125</f>
        <v>0</v>
      </c>
      <c r="AD125" s="9">
        <f>'11301'!AD125+'11302'!AD125+'11303'!AD125+'11304'!AD125+'11305'!AD125+'11306'!AD125+'11307'!AD125+'11308'!AD125+'11309'!AD125+'11310'!AD125+'11311'!AD125+'11312'!AD125</f>
        <v>0</v>
      </c>
      <c r="AE125" s="9">
        <f>'11301'!AE125+'11302'!AE125+'11303'!AE125+'11304'!AE125+'11305'!AE125+'11306'!AE125+'11307'!AE125+'11308'!AE125+'11309'!AE125+'11310'!AE125+'11311'!AE125+'11312'!AE125</f>
        <v>0</v>
      </c>
      <c r="AF125" s="9">
        <f>'11301'!AF125+'11302'!AF125+'11303'!AF125+'11304'!AF125+'11305'!AF125+'11306'!AF125+'11307'!AF125+'11308'!AF125+'11309'!AF125+'11310'!AF125+'11311'!AF125+'11312'!AF125</f>
        <v>0</v>
      </c>
    </row>
    <row r="126" spans="1:32" ht="19.5" customHeight="1">
      <c r="A126" s="43" t="s">
        <v>44</v>
      </c>
      <c r="B126" s="18" t="s">
        <v>2</v>
      </c>
      <c r="C126" s="5">
        <f>'11301'!C126+'11302'!C126+'11303'!C126+'11304'!C126+'11305'!C126+'11306'!C126+'11307'!C126+'11308'!C126+'11309'!C126+'11310'!C126+'11311'!C126+'11312'!C126</f>
        <v>0</v>
      </c>
      <c r="D126" s="5">
        <f>'11301'!D126+'11302'!D126+'11303'!D126+'11304'!D126+'11305'!D126+'11306'!D126+'11307'!D126+'11308'!D126+'11309'!D126+'11310'!D126+'11311'!D126+'11312'!D126</f>
        <v>735144</v>
      </c>
      <c r="E126" s="6">
        <f>'11301'!E126+'11302'!E126+'11303'!E126+'11304'!E126+'11305'!E126+'11306'!E126+'11307'!E126+'11308'!E126+'11309'!E126+'11310'!E126+'11311'!E126+'11312'!E126</f>
        <v>735144</v>
      </c>
      <c r="F126" s="5">
        <f>'11301'!F126+'11302'!F126+'11303'!F126+'11304'!F126+'11305'!F126+'11306'!F126+'11307'!F126+'11308'!F126+'11309'!F126+'11310'!F126+'11311'!F126+'11312'!F126</f>
        <v>0</v>
      </c>
      <c r="G126" s="5">
        <f>'11301'!G126+'11302'!G126+'11303'!G126+'11304'!G126+'11305'!G126+'11306'!G126+'11307'!G126+'11308'!G126+'11309'!G126+'11310'!G126+'11311'!G126+'11312'!G126</f>
        <v>735144</v>
      </c>
      <c r="H126" s="5">
        <f>'11301'!H126+'11302'!H126+'11303'!H126+'11304'!H126+'11305'!H126+'11306'!H126+'11307'!H126+'11308'!H126+'11309'!H126+'11310'!H126+'11311'!H126+'11312'!H126</f>
        <v>735144</v>
      </c>
      <c r="I126" s="5">
        <f>'11301'!I126+'11302'!I126+'11303'!I126+'11304'!I126+'11305'!I126+'11306'!I126+'11307'!I126+'11308'!I126+'11309'!I126+'11310'!I126+'11311'!I126+'11312'!I126</f>
        <v>0</v>
      </c>
      <c r="J126" s="5">
        <f>'11301'!J126+'11302'!J126+'11303'!J126+'11304'!J126+'11305'!J126+'11306'!J126+'11307'!J126+'11308'!J126+'11309'!J126+'11310'!J126+'11311'!J126+'11312'!J126</f>
        <v>0</v>
      </c>
      <c r="K126" s="5">
        <f>'11301'!K126+'11302'!K126+'11303'!K126+'11304'!K126+'11305'!K126+'11306'!K126+'11307'!K126+'11308'!K126+'11309'!K126+'11310'!K126+'11311'!K126+'11312'!K126</f>
        <v>0</v>
      </c>
      <c r="L126" s="5">
        <f>'11301'!L126+'11302'!L126+'11303'!L126+'11304'!L126+'11305'!L126+'11306'!L126+'11307'!L126+'11308'!L126+'11309'!L126+'11310'!L126+'11311'!L126+'11312'!L126</f>
        <v>0</v>
      </c>
      <c r="M126" s="5">
        <f>'11301'!M126+'11302'!M126+'11303'!M126+'11304'!M126+'11305'!M126+'11306'!M126+'11307'!M126+'11308'!M126+'11309'!M126+'11310'!M126+'11311'!M126+'11312'!M126</f>
        <v>0</v>
      </c>
      <c r="N126" s="5">
        <f>'11301'!N126+'11302'!N126+'11303'!N126+'11304'!N126+'11305'!N126+'11306'!N126+'11307'!N126+'11308'!N126+'11309'!N126+'11310'!N126+'11311'!N126+'11312'!N126</f>
        <v>0</v>
      </c>
      <c r="O126" s="5">
        <f>'11301'!O126+'11302'!O126+'11303'!O126+'11304'!O126+'11305'!O126+'11306'!O126+'11307'!O126+'11308'!O126+'11309'!O126+'11310'!O126+'11311'!O126+'11312'!O126</f>
        <v>0</v>
      </c>
      <c r="P126" s="5">
        <f>'11301'!P126+'11302'!P126+'11303'!P126+'11304'!P126+'11305'!P126+'11306'!P126+'11307'!P126+'11308'!P126+'11309'!P126+'11310'!P126+'11311'!P126+'11312'!P126</f>
        <v>0</v>
      </c>
      <c r="Q126" s="5">
        <f>'11301'!Q126+'11302'!Q126+'11303'!Q126+'11304'!Q126+'11305'!Q126+'11306'!Q126+'11307'!Q126+'11308'!Q126+'11309'!Q126+'11310'!Q126+'11311'!Q126+'11312'!Q126</f>
        <v>0</v>
      </c>
      <c r="R126" s="5">
        <f>'11301'!R126+'11302'!R126+'11303'!R126+'11304'!R126+'11305'!R126+'11306'!R126+'11307'!R126+'11308'!R126+'11309'!R126+'11310'!R126+'11311'!R126+'11312'!R126</f>
        <v>0</v>
      </c>
      <c r="S126" s="5">
        <f>'11301'!S126+'11302'!S126+'11303'!S126+'11304'!S126+'11305'!S126+'11306'!S126+'11307'!S126+'11308'!S126+'11309'!S126+'11310'!S126+'11311'!S126+'11312'!S126</f>
        <v>0</v>
      </c>
      <c r="T126" s="5">
        <f>'11301'!T126+'11302'!T126+'11303'!T126+'11304'!T126+'11305'!T126+'11306'!T126+'11307'!T126+'11308'!T126+'11309'!T126+'11310'!T126+'11311'!T126+'11312'!T126</f>
        <v>0</v>
      </c>
      <c r="U126" s="5">
        <f>'11301'!U126+'11302'!U126+'11303'!U126+'11304'!U126+'11305'!U126+'11306'!U126+'11307'!U126+'11308'!U126+'11309'!U126+'11310'!U126+'11311'!U126+'11312'!U126</f>
        <v>0</v>
      </c>
      <c r="V126" s="5">
        <f>'11301'!V126+'11302'!V126+'11303'!V126+'11304'!V126+'11305'!V126+'11306'!V126+'11307'!V126+'11308'!V126+'11309'!V126+'11310'!V126+'11311'!V126+'11312'!V126</f>
        <v>0</v>
      </c>
      <c r="W126" s="5">
        <f>'11301'!W126+'11302'!W126+'11303'!W126+'11304'!W126+'11305'!W126+'11306'!W126+'11307'!W126+'11308'!W126+'11309'!W126+'11310'!W126+'11311'!W126+'11312'!W126</f>
        <v>0</v>
      </c>
      <c r="X126" s="5">
        <f>'11301'!X126+'11302'!X126+'11303'!X126+'11304'!X126+'11305'!X126+'11306'!X126+'11307'!X126+'11308'!X126+'11309'!X126+'11310'!X126+'11311'!X126+'11312'!X126</f>
        <v>0</v>
      </c>
      <c r="Y126" s="5">
        <f>'11301'!Y126+'11302'!Y126+'11303'!Y126+'11304'!Y126+'11305'!Y126+'11306'!Y126+'11307'!Y126+'11308'!Y126+'11309'!Y126+'11310'!Y126+'11311'!Y126+'11312'!Y126</f>
        <v>0</v>
      </c>
      <c r="Z126" s="8">
        <f>'11301'!Z126+'11302'!Z126+'11303'!Z126+'11304'!Z126+'11305'!Z126+'11306'!Z126+'11307'!Z126+'11308'!Z126+'11309'!Z126+'11310'!Z126+'11311'!Z126+'11312'!Z126</f>
        <v>0</v>
      </c>
      <c r="AA126" s="5">
        <f>'11301'!AA126+'11302'!AA126+'11303'!AA126+'11304'!AA126+'11305'!AA126+'11306'!AA126+'11307'!AA126+'11308'!AA126+'11309'!AA126+'11310'!AA126+'11311'!AA126+'11312'!AA126</f>
        <v>0</v>
      </c>
      <c r="AB126" s="5">
        <f>'11301'!AB126+'11302'!AB126+'11303'!AB126+'11304'!AB126+'11305'!AB126+'11306'!AB126+'11307'!AB126+'11308'!AB126+'11309'!AB126+'11310'!AB126+'11311'!AB126+'11312'!AB126</f>
        <v>0</v>
      </c>
      <c r="AC126" s="8">
        <f>'11301'!AC126+'11302'!AC126+'11303'!AC126+'11304'!AC126+'11305'!AC126+'11306'!AC126+'11307'!AC126+'11308'!AC126+'11309'!AC126+'11310'!AC126+'11311'!AC126+'11312'!AC126</f>
        <v>0</v>
      </c>
      <c r="AD126" s="5">
        <f>'11301'!AD126+'11302'!AD126+'11303'!AD126+'11304'!AD126+'11305'!AD126+'11306'!AD126+'11307'!AD126+'11308'!AD126+'11309'!AD126+'11310'!AD126+'11311'!AD126+'11312'!AD126</f>
        <v>0</v>
      </c>
      <c r="AE126" s="5">
        <f>'11301'!AE126+'11302'!AE126+'11303'!AE126+'11304'!AE126+'11305'!AE126+'11306'!AE126+'11307'!AE126+'11308'!AE126+'11309'!AE126+'11310'!AE126+'11311'!AE126+'11312'!AE126</f>
        <v>0</v>
      </c>
      <c r="AF126" s="6">
        <f>'11301'!AF126+'11302'!AF126+'11303'!AF126+'11304'!AF126+'11305'!AF126+'11306'!AF126+'11307'!AF126+'11308'!AF126+'11309'!AF126+'11310'!AF126+'11311'!AF126+'11312'!AF126</f>
        <v>0</v>
      </c>
    </row>
    <row r="127" spans="1:32" ht="19.5" customHeight="1">
      <c r="A127" s="44"/>
      <c r="B127" s="17" t="s">
        <v>3</v>
      </c>
      <c r="C127" s="5">
        <f>'11301'!C127+'11302'!C127+'11303'!C127+'11304'!C127+'11305'!C127+'11306'!C127+'11307'!C127+'11308'!C127+'11309'!C127+'11310'!C127+'11311'!C127+'11312'!C127</f>
        <v>83411380</v>
      </c>
      <c r="D127" s="5">
        <f>'11301'!D127+'11302'!D127+'11303'!D127+'11304'!D127+'11305'!D127+'11306'!D127+'11307'!D127+'11308'!D127+'11309'!D127+'11310'!D127+'11311'!D127+'11312'!D127</f>
        <v>84567859</v>
      </c>
      <c r="E127" s="6">
        <f>'11301'!E127+'11302'!E127+'11303'!E127+'11304'!E127+'11305'!E127+'11306'!E127+'11307'!E127+'11308'!E127+'11309'!E127+'11310'!E127+'11311'!E127+'11312'!E127</f>
        <v>167979239</v>
      </c>
      <c r="F127" s="5">
        <f>'11301'!F127+'11302'!F127+'11303'!F127+'11304'!F127+'11305'!F127+'11306'!F127+'11307'!F127+'11308'!F127+'11309'!F127+'11310'!F127+'11311'!F127+'11312'!F127</f>
        <v>0</v>
      </c>
      <c r="G127" s="5">
        <f>'11301'!G127+'11302'!G127+'11303'!G127+'11304'!G127+'11305'!G127+'11306'!G127+'11307'!G127+'11308'!G127+'11309'!G127+'11310'!G127+'11311'!G127+'11312'!G127</f>
        <v>651199</v>
      </c>
      <c r="H127" s="5">
        <f>'11301'!H127+'11302'!H127+'11303'!H127+'11304'!H127+'11305'!H127+'11306'!H127+'11307'!H127+'11308'!H127+'11309'!H127+'11310'!H127+'11311'!H127+'11312'!H127</f>
        <v>651199</v>
      </c>
      <c r="I127" s="5">
        <f>'11301'!I127+'11302'!I127+'11303'!I127+'11304'!I127+'11305'!I127+'11306'!I127+'11307'!I127+'11308'!I127+'11309'!I127+'11310'!I127+'11311'!I127+'11312'!I127</f>
        <v>0</v>
      </c>
      <c r="J127" s="5">
        <f>'11301'!J127+'11302'!J127+'11303'!J127+'11304'!J127+'11305'!J127+'11306'!J127+'11307'!J127+'11308'!J127+'11309'!J127+'11310'!J127+'11311'!J127+'11312'!J127</f>
        <v>0</v>
      </c>
      <c r="K127" s="5">
        <f>'11301'!K127+'11302'!K127+'11303'!K127+'11304'!K127+'11305'!K127+'11306'!K127+'11307'!K127+'11308'!K127+'11309'!K127+'11310'!K127+'11311'!K127+'11312'!K127</f>
        <v>0</v>
      </c>
      <c r="L127" s="5">
        <f>'11301'!L127+'11302'!L127+'11303'!L127+'11304'!L127+'11305'!L127+'11306'!L127+'11307'!L127+'11308'!L127+'11309'!L127+'11310'!L127+'11311'!L127+'11312'!L127</f>
        <v>0</v>
      </c>
      <c r="M127" s="5">
        <f>'11301'!M127+'11302'!M127+'11303'!M127+'11304'!M127+'11305'!M127+'11306'!M127+'11307'!M127+'11308'!M127+'11309'!M127+'11310'!M127+'11311'!M127+'11312'!M127</f>
        <v>0</v>
      </c>
      <c r="N127" s="5">
        <f>'11301'!N127+'11302'!N127+'11303'!N127+'11304'!N127+'11305'!N127+'11306'!N127+'11307'!N127+'11308'!N127+'11309'!N127+'11310'!N127+'11311'!N127+'11312'!N127</f>
        <v>0</v>
      </c>
      <c r="O127" s="5">
        <f>'11301'!O127+'11302'!O127+'11303'!O127+'11304'!O127+'11305'!O127+'11306'!O127+'11307'!O127+'11308'!O127+'11309'!O127+'11310'!O127+'11311'!O127+'11312'!O127</f>
        <v>0</v>
      </c>
      <c r="P127" s="5">
        <f>'11301'!P127+'11302'!P127+'11303'!P127+'11304'!P127+'11305'!P127+'11306'!P127+'11307'!P127+'11308'!P127+'11309'!P127+'11310'!P127+'11311'!P127+'11312'!P127</f>
        <v>0</v>
      </c>
      <c r="Q127" s="5">
        <f>'11301'!Q127+'11302'!Q127+'11303'!Q127+'11304'!Q127+'11305'!Q127+'11306'!Q127+'11307'!Q127+'11308'!Q127+'11309'!Q127+'11310'!Q127+'11311'!Q127+'11312'!Q127</f>
        <v>0</v>
      </c>
      <c r="R127" s="5">
        <f>'11301'!R127+'11302'!R127+'11303'!R127+'11304'!R127+'11305'!R127+'11306'!R127+'11307'!R127+'11308'!R127+'11309'!R127+'11310'!R127+'11311'!R127+'11312'!R127</f>
        <v>0</v>
      </c>
      <c r="S127" s="5">
        <f>'11301'!S127+'11302'!S127+'11303'!S127+'11304'!S127+'11305'!S127+'11306'!S127+'11307'!S127+'11308'!S127+'11309'!S127+'11310'!S127+'11311'!S127+'11312'!S127</f>
        <v>0</v>
      </c>
      <c r="T127" s="5">
        <f>'11301'!T127+'11302'!T127+'11303'!T127+'11304'!T127+'11305'!T127+'11306'!T127+'11307'!T127+'11308'!T127+'11309'!T127+'11310'!T127+'11311'!T127+'11312'!T127</f>
        <v>0</v>
      </c>
      <c r="U127" s="5">
        <f>'11301'!U127+'11302'!U127+'11303'!U127+'11304'!U127+'11305'!U127+'11306'!U127+'11307'!U127+'11308'!U127+'11309'!U127+'11310'!U127+'11311'!U127+'11312'!U127</f>
        <v>0</v>
      </c>
      <c r="V127" s="5">
        <f>'11301'!V127+'11302'!V127+'11303'!V127+'11304'!V127+'11305'!V127+'11306'!V127+'11307'!V127+'11308'!V127+'11309'!V127+'11310'!V127+'11311'!V127+'11312'!V127</f>
        <v>0</v>
      </c>
      <c r="W127" s="5">
        <f>'11301'!W127+'11302'!W127+'11303'!W127+'11304'!W127+'11305'!W127+'11306'!W127+'11307'!W127+'11308'!W127+'11309'!W127+'11310'!W127+'11311'!W127+'11312'!W127</f>
        <v>0</v>
      </c>
      <c r="X127" s="5">
        <f>'11301'!X127+'11302'!X127+'11303'!X127+'11304'!X127+'11305'!X127+'11306'!X127+'11307'!X127+'11308'!X127+'11309'!X127+'11310'!X127+'11311'!X127+'11312'!X127</f>
        <v>83411380</v>
      </c>
      <c r="Y127" s="5">
        <f>'11301'!Y127+'11302'!Y127+'11303'!Y127+'11304'!Y127+'11305'!Y127+'11306'!Y127+'11307'!Y127+'11308'!Y127+'11309'!Y127+'11310'!Y127+'11311'!Y127+'11312'!Y127</f>
        <v>83916660</v>
      </c>
      <c r="Z127" s="8">
        <f>'11301'!Z127+'11302'!Z127+'11303'!Z127+'11304'!Z127+'11305'!Z127+'11306'!Z127+'11307'!Z127+'11308'!Z127+'11309'!Z127+'11310'!Z127+'11311'!Z127+'11312'!Z127</f>
        <v>167328040</v>
      </c>
      <c r="AA127" s="5">
        <f>'11301'!AA127+'11302'!AA127+'11303'!AA127+'11304'!AA127+'11305'!AA127+'11306'!AA127+'11307'!AA127+'11308'!AA127+'11309'!AA127+'11310'!AA127+'11311'!AA127+'11312'!AA127</f>
        <v>0</v>
      </c>
      <c r="AB127" s="5">
        <f>'11301'!AB127+'11302'!AB127+'11303'!AB127+'11304'!AB127+'11305'!AB127+'11306'!AB127+'11307'!AB127+'11308'!AB127+'11309'!AB127+'11310'!AB127+'11311'!AB127+'11312'!AB127</f>
        <v>0</v>
      </c>
      <c r="AC127" s="8">
        <f>'11301'!AC127+'11302'!AC127+'11303'!AC127+'11304'!AC127+'11305'!AC127+'11306'!AC127+'11307'!AC127+'11308'!AC127+'11309'!AC127+'11310'!AC127+'11311'!AC127+'11312'!AC127</f>
        <v>0</v>
      </c>
      <c r="AD127" s="5">
        <f>'11301'!AD127+'11302'!AD127+'11303'!AD127+'11304'!AD127+'11305'!AD127+'11306'!AD127+'11307'!AD127+'11308'!AD127+'11309'!AD127+'11310'!AD127+'11311'!AD127+'11312'!AD127</f>
        <v>0</v>
      </c>
      <c r="AE127" s="5">
        <f>'11301'!AE127+'11302'!AE127+'11303'!AE127+'11304'!AE127+'11305'!AE127+'11306'!AE127+'11307'!AE127+'11308'!AE127+'11309'!AE127+'11310'!AE127+'11311'!AE127+'11312'!AE127</f>
        <v>0</v>
      </c>
      <c r="AF127" s="6">
        <f>'11301'!AF127+'11302'!AF127+'11303'!AF127+'11304'!AF127+'11305'!AF127+'11306'!AF127+'11307'!AF127+'11308'!AF127+'11309'!AF127+'11310'!AF127+'11311'!AF127+'11312'!AF127</f>
        <v>0</v>
      </c>
    </row>
    <row r="128" spans="1:32" ht="19.5" customHeight="1">
      <c r="A128" s="44"/>
      <c r="B128" s="17" t="s">
        <v>59</v>
      </c>
      <c r="C128" s="5">
        <f>'11301'!C128+'11302'!C128+'11303'!C128+'11304'!C128+'11305'!C128+'11306'!C128+'11307'!C128+'11308'!C128+'11309'!C128+'11310'!C128+'11311'!C128+'11312'!C128</f>
        <v>0</v>
      </c>
      <c r="D128" s="5">
        <f>'11301'!D128+'11302'!D128+'11303'!D128+'11304'!D128+'11305'!D128+'11306'!D128+'11307'!D128+'11308'!D128+'11309'!D128+'11310'!D128+'11311'!D128+'11312'!D128</f>
        <v>0</v>
      </c>
      <c r="E128" s="6">
        <f>'11301'!E128+'11302'!E128+'11303'!E128+'11304'!E128+'11305'!E128+'11306'!E128+'11307'!E128+'11308'!E128+'11309'!E128+'11310'!E128+'11311'!E128+'11312'!E128</f>
        <v>0</v>
      </c>
      <c r="F128" s="5">
        <f>'11301'!F128+'11302'!F128+'11303'!F128+'11304'!F128+'11305'!F128+'11306'!F128+'11307'!F128+'11308'!F128+'11309'!F128+'11310'!F128+'11311'!F128+'11312'!F128</f>
        <v>0</v>
      </c>
      <c r="G128" s="5">
        <f>'11301'!G128+'11302'!G128+'11303'!G128+'11304'!G128+'11305'!G128+'11306'!G128+'11307'!G128+'11308'!G128+'11309'!G128+'11310'!G128+'11311'!G128+'11312'!G128</f>
        <v>0</v>
      </c>
      <c r="H128" s="5">
        <f>'11301'!H128+'11302'!H128+'11303'!H128+'11304'!H128+'11305'!H128+'11306'!H128+'11307'!H128+'11308'!H128+'11309'!H128+'11310'!H128+'11311'!H128+'11312'!H128</f>
        <v>0</v>
      </c>
      <c r="I128" s="5">
        <f>'11301'!I128+'11302'!I128+'11303'!I128+'11304'!I128+'11305'!I128+'11306'!I128+'11307'!I128+'11308'!I128+'11309'!I128+'11310'!I128+'11311'!I128+'11312'!I128</f>
        <v>0</v>
      </c>
      <c r="J128" s="5">
        <f>'11301'!J128+'11302'!J128+'11303'!J128+'11304'!J128+'11305'!J128+'11306'!J128+'11307'!J128+'11308'!J128+'11309'!J128+'11310'!J128+'11311'!J128+'11312'!J128</f>
        <v>0</v>
      </c>
      <c r="K128" s="5">
        <f>'11301'!K128+'11302'!K128+'11303'!K128+'11304'!K128+'11305'!K128+'11306'!K128+'11307'!K128+'11308'!K128+'11309'!K128+'11310'!K128+'11311'!K128+'11312'!K128</f>
        <v>0</v>
      </c>
      <c r="L128" s="5">
        <f>'11301'!L128+'11302'!L128+'11303'!L128+'11304'!L128+'11305'!L128+'11306'!L128+'11307'!L128+'11308'!L128+'11309'!L128+'11310'!L128+'11311'!L128+'11312'!L128</f>
        <v>0</v>
      </c>
      <c r="M128" s="5">
        <f>'11301'!M128+'11302'!M128+'11303'!M128+'11304'!M128+'11305'!M128+'11306'!M128+'11307'!M128+'11308'!M128+'11309'!M128+'11310'!M128+'11311'!M128+'11312'!M128</f>
        <v>0</v>
      </c>
      <c r="N128" s="5">
        <f>'11301'!N128+'11302'!N128+'11303'!N128+'11304'!N128+'11305'!N128+'11306'!N128+'11307'!N128+'11308'!N128+'11309'!N128+'11310'!N128+'11311'!N128+'11312'!N128</f>
        <v>0</v>
      </c>
      <c r="O128" s="5">
        <f>'11301'!O128+'11302'!O128+'11303'!O128+'11304'!O128+'11305'!O128+'11306'!O128+'11307'!O128+'11308'!O128+'11309'!O128+'11310'!O128+'11311'!O128+'11312'!O128</f>
        <v>0</v>
      </c>
      <c r="P128" s="5">
        <f>'11301'!P128+'11302'!P128+'11303'!P128+'11304'!P128+'11305'!P128+'11306'!P128+'11307'!P128+'11308'!P128+'11309'!P128+'11310'!P128+'11311'!P128+'11312'!P128</f>
        <v>0</v>
      </c>
      <c r="Q128" s="5">
        <f>'11301'!Q128+'11302'!Q128+'11303'!Q128+'11304'!Q128+'11305'!Q128+'11306'!Q128+'11307'!Q128+'11308'!Q128+'11309'!Q128+'11310'!Q128+'11311'!Q128+'11312'!Q128</f>
        <v>0</v>
      </c>
      <c r="R128" s="5">
        <f>'11301'!R128+'11302'!R128+'11303'!R128+'11304'!R128+'11305'!R128+'11306'!R128+'11307'!R128+'11308'!R128+'11309'!R128+'11310'!R128+'11311'!R128+'11312'!R128</f>
        <v>0</v>
      </c>
      <c r="S128" s="5">
        <f>'11301'!S128+'11302'!S128+'11303'!S128+'11304'!S128+'11305'!S128+'11306'!S128+'11307'!S128+'11308'!S128+'11309'!S128+'11310'!S128+'11311'!S128+'11312'!S128</f>
        <v>0</v>
      </c>
      <c r="T128" s="5">
        <f>'11301'!T128+'11302'!T128+'11303'!T128+'11304'!T128+'11305'!T128+'11306'!T128+'11307'!T128+'11308'!T128+'11309'!T128+'11310'!T128+'11311'!T128+'11312'!T128</f>
        <v>0</v>
      </c>
      <c r="U128" s="5">
        <f>'11301'!U128+'11302'!U128+'11303'!U128+'11304'!U128+'11305'!U128+'11306'!U128+'11307'!U128+'11308'!U128+'11309'!U128+'11310'!U128+'11311'!U128+'11312'!U128</f>
        <v>0</v>
      </c>
      <c r="V128" s="5">
        <f>'11301'!V128+'11302'!V128+'11303'!V128+'11304'!V128+'11305'!V128+'11306'!V128+'11307'!V128+'11308'!V128+'11309'!V128+'11310'!V128+'11311'!V128+'11312'!V128</f>
        <v>0</v>
      </c>
      <c r="W128" s="5">
        <f>'11301'!W128+'11302'!W128+'11303'!W128+'11304'!W128+'11305'!W128+'11306'!W128+'11307'!W128+'11308'!W128+'11309'!W128+'11310'!W128+'11311'!W128+'11312'!W128</f>
        <v>0</v>
      </c>
      <c r="X128" s="5">
        <f>'11301'!X128+'11302'!X128+'11303'!X128+'11304'!X128+'11305'!X128+'11306'!X128+'11307'!X128+'11308'!X128+'11309'!X128+'11310'!X128+'11311'!X128+'11312'!X128</f>
        <v>0</v>
      </c>
      <c r="Y128" s="5">
        <f>'11301'!Y128+'11302'!Y128+'11303'!Y128+'11304'!Y128+'11305'!Y128+'11306'!Y128+'11307'!Y128+'11308'!Y128+'11309'!Y128+'11310'!Y128+'11311'!Y128+'11312'!Y128</f>
        <v>0</v>
      </c>
      <c r="Z128" s="8">
        <f>'11301'!Z128+'11302'!Z128+'11303'!Z128+'11304'!Z128+'11305'!Z128+'11306'!Z128+'11307'!Z128+'11308'!Z128+'11309'!Z128+'11310'!Z128+'11311'!Z128+'11312'!Z128</f>
        <v>0</v>
      </c>
      <c r="AA128" s="5">
        <f>'11301'!AA128+'11302'!AA128+'11303'!AA128+'11304'!AA128+'11305'!AA128+'11306'!AA128+'11307'!AA128+'11308'!AA128+'11309'!AA128+'11310'!AA128+'11311'!AA128+'11312'!AA128</f>
        <v>0</v>
      </c>
      <c r="AB128" s="5">
        <f>'11301'!AB128+'11302'!AB128+'11303'!AB128+'11304'!AB128+'11305'!AB128+'11306'!AB128+'11307'!AB128+'11308'!AB128+'11309'!AB128+'11310'!AB128+'11311'!AB128+'11312'!AB128</f>
        <v>0</v>
      </c>
      <c r="AC128" s="8">
        <f>'11301'!AC128+'11302'!AC128+'11303'!AC128+'11304'!AC128+'11305'!AC128+'11306'!AC128+'11307'!AC128+'11308'!AC128+'11309'!AC128+'11310'!AC128+'11311'!AC128+'11312'!AC128</f>
        <v>0</v>
      </c>
      <c r="AD128" s="5">
        <f>'11301'!AD128+'11302'!AD128+'11303'!AD128+'11304'!AD128+'11305'!AD128+'11306'!AD128+'11307'!AD128+'11308'!AD128+'11309'!AD128+'11310'!AD128+'11311'!AD128+'11312'!AD128</f>
        <v>0</v>
      </c>
      <c r="AE128" s="5">
        <f>'11301'!AE128+'11302'!AE128+'11303'!AE128+'11304'!AE128+'11305'!AE128+'11306'!AE128+'11307'!AE128+'11308'!AE128+'11309'!AE128+'11310'!AE128+'11311'!AE128+'11312'!AE128</f>
        <v>0</v>
      </c>
      <c r="AF128" s="6">
        <f>'11301'!AF128+'11302'!AF128+'11303'!AF128+'11304'!AF128+'11305'!AF128+'11306'!AF128+'11307'!AF128+'11308'!AF128+'11309'!AF128+'11310'!AF128+'11311'!AF128+'11312'!AF128</f>
        <v>0</v>
      </c>
    </row>
    <row r="129" spans="1:32" ht="19.5" customHeight="1">
      <c r="A129" s="45"/>
      <c r="B129" s="17" t="s">
        <v>4</v>
      </c>
      <c r="C129" s="5">
        <f>'11301'!C129+'11302'!C129+'11303'!C129+'11304'!C129+'11305'!C129+'11306'!C129+'11307'!C129+'11308'!C129+'11309'!C129+'11310'!C129+'11311'!C129+'11312'!C129</f>
        <v>1190020369</v>
      </c>
      <c r="D129" s="5">
        <f>'11301'!D129+'11302'!D129+'11303'!D129+'11304'!D129+'11305'!D129+'11306'!D129+'11307'!D129+'11308'!D129+'11309'!D129+'11310'!D129+'11311'!D129+'11312'!D129</f>
        <v>771112209</v>
      </c>
      <c r="E129" s="6">
        <f>'11301'!E129+'11302'!E129+'11303'!E129+'11304'!E129+'11305'!E129+'11306'!E129+'11307'!E129+'11308'!E129+'11309'!E129+'11310'!E129+'11311'!E129+'11312'!E129</f>
        <v>1961132578</v>
      </c>
      <c r="F129" s="5">
        <f>'11301'!F129+'11302'!F129+'11303'!F129+'11304'!F129+'11305'!F129+'11306'!F129+'11307'!F129+'11308'!F129+'11309'!F129+'11310'!F129+'11311'!F129+'11312'!F129</f>
        <v>77880520</v>
      </c>
      <c r="G129" s="5">
        <f>'11301'!G129+'11302'!G129+'11303'!G129+'11304'!G129+'11305'!G129+'11306'!G129+'11307'!G129+'11308'!G129+'11309'!G129+'11310'!G129+'11311'!G129+'11312'!G129</f>
        <v>96419142</v>
      </c>
      <c r="H129" s="5">
        <f>'11301'!H129+'11302'!H129+'11303'!H129+'11304'!H129+'11305'!H129+'11306'!H129+'11307'!H129+'11308'!H129+'11309'!H129+'11310'!H129+'11311'!H129+'11312'!H129</f>
        <v>174299662</v>
      </c>
      <c r="I129" s="5">
        <f>'11301'!I129+'11302'!I129+'11303'!I129+'11304'!I129+'11305'!I129+'11306'!I129+'11307'!I129+'11308'!I129+'11309'!I129+'11310'!I129+'11311'!I129+'11312'!I129</f>
        <v>0</v>
      </c>
      <c r="J129" s="5">
        <f>'11301'!J129+'11302'!J129+'11303'!J129+'11304'!J129+'11305'!J129+'11306'!J129+'11307'!J129+'11308'!J129+'11309'!J129+'11310'!J129+'11311'!J129+'11312'!J129</f>
        <v>0</v>
      </c>
      <c r="K129" s="5">
        <f>'11301'!K129+'11302'!K129+'11303'!K129+'11304'!K129+'11305'!K129+'11306'!K129+'11307'!K129+'11308'!K129+'11309'!K129+'11310'!K129+'11311'!K129+'11312'!K129</f>
        <v>0</v>
      </c>
      <c r="L129" s="5">
        <f>'11301'!L129+'11302'!L129+'11303'!L129+'11304'!L129+'11305'!L129+'11306'!L129+'11307'!L129+'11308'!L129+'11309'!L129+'11310'!L129+'11311'!L129+'11312'!L129</f>
        <v>0</v>
      </c>
      <c r="M129" s="5">
        <f>'11301'!M129+'11302'!M129+'11303'!M129+'11304'!M129+'11305'!M129+'11306'!M129+'11307'!M129+'11308'!M129+'11309'!M129+'11310'!M129+'11311'!M129+'11312'!M129</f>
        <v>0</v>
      </c>
      <c r="N129" s="5">
        <f>'11301'!N129+'11302'!N129+'11303'!N129+'11304'!N129+'11305'!N129+'11306'!N129+'11307'!N129+'11308'!N129+'11309'!N129+'11310'!N129+'11311'!N129+'11312'!N129</f>
        <v>0</v>
      </c>
      <c r="O129" s="5">
        <f>'11301'!O129+'11302'!O129+'11303'!O129+'11304'!O129+'11305'!O129+'11306'!O129+'11307'!O129+'11308'!O129+'11309'!O129+'11310'!O129+'11311'!O129+'11312'!O129</f>
        <v>0</v>
      </c>
      <c r="P129" s="5">
        <f>'11301'!P129+'11302'!P129+'11303'!P129+'11304'!P129+'11305'!P129+'11306'!P129+'11307'!P129+'11308'!P129+'11309'!P129+'11310'!P129+'11311'!P129+'11312'!P129</f>
        <v>0</v>
      </c>
      <c r="Q129" s="5">
        <f>'11301'!Q129+'11302'!Q129+'11303'!Q129+'11304'!Q129+'11305'!Q129+'11306'!Q129+'11307'!Q129+'11308'!Q129+'11309'!Q129+'11310'!Q129+'11311'!Q129+'11312'!Q129</f>
        <v>0</v>
      </c>
      <c r="R129" s="5">
        <f>'11301'!R129+'11302'!R129+'11303'!R129+'11304'!R129+'11305'!R129+'11306'!R129+'11307'!R129+'11308'!R129+'11309'!R129+'11310'!R129+'11311'!R129+'11312'!R129</f>
        <v>0</v>
      </c>
      <c r="S129" s="5">
        <f>'11301'!S129+'11302'!S129+'11303'!S129+'11304'!S129+'11305'!S129+'11306'!S129+'11307'!S129+'11308'!S129+'11309'!S129+'11310'!S129+'11311'!S129+'11312'!S129</f>
        <v>0</v>
      </c>
      <c r="T129" s="5">
        <f>'11301'!T129+'11302'!T129+'11303'!T129+'11304'!T129+'11305'!T129+'11306'!T129+'11307'!T129+'11308'!T129+'11309'!T129+'11310'!T129+'11311'!T129+'11312'!T129</f>
        <v>0</v>
      </c>
      <c r="U129" s="5">
        <f>'11301'!U129+'11302'!U129+'11303'!U129+'11304'!U129+'11305'!U129+'11306'!U129+'11307'!U129+'11308'!U129+'11309'!U129+'11310'!U129+'11311'!U129+'11312'!U129</f>
        <v>0</v>
      </c>
      <c r="V129" s="5">
        <f>'11301'!V129+'11302'!V129+'11303'!V129+'11304'!V129+'11305'!V129+'11306'!V129+'11307'!V129+'11308'!V129+'11309'!V129+'11310'!V129+'11311'!V129+'11312'!V129</f>
        <v>0</v>
      </c>
      <c r="W129" s="5">
        <f>'11301'!W129+'11302'!W129+'11303'!W129+'11304'!W129+'11305'!W129+'11306'!W129+'11307'!W129+'11308'!W129+'11309'!W129+'11310'!W129+'11311'!W129+'11312'!W129</f>
        <v>0</v>
      </c>
      <c r="X129" s="5">
        <f>'11301'!X129+'11302'!X129+'11303'!X129+'11304'!X129+'11305'!X129+'11306'!X129+'11307'!X129+'11308'!X129+'11309'!X129+'11310'!X129+'11311'!X129+'11312'!X129</f>
        <v>1112139849</v>
      </c>
      <c r="Y129" s="5">
        <f>'11301'!Y129+'11302'!Y129+'11303'!Y129+'11304'!Y129+'11305'!Y129+'11306'!Y129+'11307'!Y129+'11308'!Y129+'11309'!Y129+'11310'!Y129+'11311'!Y129+'11312'!Y129</f>
        <v>674693067</v>
      </c>
      <c r="Z129" s="8">
        <f>'11301'!Z129+'11302'!Z129+'11303'!Z129+'11304'!Z129+'11305'!Z129+'11306'!Z129+'11307'!Z129+'11308'!Z129+'11309'!Z129+'11310'!Z129+'11311'!Z129+'11312'!Z129</f>
        <v>1786832916</v>
      </c>
      <c r="AA129" s="5">
        <f>'11301'!AA129+'11302'!AA129+'11303'!AA129+'11304'!AA129+'11305'!AA129+'11306'!AA129+'11307'!AA129+'11308'!AA129+'11309'!AA129+'11310'!AA129+'11311'!AA129+'11312'!AA129</f>
        <v>0</v>
      </c>
      <c r="AB129" s="5">
        <f>'11301'!AB129+'11302'!AB129+'11303'!AB129+'11304'!AB129+'11305'!AB129+'11306'!AB129+'11307'!AB129+'11308'!AB129+'11309'!AB129+'11310'!AB129+'11311'!AB129+'11312'!AB129</f>
        <v>0</v>
      </c>
      <c r="AC129" s="8">
        <f>'11301'!AC129+'11302'!AC129+'11303'!AC129+'11304'!AC129+'11305'!AC129+'11306'!AC129+'11307'!AC129+'11308'!AC129+'11309'!AC129+'11310'!AC129+'11311'!AC129+'11312'!AC129</f>
        <v>0</v>
      </c>
      <c r="AD129" s="5">
        <f>'11301'!AD129+'11302'!AD129+'11303'!AD129+'11304'!AD129+'11305'!AD129+'11306'!AD129+'11307'!AD129+'11308'!AD129+'11309'!AD129+'11310'!AD129+'11311'!AD129+'11312'!AD129</f>
        <v>0</v>
      </c>
      <c r="AE129" s="5">
        <f>'11301'!AE129+'11302'!AE129+'11303'!AE129+'11304'!AE129+'11305'!AE129+'11306'!AE129+'11307'!AE129+'11308'!AE129+'11309'!AE129+'11310'!AE129+'11311'!AE129+'11312'!AE129</f>
        <v>0</v>
      </c>
      <c r="AF129" s="6">
        <f>'11301'!AF129+'11302'!AF129+'11303'!AF129+'11304'!AF129+'11305'!AF129+'11306'!AF129+'11307'!AF129+'11308'!AF129+'11309'!AF129+'11310'!AF129+'11311'!AF129+'11312'!AF129</f>
        <v>0</v>
      </c>
    </row>
    <row r="130" spans="1:32" ht="19.5" customHeight="1" thickBot="1">
      <c r="A130" s="22" t="s">
        <v>5</v>
      </c>
      <c r="B130" s="21"/>
      <c r="C130" s="9">
        <f>'11301'!C130+'11302'!C130+'11303'!C130+'11304'!C130+'11305'!C130+'11306'!C130+'11307'!C130+'11308'!C130+'11309'!C130+'11310'!C130+'11311'!C130+'11312'!C130</f>
        <v>1273431749</v>
      </c>
      <c r="D130" s="9">
        <f>'11301'!D130+'11302'!D130+'11303'!D130+'11304'!D130+'11305'!D130+'11306'!D130+'11307'!D130+'11308'!D130+'11309'!D130+'11310'!D130+'11311'!D130+'11312'!D130</f>
        <v>856415212</v>
      </c>
      <c r="E130" s="9">
        <f>'11301'!E130+'11302'!E130+'11303'!E130+'11304'!E130+'11305'!E130+'11306'!E130+'11307'!E130+'11308'!E130+'11309'!E130+'11310'!E130+'11311'!E130+'11312'!E130</f>
        <v>2129846961</v>
      </c>
      <c r="F130" s="9">
        <f>'11301'!F130+'11302'!F130+'11303'!F130+'11304'!F130+'11305'!F130+'11306'!F130+'11307'!F130+'11308'!F130+'11309'!F130+'11310'!F130+'11311'!F130+'11312'!F130</f>
        <v>77880520</v>
      </c>
      <c r="G130" s="9">
        <f>'11301'!G130+'11302'!G130+'11303'!G130+'11304'!G130+'11305'!G130+'11306'!G130+'11307'!G130+'11308'!G130+'11309'!G130+'11310'!G130+'11311'!G130+'11312'!G130</f>
        <v>97805485</v>
      </c>
      <c r="H130" s="9">
        <f>'11301'!H130+'11302'!H130+'11303'!H130+'11304'!H130+'11305'!H130+'11306'!H130+'11307'!H130+'11308'!H130+'11309'!H130+'11310'!H130+'11311'!H130+'11312'!H130</f>
        <v>175686005</v>
      </c>
      <c r="I130" s="9">
        <f>'11301'!I130+'11302'!I130+'11303'!I130+'11304'!I130+'11305'!I130+'11306'!I130+'11307'!I130+'11308'!I130+'11309'!I130+'11310'!I130+'11311'!I130+'11312'!I130</f>
        <v>0</v>
      </c>
      <c r="J130" s="9">
        <f>'11301'!J130+'11302'!J130+'11303'!J130+'11304'!J130+'11305'!J130+'11306'!J130+'11307'!J130+'11308'!J130+'11309'!J130+'11310'!J130+'11311'!J130+'11312'!J130</f>
        <v>0</v>
      </c>
      <c r="K130" s="9">
        <f>'11301'!K130+'11302'!K130+'11303'!K130+'11304'!K130+'11305'!K130+'11306'!K130+'11307'!K130+'11308'!K130+'11309'!K130+'11310'!K130+'11311'!K130+'11312'!K130</f>
        <v>0</v>
      </c>
      <c r="L130" s="9">
        <f>'11301'!L130+'11302'!L130+'11303'!L130+'11304'!L130+'11305'!L130+'11306'!L130+'11307'!L130+'11308'!L130+'11309'!L130+'11310'!L130+'11311'!L130+'11312'!L130</f>
        <v>0</v>
      </c>
      <c r="M130" s="9">
        <f>'11301'!M130+'11302'!M130+'11303'!M130+'11304'!M130+'11305'!M130+'11306'!M130+'11307'!M130+'11308'!M130+'11309'!M130+'11310'!M130+'11311'!M130+'11312'!M130</f>
        <v>0</v>
      </c>
      <c r="N130" s="9">
        <f>'11301'!N130+'11302'!N130+'11303'!N130+'11304'!N130+'11305'!N130+'11306'!N130+'11307'!N130+'11308'!N130+'11309'!N130+'11310'!N130+'11311'!N130+'11312'!N130</f>
        <v>0</v>
      </c>
      <c r="O130" s="9">
        <f>'11301'!O130+'11302'!O130+'11303'!O130+'11304'!O130+'11305'!O130+'11306'!O130+'11307'!O130+'11308'!O130+'11309'!O130+'11310'!O130+'11311'!O130+'11312'!O130</f>
        <v>0</v>
      </c>
      <c r="P130" s="9">
        <f>'11301'!P130+'11302'!P130+'11303'!P130+'11304'!P130+'11305'!P130+'11306'!P130+'11307'!P130+'11308'!P130+'11309'!P130+'11310'!P130+'11311'!P130+'11312'!P130</f>
        <v>0</v>
      </c>
      <c r="Q130" s="9">
        <f>'11301'!Q130+'11302'!Q130+'11303'!Q130+'11304'!Q130+'11305'!Q130+'11306'!Q130+'11307'!Q130+'11308'!Q130+'11309'!Q130+'11310'!Q130+'11311'!Q130+'11312'!Q130</f>
        <v>0</v>
      </c>
      <c r="R130" s="9">
        <f>'11301'!R130+'11302'!R130+'11303'!R130+'11304'!R130+'11305'!R130+'11306'!R130+'11307'!R130+'11308'!R130+'11309'!R130+'11310'!R130+'11311'!R130+'11312'!R130</f>
        <v>0</v>
      </c>
      <c r="S130" s="9">
        <f>'11301'!S130+'11302'!S130+'11303'!S130+'11304'!S130+'11305'!S130+'11306'!S130+'11307'!S130+'11308'!S130+'11309'!S130+'11310'!S130+'11311'!S130+'11312'!S130</f>
        <v>0</v>
      </c>
      <c r="T130" s="9">
        <f>'11301'!T130+'11302'!T130+'11303'!T130+'11304'!T130+'11305'!T130+'11306'!T130+'11307'!T130+'11308'!T130+'11309'!T130+'11310'!T130+'11311'!T130+'11312'!T130</f>
        <v>0</v>
      </c>
      <c r="U130" s="9">
        <f>'11301'!U130+'11302'!U130+'11303'!U130+'11304'!U130+'11305'!U130+'11306'!U130+'11307'!U130+'11308'!U130+'11309'!U130+'11310'!U130+'11311'!U130+'11312'!U130</f>
        <v>0</v>
      </c>
      <c r="V130" s="9">
        <f>'11301'!V130+'11302'!V130+'11303'!V130+'11304'!V130+'11305'!V130+'11306'!V130+'11307'!V130+'11308'!V130+'11309'!V130+'11310'!V130+'11311'!V130+'11312'!V130</f>
        <v>0</v>
      </c>
      <c r="W130" s="9">
        <f>'11301'!W130+'11302'!W130+'11303'!W130+'11304'!W130+'11305'!W130+'11306'!W130+'11307'!W130+'11308'!W130+'11309'!W130+'11310'!W130+'11311'!W130+'11312'!W130</f>
        <v>0</v>
      </c>
      <c r="X130" s="9">
        <f>'11301'!X130+'11302'!X130+'11303'!X130+'11304'!X130+'11305'!X130+'11306'!X130+'11307'!X130+'11308'!X130+'11309'!X130+'11310'!X130+'11311'!X130+'11312'!X130</f>
        <v>1195551229</v>
      </c>
      <c r="Y130" s="9">
        <f>'11301'!Y130+'11302'!Y130+'11303'!Y130+'11304'!Y130+'11305'!Y130+'11306'!Y130+'11307'!Y130+'11308'!Y130+'11309'!Y130+'11310'!Y130+'11311'!Y130+'11312'!Y130</f>
        <v>758609727</v>
      </c>
      <c r="Z130" s="9">
        <f>'11301'!Z130+'11302'!Z130+'11303'!Z130+'11304'!Z130+'11305'!Z130+'11306'!Z130+'11307'!Z130+'11308'!Z130+'11309'!Z130+'11310'!Z130+'11311'!Z130+'11312'!Z130</f>
        <v>1954160956</v>
      </c>
      <c r="AA130" s="9">
        <f>'11301'!AA130+'11302'!AA130+'11303'!AA130+'11304'!AA130+'11305'!AA130+'11306'!AA130+'11307'!AA130+'11308'!AA130+'11309'!AA130+'11310'!AA130+'11311'!AA130+'11312'!AA130</f>
        <v>0</v>
      </c>
      <c r="AB130" s="9">
        <f>'11301'!AB130+'11302'!AB130+'11303'!AB130+'11304'!AB130+'11305'!AB130+'11306'!AB130+'11307'!AB130+'11308'!AB130+'11309'!AB130+'11310'!AB130+'11311'!AB130+'11312'!AB130</f>
        <v>0</v>
      </c>
      <c r="AC130" s="9">
        <f>'11301'!AC130+'11302'!AC130+'11303'!AC130+'11304'!AC130+'11305'!AC130+'11306'!AC130+'11307'!AC130+'11308'!AC130+'11309'!AC130+'11310'!AC130+'11311'!AC130+'11312'!AC130</f>
        <v>0</v>
      </c>
      <c r="AD130" s="9">
        <f>'11301'!AD130+'11302'!AD130+'11303'!AD130+'11304'!AD130+'11305'!AD130+'11306'!AD130+'11307'!AD130+'11308'!AD130+'11309'!AD130+'11310'!AD130+'11311'!AD130+'11312'!AD130</f>
        <v>0</v>
      </c>
      <c r="AE130" s="9">
        <f>'11301'!AE130+'11302'!AE130+'11303'!AE130+'11304'!AE130+'11305'!AE130+'11306'!AE130+'11307'!AE130+'11308'!AE130+'11309'!AE130+'11310'!AE130+'11311'!AE130+'11312'!AE130</f>
        <v>0</v>
      </c>
      <c r="AF130" s="9">
        <f>'11301'!AF130+'11302'!AF130+'11303'!AF130+'11304'!AF130+'11305'!AF130+'11306'!AF130+'11307'!AF130+'11308'!AF130+'11309'!AF130+'11310'!AF130+'11311'!AF130+'11312'!AF130</f>
        <v>0</v>
      </c>
    </row>
    <row r="131" spans="1:32" ht="19.5" customHeight="1">
      <c r="A131" s="43" t="s">
        <v>45</v>
      </c>
      <c r="B131" s="18" t="s">
        <v>2</v>
      </c>
      <c r="C131" s="5">
        <f>'11301'!C131+'11302'!C131+'11303'!C131+'11304'!C131+'11305'!C131+'11306'!C131+'11307'!C131+'11308'!C131+'11309'!C131+'11310'!C131+'11311'!C131+'11312'!C131</f>
        <v>0</v>
      </c>
      <c r="D131" s="5">
        <f>'11301'!D131+'11302'!D131+'11303'!D131+'11304'!D131+'11305'!D131+'11306'!D131+'11307'!D131+'11308'!D131+'11309'!D131+'11310'!D131+'11311'!D131+'11312'!D131</f>
        <v>0</v>
      </c>
      <c r="E131" s="6">
        <f>'11301'!E131+'11302'!E131+'11303'!E131+'11304'!E131+'11305'!E131+'11306'!E131+'11307'!E131+'11308'!E131+'11309'!E131+'11310'!E131+'11311'!E131+'11312'!E131</f>
        <v>0</v>
      </c>
      <c r="F131" s="5">
        <f>'11301'!F131+'11302'!F131+'11303'!F131+'11304'!F131+'11305'!F131+'11306'!F131+'11307'!F131+'11308'!F131+'11309'!F131+'11310'!F131+'11311'!F131+'11312'!F131</f>
        <v>0</v>
      </c>
      <c r="G131" s="5">
        <f>'11301'!G131+'11302'!G131+'11303'!G131+'11304'!G131+'11305'!G131+'11306'!G131+'11307'!G131+'11308'!G131+'11309'!G131+'11310'!G131+'11311'!G131+'11312'!G131</f>
        <v>0</v>
      </c>
      <c r="H131" s="5">
        <f>'11301'!H131+'11302'!H131+'11303'!H131+'11304'!H131+'11305'!H131+'11306'!H131+'11307'!H131+'11308'!H131+'11309'!H131+'11310'!H131+'11311'!H131+'11312'!H131</f>
        <v>0</v>
      </c>
      <c r="I131" s="5">
        <f>'11301'!I131+'11302'!I131+'11303'!I131+'11304'!I131+'11305'!I131+'11306'!I131+'11307'!I131+'11308'!I131+'11309'!I131+'11310'!I131+'11311'!I131+'11312'!I131</f>
        <v>0</v>
      </c>
      <c r="J131" s="5">
        <f>'11301'!J131+'11302'!J131+'11303'!J131+'11304'!J131+'11305'!J131+'11306'!J131+'11307'!J131+'11308'!J131+'11309'!J131+'11310'!J131+'11311'!J131+'11312'!J131</f>
        <v>0</v>
      </c>
      <c r="K131" s="5">
        <f>'11301'!K131+'11302'!K131+'11303'!K131+'11304'!K131+'11305'!K131+'11306'!K131+'11307'!K131+'11308'!K131+'11309'!K131+'11310'!K131+'11311'!K131+'11312'!K131</f>
        <v>0</v>
      </c>
      <c r="L131" s="5">
        <f>'11301'!L131+'11302'!L131+'11303'!L131+'11304'!L131+'11305'!L131+'11306'!L131+'11307'!L131+'11308'!L131+'11309'!L131+'11310'!L131+'11311'!L131+'11312'!L131</f>
        <v>0</v>
      </c>
      <c r="M131" s="5">
        <f>'11301'!M131+'11302'!M131+'11303'!M131+'11304'!M131+'11305'!M131+'11306'!M131+'11307'!M131+'11308'!M131+'11309'!M131+'11310'!M131+'11311'!M131+'11312'!M131</f>
        <v>0</v>
      </c>
      <c r="N131" s="5">
        <f>'11301'!N131+'11302'!N131+'11303'!N131+'11304'!N131+'11305'!N131+'11306'!N131+'11307'!N131+'11308'!N131+'11309'!N131+'11310'!N131+'11311'!N131+'11312'!N131</f>
        <v>0</v>
      </c>
      <c r="O131" s="5">
        <f>'11301'!O131+'11302'!O131+'11303'!O131+'11304'!O131+'11305'!O131+'11306'!O131+'11307'!O131+'11308'!O131+'11309'!O131+'11310'!O131+'11311'!O131+'11312'!O131</f>
        <v>0</v>
      </c>
      <c r="P131" s="5">
        <f>'11301'!P131+'11302'!P131+'11303'!P131+'11304'!P131+'11305'!P131+'11306'!P131+'11307'!P131+'11308'!P131+'11309'!P131+'11310'!P131+'11311'!P131+'11312'!P131</f>
        <v>0</v>
      </c>
      <c r="Q131" s="5">
        <f>'11301'!Q131+'11302'!Q131+'11303'!Q131+'11304'!Q131+'11305'!Q131+'11306'!Q131+'11307'!Q131+'11308'!Q131+'11309'!Q131+'11310'!Q131+'11311'!Q131+'11312'!Q131</f>
        <v>0</v>
      </c>
      <c r="R131" s="5">
        <f>'11301'!R131+'11302'!R131+'11303'!R131+'11304'!R131+'11305'!R131+'11306'!R131+'11307'!R131+'11308'!R131+'11309'!R131+'11310'!R131+'11311'!R131+'11312'!R131</f>
        <v>0</v>
      </c>
      <c r="S131" s="5">
        <f>'11301'!S131+'11302'!S131+'11303'!S131+'11304'!S131+'11305'!S131+'11306'!S131+'11307'!S131+'11308'!S131+'11309'!S131+'11310'!S131+'11311'!S131+'11312'!S131</f>
        <v>0</v>
      </c>
      <c r="T131" s="5">
        <f>'11301'!T131+'11302'!T131+'11303'!T131+'11304'!T131+'11305'!T131+'11306'!T131+'11307'!T131+'11308'!T131+'11309'!T131+'11310'!T131+'11311'!T131+'11312'!T131</f>
        <v>0</v>
      </c>
      <c r="U131" s="5">
        <f>'11301'!U131+'11302'!U131+'11303'!U131+'11304'!U131+'11305'!U131+'11306'!U131+'11307'!U131+'11308'!U131+'11309'!U131+'11310'!U131+'11311'!U131+'11312'!U131</f>
        <v>0</v>
      </c>
      <c r="V131" s="5">
        <f>'11301'!V131+'11302'!V131+'11303'!V131+'11304'!V131+'11305'!V131+'11306'!V131+'11307'!V131+'11308'!V131+'11309'!V131+'11310'!V131+'11311'!V131+'11312'!V131</f>
        <v>0</v>
      </c>
      <c r="W131" s="5">
        <f>'11301'!W131+'11302'!W131+'11303'!W131+'11304'!W131+'11305'!W131+'11306'!W131+'11307'!W131+'11308'!W131+'11309'!W131+'11310'!W131+'11311'!W131+'11312'!W131</f>
        <v>0</v>
      </c>
      <c r="X131" s="5">
        <f>'11301'!X131+'11302'!X131+'11303'!X131+'11304'!X131+'11305'!X131+'11306'!X131+'11307'!X131+'11308'!X131+'11309'!X131+'11310'!X131+'11311'!X131+'11312'!X131</f>
        <v>0</v>
      </c>
      <c r="Y131" s="5">
        <f>'11301'!Y131+'11302'!Y131+'11303'!Y131+'11304'!Y131+'11305'!Y131+'11306'!Y131+'11307'!Y131+'11308'!Y131+'11309'!Y131+'11310'!Y131+'11311'!Y131+'11312'!Y131</f>
        <v>0</v>
      </c>
      <c r="Z131" s="8">
        <f>'11301'!Z131+'11302'!Z131+'11303'!Z131+'11304'!Z131+'11305'!Z131+'11306'!Z131+'11307'!Z131+'11308'!Z131+'11309'!Z131+'11310'!Z131+'11311'!Z131+'11312'!Z131</f>
        <v>0</v>
      </c>
      <c r="AA131" s="5">
        <f>'11301'!AA131+'11302'!AA131+'11303'!AA131+'11304'!AA131+'11305'!AA131+'11306'!AA131+'11307'!AA131+'11308'!AA131+'11309'!AA131+'11310'!AA131+'11311'!AA131+'11312'!AA131</f>
        <v>0</v>
      </c>
      <c r="AB131" s="5">
        <f>'11301'!AB131+'11302'!AB131+'11303'!AB131+'11304'!AB131+'11305'!AB131+'11306'!AB131+'11307'!AB131+'11308'!AB131+'11309'!AB131+'11310'!AB131+'11311'!AB131+'11312'!AB131</f>
        <v>0</v>
      </c>
      <c r="AC131" s="8">
        <f>'11301'!AC131+'11302'!AC131+'11303'!AC131+'11304'!AC131+'11305'!AC131+'11306'!AC131+'11307'!AC131+'11308'!AC131+'11309'!AC131+'11310'!AC131+'11311'!AC131+'11312'!AC131</f>
        <v>0</v>
      </c>
      <c r="AD131" s="5">
        <f>'11301'!AD131+'11302'!AD131+'11303'!AD131+'11304'!AD131+'11305'!AD131+'11306'!AD131+'11307'!AD131+'11308'!AD131+'11309'!AD131+'11310'!AD131+'11311'!AD131+'11312'!AD131</f>
        <v>0</v>
      </c>
      <c r="AE131" s="5">
        <f>'11301'!AE131+'11302'!AE131+'11303'!AE131+'11304'!AE131+'11305'!AE131+'11306'!AE131+'11307'!AE131+'11308'!AE131+'11309'!AE131+'11310'!AE131+'11311'!AE131+'11312'!AE131</f>
        <v>0</v>
      </c>
      <c r="AF131" s="6">
        <f>'11301'!AF131+'11302'!AF131+'11303'!AF131+'11304'!AF131+'11305'!AF131+'11306'!AF131+'11307'!AF131+'11308'!AF131+'11309'!AF131+'11310'!AF131+'11311'!AF131+'11312'!AF131</f>
        <v>0</v>
      </c>
    </row>
    <row r="132" spans="1:32" ht="19.5" customHeight="1">
      <c r="A132" s="44"/>
      <c r="B132" s="17" t="s">
        <v>3</v>
      </c>
      <c r="C132" s="5">
        <f>'11301'!C132+'11302'!C132+'11303'!C132+'11304'!C132+'11305'!C132+'11306'!C132+'11307'!C132+'11308'!C132+'11309'!C132+'11310'!C132+'11311'!C132+'11312'!C132</f>
        <v>54828483</v>
      </c>
      <c r="D132" s="5">
        <f>'11301'!D132+'11302'!D132+'11303'!D132+'11304'!D132+'11305'!D132+'11306'!D132+'11307'!D132+'11308'!D132+'11309'!D132+'11310'!D132+'11311'!D132+'11312'!D132</f>
        <v>92329841</v>
      </c>
      <c r="E132" s="6">
        <f>'11301'!E132+'11302'!E132+'11303'!E132+'11304'!E132+'11305'!E132+'11306'!E132+'11307'!E132+'11308'!E132+'11309'!E132+'11310'!E132+'11311'!E132+'11312'!E132</f>
        <v>147158324</v>
      </c>
      <c r="F132" s="5">
        <f>'11301'!F132+'11302'!F132+'11303'!F132+'11304'!F132+'11305'!F132+'11306'!F132+'11307'!F132+'11308'!F132+'11309'!F132+'11310'!F132+'11311'!F132+'11312'!F132</f>
        <v>0</v>
      </c>
      <c r="G132" s="5">
        <f>'11301'!G132+'11302'!G132+'11303'!G132+'11304'!G132+'11305'!G132+'11306'!G132+'11307'!G132+'11308'!G132+'11309'!G132+'11310'!G132+'11311'!G132+'11312'!G132</f>
        <v>0</v>
      </c>
      <c r="H132" s="5">
        <f>'11301'!H132+'11302'!H132+'11303'!H132+'11304'!H132+'11305'!H132+'11306'!H132+'11307'!H132+'11308'!H132+'11309'!H132+'11310'!H132+'11311'!H132+'11312'!H132</f>
        <v>0</v>
      </c>
      <c r="I132" s="5">
        <f>'11301'!I132+'11302'!I132+'11303'!I132+'11304'!I132+'11305'!I132+'11306'!I132+'11307'!I132+'11308'!I132+'11309'!I132+'11310'!I132+'11311'!I132+'11312'!I132</f>
        <v>0</v>
      </c>
      <c r="J132" s="5">
        <f>'11301'!J132+'11302'!J132+'11303'!J132+'11304'!J132+'11305'!J132+'11306'!J132+'11307'!J132+'11308'!J132+'11309'!J132+'11310'!J132+'11311'!J132+'11312'!J132</f>
        <v>0</v>
      </c>
      <c r="K132" s="5">
        <f>'11301'!K132+'11302'!K132+'11303'!K132+'11304'!K132+'11305'!K132+'11306'!K132+'11307'!K132+'11308'!K132+'11309'!K132+'11310'!K132+'11311'!K132+'11312'!K132</f>
        <v>0</v>
      </c>
      <c r="L132" s="5">
        <f>'11301'!L132+'11302'!L132+'11303'!L132+'11304'!L132+'11305'!L132+'11306'!L132+'11307'!L132+'11308'!L132+'11309'!L132+'11310'!L132+'11311'!L132+'11312'!L132</f>
        <v>0</v>
      </c>
      <c r="M132" s="5">
        <f>'11301'!M132+'11302'!M132+'11303'!M132+'11304'!M132+'11305'!M132+'11306'!M132+'11307'!M132+'11308'!M132+'11309'!M132+'11310'!M132+'11311'!M132+'11312'!M132</f>
        <v>0</v>
      </c>
      <c r="N132" s="5">
        <f>'11301'!N132+'11302'!N132+'11303'!N132+'11304'!N132+'11305'!N132+'11306'!N132+'11307'!N132+'11308'!N132+'11309'!N132+'11310'!N132+'11311'!N132+'11312'!N132</f>
        <v>0</v>
      </c>
      <c r="O132" s="5">
        <f>'11301'!O132+'11302'!O132+'11303'!O132+'11304'!O132+'11305'!O132+'11306'!O132+'11307'!O132+'11308'!O132+'11309'!O132+'11310'!O132+'11311'!O132+'11312'!O132</f>
        <v>0</v>
      </c>
      <c r="P132" s="5">
        <f>'11301'!P132+'11302'!P132+'11303'!P132+'11304'!P132+'11305'!P132+'11306'!P132+'11307'!P132+'11308'!P132+'11309'!P132+'11310'!P132+'11311'!P132+'11312'!P132</f>
        <v>0</v>
      </c>
      <c r="Q132" s="5">
        <f>'11301'!Q132+'11302'!Q132+'11303'!Q132+'11304'!Q132+'11305'!Q132+'11306'!Q132+'11307'!Q132+'11308'!Q132+'11309'!Q132+'11310'!Q132+'11311'!Q132+'11312'!Q132</f>
        <v>0</v>
      </c>
      <c r="R132" s="5">
        <f>'11301'!R132+'11302'!R132+'11303'!R132+'11304'!R132+'11305'!R132+'11306'!R132+'11307'!R132+'11308'!R132+'11309'!R132+'11310'!R132+'11311'!R132+'11312'!R132</f>
        <v>0</v>
      </c>
      <c r="S132" s="5">
        <f>'11301'!S132+'11302'!S132+'11303'!S132+'11304'!S132+'11305'!S132+'11306'!S132+'11307'!S132+'11308'!S132+'11309'!S132+'11310'!S132+'11311'!S132+'11312'!S132</f>
        <v>0</v>
      </c>
      <c r="T132" s="5">
        <f>'11301'!T132+'11302'!T132+'11303'!T132+'11304'!T132+'11305'!T132+'11306'!T132+'11307'!T132+'11308'!T132+'11309'!T132+'11310'!T132+'11311'!T132+'11312'!T132</f>
        <v>0</v>
      </c>
      <c r="U132" s="5">
        <f>'11301'!U132+'11302'!U132+'11303'!U132+'11304'!U132+'11305'!U132+'11306'!U132+'11307'!U132+'11308'!U132+'11309'!U132+'11310'!U132+'11311'!U132+'11312'!U132</f>
        <v>0</v>
      </c>
      <c r="V132" s="5">
        <f>'11301'!V132+'11302'!V132+'11303'!V132+'11304'!V132+'11305'!V132+'11306'!V132+'11307'!V132+'11308'!V132+'11309'!V132+'11310'!V132+'11311'!V132+'11312'!V132</f>
        <v>0</v>
      </c>
      <c r="W132" s="5">
        <f>'11301'!W132+'11302'!W132+'11303'!W132+'11304'!W132+'11305'!W132+'11306'!W132+'11307'!W132+'11308'!W132+'11309'!W132+'11310'!W132+'11311'!W132+'11312'!W132</f>
        <v>0</v>
      </c>
      <c r="X132" s="5">
        <f>'11301'!X132+'11302'!X132+'11303'!X132+'11304'!X132+'11305'!X132+'11306'!X132+'11307'!X132+'11308'!X132+'11309'!X132+'11310'!X132+'11311'!X132+'11312'!X132</f>
        <v>54828483</v>
      </c>
      <c r="Y132" s="5">
        <f>'11301'!Y132+'11302'!Y132+'11303'!Y132+'11304'!Y132+'11305'!Y132+'11306'!Y132+'11307'!Y132+'11308'!Y132+'11309'!Y132+'11310'!Y132+'11311'!Y132+'11312'!Y132</f>
        <v>92329841</v>
      </c>
      <c r="Z132" s="8">
        <f>'11301'!Z132+'11302'!Z132+'11303'!Z132+'11304'!Z132+'11305'!Z132+'11306'!Z132+'11307'!Z132+'11308'!Z132+'11309'!Z132+'11310'!Z132+'11311'!Z132+'11312'!Z132</f>
        <v>147158324</v>
      </c>
      <c r="AA132" s="5">
        <f>'11301'!AA132+'11302'!AA132+'11303'!AA132+'11304'!AA132+'11305'!AA132+'11306'!AA132+'11307'!AA132+'11308'!AA132+'11309'!AA132+'11310'!AA132+'11311'!AA132+'11312'!AA132</f>
        <v>0</v>
      </c>
      <c r="AB132" s="5">
        <f>'11301'!AB132+'11302'!AB132+'11303'!AB132+'11304'!AB132+'11305'!AB132+'11306'!AB132+'11307'!AB132+'11308'!AB132+'11309'!AB132+'11310'!AB132+'11311'!AB132+'11312'!AB132</f>
        <v>0</v>
      </c>
      <c r="AC132" s="8">
        <f>'11301'!AC132+'11302'!AC132+'11303'!AC132+'11304'!AC132+'11305'!AC132+'11306'!AC132+'11307'!AC132+'11308'!AC132+'11309'!AC132+'11310'!AC132+'11311'!AC132+'11312'!AC132</f>
        <v>0</v>
      </c>
      <c r="AD132" s="5">
        <f>'11301'!AD132+'11302'!AD132+'11303'!AD132+'11304'!AD132+'11305'!AD132+'11306'!AD132+'11307'!AD132+'11308'!AD132+'11309'!AD132+'11310'!AD132+'11311'!AD132+'11312'!AD132</f>
        <v>0</v>
      </c>
      <c r="AE132" s="5">
        <f>'11301'!AE132+'11302'!AE132+'11303'!AE132+'11304'!AE132+'11305'!AE132+'11306'!AE132+'11307'!AE132+'11308'!AE132+'11309'!AE132+'11310'!AE132+'11311'!AE132+'11312'!AE132</f>
        <v>0</v>
      </c>
      <c r="AF132" s="6">
        <f>'11301'!AF132+'11302'!AF132+'11303'!AF132+'11304'!AF132+'11305'!AF132+'11306'!AF132+'11307'!AF132+'11308'!AF132+'11309'!AF132+'11310'!AF132+'11311'!AF132+'11312'!AF132</f>
        <v>0</v>
      </c>
    </row>
    <row r="133" spans="1:32" ht="19.5" customHeight="1">
      <c r="A133" s="44"/>
      <c r="B133" s="17" t="s">
        <v>59</v>
      </c>
      <c r="C133" s="5">
        <f>'11301'!C133+'11302'!C133+'11303'!C133+'11304'!C133+'11305'!C133+'11306'!C133+'11307'!C133+'11308'!C133+'11309'!C133+'11310'!C133+'11311'!C133+'11312'!C133</f>
        <v>0</v>
      </c>
      <c r="D133" s="5">
        <f>'11301'!D133+'11302'!D133+'11303'!D133+'11304'!D133+'11305'!D133+'11306'!D133+'11307'!D133+'11308'!D133+'11309'!D133+'11310'!D133+'11311'!D133+'11312'!D133</f>
        <v>0</v>
      </c>
      <c r="E133" s="6">
        <f>'11301'!E133+'11302'!E133+'11303'!E133+'11304'!E133+'11305'!E133+'11306'!E133+'11307'!E133+'11308'!E133+'11309'!E133+'11310'!E133+'11311'!E133+'11312'!E133</f>
        <v>0</v>
      </c>
      <c r="F133" s="5">
        <f>'11301'!F133+'11302'!F133+'11303'!F133+'11304'!F133+'11305'!F133+'11306'!F133+'11307'!F133+'11308'!F133+'11309'!F133+'11310'!F133+'11311'!F133+'11312'!F133</f>
        <v>0</v>
      </c>
      <c r="G133" s="5">
        <f>'11301'!G133+'11302'!G133+'11303'!G133+'11304'!G133+'11305'!G133+'11306'!G133+'11307'!G133+'11308'!G133+'11309'!G133+'11310'!G133+'11311'!G133+'11312'!G133</f>
        <v>0</v>
      </c>
      <c r="H133" s="5">
        <f>'11301'!H133+'11302'!H133+'11303'!H133+'11304'!H133+'11305'!H133+'11306'!H133+'11307'!H133+'11308'!H133+'11309'!H133+'11310'!H133+'11311'!H133+'11312'!H133</f>
        <v>0</v>
      </c>
      <c r="I133" s="5">
        <f>'11301'!I133+'11302'!I133+'11303'!I133+'11304'!I133+'11305'!I133+'11306'!I133+'11307'!I133+'11308'!I133+'11309'!I133+'11310'!I133+'11311'!I133+'11312'!I133</f>
        <v>0</v>
      </c>
      <c r="J133" s="5">
        <f>'11301'!J133+'11302'!J133+'11303'!J133+'11304'!J133+'11305'!J133+'11306'!J133+'11307'!J133+'11308'!J133+'11309'!J133+'11310'!J133+'11311'!J133+'11312'!J133</f>
        <v>0</v>
      </c>
      <c r="K133" s="5">
        <f>'11301'!K133+'11302'!K133+'11303'!K133+'11304'!K133+'11305'!K133+'11306'!K133+'11307'!K133+'11308'!K133+'11309'!K133+'11310'!K133+'11311'!K133+'11312'!K133</f>
        <v>0</v>
      </c>
      <c r="L133" s="5">
        <f>'11301'!L133+'11302'!L133+'11303'!L133+'11304'!L133+'11305'!L133+'11306'!L133+'11307'!L133+'11308'!L133+'11309'!L133+'11310'!L133+'11311'!L133+'11312'!L133</f>
        <v>0</v>
      </c>
      <c r="M133" s="5">
        <f>'11301'!M133+'11302'!M133+'11303'!M133+'11304'!M133+'11305'!M133+'11306'!M133+'11307'!M133+'11308'!M133+'11309'!M133+'11310'!M133+'11311'!M133+'11312'!M133</f>
        <v>0</v>
      </c>
      <c r="N133" s="5">
        <f>'11301'!N133+'11302'!N133+'11303'!N133+'11304'!N133+'11305'!N133+'11306'!N133+'11307'!N133+'11308'!N133+'11309'!N133+'11310'!N133+'11311'!N133+'11312'!N133</f>
        <v>0</v>
      </c>
      <c r="O133" s="5">
        <f>'11301'!O133+'11302'!O133+'11303'!O133+'11304'!O133+'11305'!O133+'11306'!O133+'11307'!O133+'11308'!O133+'11309'!O133+'11310'!O133+'11311'!O133+'11312'!O133</f>
        <v>0</v>
      </c>
      <c r="P133" s="5">
        <f>'11301'!P133+'11302'!P133+'11303'!P133+'11304'!P133+'11305'!P133+'11306'!P133+'11307'!P133+'11308'!P133+'11309'!P133+'11310'!P133+'11311'!P133+'11312'!P133</f>
        <v>0</v>
      </c>
      <c r="Q133" s="5">
        <f>'11301'!Q133+'11302'!Q133+'11303'!Q133+'11304'!Q133+'11305'!Q133+'11306'!Q133+'11307'!Q133+'11308'!Q133+'11309'!Q133+'11310'!Q133+'11311'!Q133+'11312'!Q133</f>
        <v>0</v>
      </c>
      <c r="R133" s="5">
        <f>'11301'!R133+'11302'!R133+'11303'!R133+'11304'!R133+'11305'!R133+'11306'!R133+'11307'!R133+'11308'!R133+'11309'!R133+'11310'!R133+'11311'!R133+'11312'!R133</f>
        <v>0</v>
      </c>
      <c r="S133" s="5">
        <f>'11301'!S133+'11302'!S133+'11303'!S133+'11304'!S133+'11305'!S133+'11306'!S133+'11307'!S133+'11308'!S133+'11309'!S133+'11310'!S133+'11311'!S133+'11312'!S133</f>
        <v>0</v>
      </c>
      <c r="T133" s="5">
        <f>'11301'!T133+'11302'!T133+'11303'!T133+'11304'!T133+'11305'!T133+'11306'!T133+'11307'!T133+'11308'!T133+'11309'!T133+'11310'!T133+'11311'!T133+'11312'!T133</f>
        <v>0</v>
      </c>
      <c r="U133" s="5">
        <f>'11301'!U133+'11302'!U133+'11303'!U133+'11304'!U133+'11305'!U133+'11306'!U133+'11307'!U133+'11308'!U133+'11309'!U133+'11310'!U133+'11311'!U133+'11312'!U133</f>
        <v>0</v>
      </c>
      <c r="V133" s="5">
        <f>'11301'!V133+'11302'!V133+'11303'!V133+'11304'!V133+'11305'!V133+'11306'!V133+'11307'!V133+'11308'!V133+'11309'!V133+'11310'!V133+'11311'!V133+'11312'!V133</f>
        <v>0</v>
      </c>
      <c r="W133" s="5">
        <f>'11301'!W133+'11302'!W133+'11303'!W133+'11304'!W133+'11305'!W133+'11306'!W133+'11307'!W133+'11308'!W133+'11309'!W133+'11310'!W133+'11311'!W133+'11312'!W133</f>
        <v>0</v>
      </c>
      <c r="X133" s="5">
        <f>'11301'!X133+'11302'!X133+'11303'!X133+'11304'!X133+'11305'!X133+'11306'!X133+'11307'!X133+'11308'!X133+'11309'!X133+'11310'!X133+'11311'!X133+'11312'!X133</f>
        <v>0</v>
      </c>
      <c r="Y133" s="5">
        <f>'11301'!Y133+'11302'!Y133+'11303'!Y133+'11304'!Y133+'11305'!Y133+'11306'!Y133+'11307'!Y133+'11308'!Y133+'11309'!Y133+'11310'!Y133+'11311'!Y133+'11312'!Y133</f>
        <v>0</v>
      </c>
      <c r="Z133" s="8">
        <f>'11301'!Z133+'11302'!Z133+'11303'!Z133+'11304'!Z133+'11305'!Z133+'11306'!Z133+'11307'!Z133+'11308'!Z133+'11309'!Z133+'11310'!Z133+'11311'!Z133+'11312'!Z133</f>
        <v>0</v>
      </c>
      <c r="AA133" s="5">
        <f>'11301'!AA133+'11302'!AA133+'11303'!AA133+'11304'!AA133+'11305'!AA133+'11306'!AA133+'11307'!AA133+'11308'!AA133+'11309'!AA133+'11310'!AA133+'11311'!AA133+'11312'!AA133</f>
        <v>0</v>
      </c>
      <c r="AB133" s="5">
        <f>'11301'!AB133+'11302'!AB133+'11303'!AB133+'11304'!AB133+'11305'!AB133+'11306'!AB133+'11307'!AB133+'11308'!AB133+'11309'!AB133+'11310'!AB133+'11311'!AB133+'11312'!AB133</f>
        <v>0</v>
      </c>
      <c r="AC133" s="8">
        <f>'11301'!AC133+'11302'!AC133+'11303'!AC133+'11304'!AC133+'11305'!AC133+'11306'!AC133+'11307'!AC133+'11308'!AC133+'11309'!AC133+'11310'!AC133+'11311'!AC133+'11312'!AC133</f>
        <v>0</v>
      </c>
      <c r="AD133" s="5">
        <f>'11301'!AD133+'11302'!AD133+'11303'!AD133+'11304'!AD133+'11305'!AD133+'11306'!AD133+'11307'!AD133+'11308'!AD133+'11309'!AD133+'11310'!AD133+'11311'!AD133+'11312'!AD133</f>
        <v>0</v>
      </c>
      <c r="AE133" s="5">
        <f>'11301'!AE133+'11302'!AE133+'11303'!AE133+'11304'!AE133+'11305'!AE133+'11306'!AE133+'11307'!AE133+'11308'!AE133+'11309'!AE133+'11310'!AE133+'11311'!AE133+'11312'!AE133</f>
        <v>0</v>
      </c>
      <c r="AF133" s="6">
        <f>'11301'!AF133+'11302'!AF133+'11303'!AF133+'11304'!AF133+'11305'!AF133+'11306'!AF133+'11307'!AF133+'11308'!AF133+'11309'!AF133+'11310'!AF133+'11311'!AF133+'11312'!AF133</f>
        <v>0</v>
      </c>
    </row>
    <row r="134" spans="1:32" ht="19.5" customHeight="1">
      <c r="A134" s="45"/>
      <c r="B134" s="17" t="s">
        <v>4</v>
      </c>
      <c r="C134" s="5">
        <f>'11301'!C134+'11302'!C134+'11303'!C134+'11304'!C134+'11305'!C134+'11306'!C134+'11307'!C134+'11308'!C134+'11309'!C134+'11310'!C134+'11311'!C134+'11312'!C134</f>
        <v>3217315937</v>
      </c>
      <c r="D134" s="5">
        <f>'11301'!D134+'11302'!D134+'11303'!D134+'11304'!D134+'11305'!D134+'11306'!D134+'11307'!D134+'11308'!D134+'11309'!D134+'11310'!D134+'11311'!D134+'11312'!D134</f>
        <v>3707605776</v>
      </c>
      <c r="E134" s="6">
        <f>'11301'!E134+'11302'!E134+'11303'!E134+'11304'!E134+'11305'!E134+'11306'!E134+'11307'!E134+'11308'!E134+'11309'!E134+'11310'!E134+'11311'!E134+'11312'!E134</f>
        <v>6924921713</v>
      </c>
      <c r="F134" s="5">
        <f>'11301'!F134+'11302'!F134+'11303'!F134+'11304'!F134+'11305'!F134+'11306'!F134+'11307'!F134+'11308'!F134+'11309'!F134+'11310'!F134+'11311'!F134+'11312'!F134</f>
        <v>2801722613</v>
      </c>
      <c r="G134" s="5">
        <f>'11301'!G134+'11302'!G134+'11303'!G134+'11304'!G134+'11305'!G134+'11306'!G134+'11307'!G134+'11308'!G134+'11309'!G134+'11310'!G134+'11311'!G134+'11312'!G134</f>
        <v>1790490598</v>
      </c>
      <c r="H134" s="5">
        <f>'11301'!H134+'11302'!H134+'11303'!H134+'11304'!H134+'11305'!H134+'11306'!H134+'11307'!H134+'11308'!H134+'11309'!H134+'11310'!H134+'11311'!H134+'11312'!H134</f>
        <v>4592213211</v>
      </c>
      <c r="I134" s="5">
        <f>'11301'!I134+'11302'!I134+'11303'!I134+'11304'!I134+'11305'!I134+'11306'!I134+'11307'!I134+'11308'!I134+'11309'!I134+'11310'!I134+'11311'!I134+'11312'!I134</f>
        <v>0</v>
      </c>
      <c r="J134" s="5">
        <f>'11301'!J134+'11302'!J134+'11303'!J134+'11304'!J134+'11305'!J134+'11306'!J134+'11307'!J134+'11308'!J134+'11309'!J134+'11310'!J134+'11311'!J134+'11312'!J134</f>
        <v>0</v>
      </c>
      <c r="K134" s="5">
        <f>'11301'!K134+'11302'!K134+'11303'!K134+'11304'!K134+'11305'!K134+'11306'!K134+'11307'!K134+'11308'!K134+'11309'!K134+'11310'!K134+'11311'!K134+'11312'!K134</f>
        <v>0</v>
      </c>
      <c r="L134" s="5">
        <f>'11301'!L134+'11302'!L134+'11303'!L134+'11304'!L134+'11305'!L134+'11306'!L134+'11307'!L134+'11308'!L134+'11309'!L134+'11310'!L134+'11311'!L134+'11312'!L134</f>
        <v>0</v>
      </c>
      <c r="M134" s="5">
        <f>'11301'!M134+'11302'!M134+'11303'!M134+'11304'!M134+'11305'!M134+'11306'!M134+'11307'!M134+'11308'!M134+'11309'!M134+'11310'!M134+'11311'!M134+'11312'!M134</f>
        <v>0</v>
      </c>
      <c r="N134" s="5">
        <f>'11301'!N134+'11302'!N134+'11303'!N134+'11304'!N134+'11305'!N134+'11306'!N134+'11307'!N134+'11308'!N134+'11309'!N134+'11310'!N134+'11311'!N134+'11312'!N134</f>
        <v>0</v>
      </c>
      <c r="O134" s="5">
        <f>'11301'!O134+'11302'!O134+'11303'!O134+'11304'!O134+'11305'!O134+'11306'!O134+'11307'!O134+'11308'!O134+'11309'!O134+'11310'!O134+'11311'!O134+'11312'!O134</f>
        <v>0</v>
      </c>
      <c r="P134" s="5">
        <f>'11301'!P134+'11302'!P134+'11303'!P134+'11304'!P134+'11305'!P134+'11306'!P134+'11307'!P134+'11308'!P134+'11309'!P134+'11310'!P134+'11311'!P134+'11312'!P134</f>
        <v>0</v>
      </c>
      <c r="Q134" s="5">
        <f>'11301'!Q134+'11302'!Q134+'11303'!Q134+'11304'!Q134+'11305'!Q134+'11306'!Q134+'11307'!Q134+'11308'!Q134+'11309'!Q134+'11310'!Q134+'11311'!Q134+'11312'!Q134</f>
        <v>0</v>
      </c>
      <c r="R134" s="5">
        <f>'11301'!R134+'11302'!R134+'11303'!R134+'11304'!R134+'11305'!R134+'11306'!R134+'11307'!R134+'11308'!R134+'11309'!R134+'11310'!R134+'11311'!R134+'11312'!R134</f>
        <v>0</v>
      </c>
      <c r="S134" s="5">
        <f>'11301'!S134+'11302'!S134+'11303'!S134+'11304'!S134+'11305'!S134+'11306'!S134+'11307'!S134+'11308'!S134+'11309'!S134+'11310'!S134+'11311'!S134+'11312'!S134</f>
        <v>0</v>
      </c>
      <c r="T134" s="5">
        <f>'11301'!T134+'11302'!T134+'11303'!T134+'11304'!T134+'11305'!T134+'11306'!T134+'11307'!T134+'11308'!T134+'11309'!T134+'11310'!T134+'11311'!T134+'11312'!T134</f>
        <v>0</v>
      </c>
      <c r="U134" s="5">
        <f>'11301'!U134+'11302'!U134+'11303'!U134+'11304'!U134+'11305'!U134+'11306'!U134+'11307'!U134+'11308'!U134+'11309'!U134+'11310'!U134+'11311'!U134+'11312'!U134</f>
        <v>0</v>
      </c>
      <c r="V134" s="5">
        <f>'11301'!V134+'11302'!V134+'11303'!V134+'11304'!V134+'11305'!V134+'11306'!V134+'11307'!V134+'11308'!V134+'11309'!V134+'11310'!V134+'11311'!V134+'11312'!V134</f>
        <v>0</v>
      </c>
      <c r="W134" s="5">
        <f>'11301'!W134+'11302'!W134+'11303'!W134+'11304'!W134+'11305'!W134+'11306'!W134+'11307'!W134+'11308'!W134+'11309'!W134+'11310'!W134+'11311'!W134+'11312'!W134</f>
        <v>0</v>
      </c>
      <c r="X134" s="5">
        <f>'11301'!X134+'11302'!X134+'11303'!X134+'11304'!X134+'11305'!X134+'11306'!X134+'11307'!X134+'11308'!X134+'11309'!X134+'11310'!X134+'11311'!X134+'11312'!X134</f>
        <v>415593324</v>
      </c>
      <c r="Y134" s="5">
        <f>'11301'!Y134+'11302'!Y134+'11303'!Y134+'11304'!Y134+'11305'!Y134+'11306'!Y134+'11307'!Y134+'11308'!Y134+'11309'!Y134+'11310'!Y134+'11311'!Y134+'11312'!Y134</f>
        <v>1917115178</v>
      </c>
      <c r="Z134" s="8">
        <f>'11301'!Z134+'11302'!Z134+'11303'!Z134+'11304'!Z134+'11305'!Z134+'11306'!Z134+'11307'!Z134+'11308'!Z134+'11309'!Z134+'11310'!Z134+'11311'!Z134+'11312'!Z134</f>
        <v>2332708502</v>
      </c>
      <c r="AA134" s="5">
        <f>'11301'!AA134+'11302'!AA134+'11303'!AA134+'11304'!AA134+'11305'!AA134+'11306'!AA134+'11307'!AA134+'11308'!AA134+'11309'!AA134+'11310'!AA134+'11311'!AA134+'11312'!AA134</f>
        <v>0</v>
      </c>
      <c r="AB134" s="5">
        <f>'11301'!AB134+'11302'!AB134+'11303'!AB134+'11304'!AB134+'11305'!AB134+'11306'!AB134+'11307'!AB134+'11308'!AB134+'11309'!AB134+'11310'!AB134+'11311'!AB134+'11312'!AB134</f>
        <v>0</v>
      </c>
      <c r="AC134" s="8">
        <f>'11301'!AC134+'11302'!AC134+'11303'!AC134+'11304'!AC134+'11305'!AC134+'11306'!AC134+'11307'!AC134+'11308'!AC134+'11309'!AC134+'11310'!AC134+'11311'!AC134+'11312'!AC134</f>
        <v>0</v>
      </c>
      <c r="AD134" s="5">
        <f>'11301'!AD134+'11302'!AD134+'11303'!AD134+'11304'!AD134+'11305'!AD134+'11306'!AD134+'11307'!AD134+'11308'!AD134+'11309'!AD134+'11310'!AD134+'11311'!AD134+'11312'!AD134</f>
        <v>0</v>
      </c>
      <c r="AE134" s="5">
        <f>'11301'!AE134+'11302'!AE134+'11303'!AE134+'11304'!AE134+'11305'!AE134+'11306'!AE134+'11307'!AE134+'11308'!AE134+'11309'!AE134+'11310'!AE134+'11311'!AE134+'11312'!AE134</f>
        <v>0</v>
      </c>
      <c r="AF134" s="6">
        <f>'11301'!AF134+'11302'!AF134+'11303'!AF134+'11304'!AF134+'11305'!AF134+'11306'!AF134+'11307'!AF134+'11308'!AF134+'11309'!AF134+'11310'!AF134+'11311'!AF134+'11312'!AF134</f>
        <v>0</v>
      </c>
    </row>
    <row r="135" spans="1:32" ht="19.5" customHeight="1" thickBot="1">
      <c r="A135" s="22" t="s">
        <v>5</v>
      </c>
      <c r="B135" s="21"/>
      <c r="C135" s="9">
        <f>'11301'!C135+'11302'!C135+'11303'!C135+'11304'!C135+'11305'!C135+'11306'!C135+'11307'!C135+'11308'!C135+'11309'!C135+'11310'!C135+'11311'!C135+'11312'!C135</f>
        <v>3272144420</v>
      </c>
      <c r="D135" s="9">
        <f>'11301'!D135+'11302'!D135+'11303'!D135+'11304'!D135+'11305'!D135+'11306'!D135+'11307'!D135+'11308'!D135+'11309'!D135+'11310'!D135+'11311'!D135+'11312'!D135</f>
        <v>3799935617</v>
      </c>
      <c r="E135" s="9">
        <f>'11301'!E135+'11302'!E135+'11303'!E135+'11304'!E135+'11305'!E135+'11306'!E135+'11307'!E135+'11308'!E135+'11309'!E135+'11310'!E135+'11311'!E135+'11312'!E135</f>
        <v>7072080037</v>
      </c>
      <c r="F135" s="9">
        <f>'11301'!F135+'11302'!F135+'11303'!F135+'11304'!F135+'11305'!F135+'11306'!F135+'11307'!F135+'11308'!F135+'11309'!F135+'11310'!F135+'11311'!F135+'11312'!F135</f>
        <v>2801722613</v>
      </c>
      <c r="G135" s="9">
        <f>'11301'!G135+'11302'!G135+'11303'!G135+'11304'!G135+'11305'!G135+'11306'!G135+'11307'!G135+'11308'!G135+'11309'!G135+'11310'!G135+'11311'!G135+'11312'!G135</f>
        <v>1790490598</v>
      </c>
      <c r="H135" s="9">
        <f>'11301'!H135+'11302'!H135+'11303'!H135+'11304'!H135+'11305'!H135+'11306'!H135+'11307'!H135+'11308'!H135+'11309'!H135+'11310'!H135+'11311'!H135+'11312'!H135</f>
        <v>4592213211</v>
      </c>
      <c r="I135" s="9">
        <f>'11301'!I135+'11302'!I135+'11303'!I135+'11304'!I135+'11305'!I135+'11306'!I135+'11307'!I135+'11308'!I135+'11309'!I135+'11310'!I135+'11311'!I135+'11312'!I135</f>
        <v>0</v>
      </c>
      <c r="J135" s="9">
        <f>'11301'!J135+'11302'!J135+'11303'!J135+'11304'!J135+'11305'!J135+'11306'!J135+'11307'!J135+'11308'!J135+'11309'!J135+'11310'!J135+'11311'!J135+'11312'!J135</f>
        <v>0</v>
      </c>
      <c r="K135" s="9">
        <f>'11301'!K135+'11302'!K135+'11303'!K135+'11304'!K135+'11305'!K135+'11306'!K135+'11307'!K135+'11308'!K135+'11309'!K135+'11310'!K135+'11311'!K135+'11312'!K135</f>
        <v>0</v>
      </c>
      <c r="L135" s="9">
        <f>'11301'!L135+'11302'!L135+'11303'!L135+'11304'!L135+'11305'!L135+'11306'!L135+'11307'!L135+'11308'!L135+'11309'!L135+'11310'!L135+'11311'!L135+'11312'!L135</f>
        <v>0</v>
      </c>
      <c r="M135" s="9">
        <f>'11301'!M135+'11302'!M135+'11303'!M135+'11304'!M135+'11305'!M135+'11306'!M135+'11307'!M135+'11308'!M135+'11309'!M135+'11310'!M135+'11311'!M135+'11312'!M135</f>
        <v>0</v>
      </c>
      <c r="N135" s="9">
        <f>'11301'!N135+'11302'!N135+'11303'!N135+'11304'!N135+'11305'!N135+'11306'!N135+'11307'!N135+'11308'!N135+'11309'!N135+'11310'!N135+'11311'!N135+'11312'!N135</f>
        <v>0</v>
      </c>
      <c r="O135" s="9">
        <f>'11301'!O135+'11302'!O135+'11303'!O135+'11304'!O135+'11305'!O135+'11306'!O135+'11307'!O135+'11308'!O135+'11309'!O135+'11310'!O135+'11311'!O135+'11312'!O135</f>
        <v>0</v>
      </c>
      <c r="P135" s="9">
        <f>'11301'!P135+'11302'!P135+'11303'!P135+'11304'!P135+'11305'!P135+'11306'!P135+'11307'!P135+'11308'!P135+'11309'!P135+'11310'!P135+'11311'!P135+'11312'!P135</f>
        <v>0</v>
      </c>
      <c r="Q135" s="9">
        <f>'11301'!Q135+'11302'!Q135+'11303'!Q135+'11304'!Q135+'11305'!Q135+'11306'!Q135+'11307'!Q135+'11308'!Q135+'11309'!Q135+'11310'!Q135+'11311'!Q135+'11312'!Q135</f>
        <v>0</v>
      </c>
      <c r="R135" s="9">
        <f>'11301'!R135+'11302'!R135+'11303'!R135+'11304'!R135+'11305'!R135+'11306'!R135+'11307'!R135+'11308'!R135+'11309'!R135+'11310'!R135+'11311'!R135+'11312'!R135</f>
        <v>0</v>
      </c>
      <c r="S135" s="9">
        <f>'11301'!S135+'11302'!S135+'11303'!S135+'11304'!S135+'11305'!S135+'11306'!S135+'11307'!S135+'11308'!S135+'11309'!S135+'11310'!S135+'11311'!S135+'11312'!S135</f>
        <v>0</v>
      </c>
      <c r="T135" s="9">
        <f>'11301'!T135+'11302'!T135+'11303'!T135+'11304'!T135+'11305'!T135+'11306'!T135+'11307'!T135+'11308'!T135+'11309'!T135+'11310'!T135+'11311'!T135+'11312'!T135</f>
        <v>0</v>
      </c>
      <c r="U135" s="9">
        <f>'11301'!U135+'11302'!U135+'11303'!U135+'11304'!U135+'11305'!U135+'11306'!U135+'11307'!U135+'11308'!U135+'11309'!U135+'11310'!U135+'11311'!U135+'11312'!U135</f>
        <v>0</v>
      </c>
      <c r="V135" s="9">
        <f>'11301'!V135+'11302'!V135+'11303'!V135+'11304'!V135+'11305'!V135+'11306'!V135+'11307'!V135+'11308'!V135+'11309'!V135+'11310'!V135+'11311'!V135+'11312'!V135</f>
        <v>0</v>
      </c>
      <c r="W135" s="9">
        <f>'11301'!W135+'11302'!W135+'11303'!W135+'11304'!W135+'11305'!W135+'11306'!W135+'11307'!W135+'11308'!W135+'11309'!W135+'11310'!W135+'11311'!W135+'11312'!W135</f>
        <v>0</v>
      </c>
      <c r="X135" s="9">
        <f>'11301'!X135+'11302'!X135+'11303'!X135+'11304'!X135+'11305'!X135+'11306'!X135+'11307'!X135+'11308'!X135+'11309'!X135+'11310'!X135+'11311'!X135+'11312'!X135</f>
        <v>470421807</v>
      </c>
      <c r="Y135" s="9">
        <f>'11301'!Y135+'11302'!Y135+'11303'!Y135+'11304'!Y135+'11305'!Y135+'11306'!Y135+'11307'!Y135+'11308'!Y135+'11309'!Y135+'11310'!Y135+'11311'!Y135+'11312'!Y135</f>
        <v>2009445019</v>
      </c>
      <c r="Z135" s="9">
        <f>'11301'!Z135+'11302'!Z135+'11303'!Z135+'11304'!Z135+'11305'!Z135+'11306'!Z135+'11307'!Z135+'11308'!Z135+'11309'!Z135+'11310'!Z135+'11311'!Z135+'11312'!Z135</f>
        <v>2479866826</v>
      </c>
      <c r="AA135" s="9">
        <f>'11301'!AA135+'11302'!AA135+'11303'!AA135+'11304'!AA135+'11305'!AA135+'11306'!AA135+'11307'!AA135+'11308'!AA135+'11309'!AA135+'11310'!AA135+'11311'!AA135+'11312'!AA135</f>
        <v>0</v>
      </c>
      <c r="AB135" s="9">
        <f>'11301'!AB135+'11302'!AB135+'11303'!AB135+'11304'!AB135+'11305'!AB135+'11306'!AB135+'11307'!AB135+'11308'!AB135+'11309'!AB135+'11310'!AB135+'11311'!AB135+'11312'!AB135</f>
        <v>0</v>
      </c>
      <c r="AC135" s="9">
        <f>'11301'!AC135+'11302'!AC135+'11303'!AC135+'11304'!AC135+'11305'!AC135+'11306'!AC135+'11307'!AC135+'11308'!AC135+'11309'!AC135+'11310'!AC135+'11311'!AC135+'11312'!AC135</f>
        <v>0</v>
      </c>
      <c r="AD135" s="9">
        <f>'11301'!AD135+'11302'!AD135+'11303'!AD135+'11304'!AD135+'11305'!AD135+'11306'!AD135+'11307'!AD135+'11308'!AD135+'11309'!AD135+'11310'!AD135+'11311'!AD135+'11312'!AD135</f>
        <v>0</v>
      </c>
      <c r="AE135" s="9">
        <f>'11301'!AE135+'11302'!AE135+'11303'!AE135+'11304'!AE135+'11305'!AE135+'11306'!AE135+'11307'!AE135+'11308'!AE135+'11309'!AE135+'11310'!AE135+'11311'!AE135+'11312'!AE135</f>
        <v>0</v>
      </c>
      <c r="AF135" s="9">
        <f>'11301'!AF135+'11302'!AF135+'11303'!AF135+'11304'!AF135+'11305'!AF135+'11306'!AF135+'11307'!AF135+'11308'!AF135+'11309'!AF135+'11310'!AF135+'11311'!AF135+'11312'!AF135</f>
        <v>0</v>
      </c>
    </row>
    <row r="136" spans="1:32" ht="19.5" customHeight="1">
      <c r="A136" s="43" t="s">
        <v>46</v>
      </c>
      <c r="B136" s="18" t="s">
        <v>2</v>
      </c>
      <c r="C136" s="5">
        <f>'11301'!C136+'11302'!C136+'11303'!C136+'11304'!C136+'11305'!C136+'11306'!C136+'11307'!C136+'11308'!C136+'11309'!C136+'11310'!C136+'11311'!C136+'11312'!C136</f>
        <v>0</v>
      </c>
      <c r="D136" s="5">
        <f>'11301'!D136+'11302'!D136+'11303'!D136+'11304'!D136+'11305'!D136+'11306'!D136+'11307'!D136+'11308'!D136+'11309'!D136+'11310'!D136+'11311'!D136+'11312'!D136</f>
        <v>353943</v>
      </c>
      <c r="E136" s="6">
        <f>'11301'!E136+'11302'!E136+'11303'!E136+'11304'!E136+'11305'!E136+'11306'!E136+'11307'!E136+'11308'!E136+'11309'!E136+'11310'!E136+'11311'!E136+'11312'!E136</f>
        <v>353943</v>
      </c>
      <c r="F136" s="5">
        <f>'11301'!F136+'11302'!F136+'11303'!F136+'11304'!F136+'11305'!F136+'11306'!F136+'11307'!F136+'11308'!F136+'11309'!F136+'11310'!F136+'11311'!F136+'11312'!F136</f>
        <v>0</v>
      </c>
      <c r="G136" s="5">
        <f>'11301'!G136+'11302'!G136+'11303'!G136+'11304'!G136+'11305'!G136+'11306'!G136+'11307'!G136+'11308'!G136+'11309'!G136+'11310'!G136+'11311'!G136+'11312'!G136</f>
        <v>353943</v>
      </c>
      <c r="H136" s="5">
        <f>'11301'!H136+'11302'!H136+'11303'!H136+'11304'!H136+'11305'!H136+'11306'!H136+'11307'!H136+'11308'!H136+'11309'!H136+'11310'!H136+'11311'!H136+'11312'!H136</f>
        <v>353943</v>
      </c>
      <c r="I136" s="5">
        <f>'11301'!I136+'11302'!I136+'11303'!I136+'11304'!I136+'11305'!I136+'11306'!I136+'11307'!I136+'11308'!I136+'11309'!I136+'11310'!I136+'11311'!I136+'11312'!I136</f>
        <v>0</v>
      </c>
      <c r="J136" s="5">
        <f>'11301'!J136+'11302'!J136+'11303'!J136+'11304'!J136+'11305'!J136+'11306'!J136+'11307'!J136+'11308'!J136+'11309'!J136+'11310'!J136+'11311'!J136+'11312'!J136</f>
        <v>0</v>
      </c>
      <c r="K136" s="5">
        <f>'11301'!K136+'11302'!K136+'11303'!K136+'11304'!K136+'11305'!K136+'11306'!K136+'11307'!K136+'11308'!K136+'11309'!K136+'11310'!K136+'11311'!K136+'11312'!K136</f>
        <v>0</v>
      </c>
      <c r="L136" s="5">
        <f>'11301'!L136+'11302'!L136+'11303'!L136+'11304'!L136+'11305'!L136+'11306'!L136+'11307'!L136+'11308'!L136+'11309'!L136+'11310'!L136+'11311'!L136+'11312'!L136</f>
        <v>0</v>
      </c>
      <c r="M136" s="5">
        <f>'11301'!M136+'11302'!M136+'11303'!M136+'11304'!M136+'11305'!M136+'11306'!M136+'11307'!M136+'11308'!M136+'11309'!M136+'11310'!M136+'11311'!M136+'11312'!M136</f>
        <v>0</v>
      </c>
      <c r="N136" s="5">
        <f>'11301'!N136+'11302'!N136+'11303'!N136+'11304'!N136+'11305'!N136+'11306'!N136+'11307'!N136+'11308'!N136+'11309'!N136+'11310'!N136+'11311'!N136+'11312'!N136</f>
        <v>0</v>
      </c>
      <c r="O136" s="5">
        <f>'11301'!O136+'11302'!O136+'11303'!O136+'11304'!O136+'11305'!O136+'11306'!O136+'11307'!O136+'11308'!O136+'11309'!O136+'11310'!O136+'11311'!O136+'11312'!O136</f>
        <v>0</v>
      </c>
      <c r="P136" s="5">
        <f>'11301'!P136+'11302'!P136+'11303'!P136+'11304'!P136+'11305'!P136+'11306'!P136+'11307'!P136+'11308'!P136+'11309'!P136+'11310'!P136+'11311'!P136+'11312'!P136</f>
        <v>0</v>
      </c>
      <c r="Q136" s="5">
        <f>'11301'!Q136+'11302'!Q136+'11303'!Q136+'11304'!Q136+'11305'!Q136+'11306'!Q136+'11307'!Q136+'11308'!Q136+'11309'!Q136+'11310'!Q136+'11311'!Q136+'11312'!Q136</f>
        <v>0</v>
      </c>
      <c r="R136" s="5">
        <f>'11301'!R136+'11302'!R136+'11303'!R136+'11304'!R136+'11305'!R136+'11306'!R136+'11307'!R136+'11308'!R136+'11309'!R136+'11310'!R136+'11311'!R136+'11312'!R136</f>
        <v>0</v>
      </c>
      <c r="S136" s="5">
        <f>'11301'!S136+'11302'!S136+'11303'!S136+'11304'!S136+'11305'!S136+'11306'!S136+'11307'!S136+'11308'!S136+'11309'!S136+'11310'!S136+'11311'!S136+'11312'!S136</f>
        <v>0</v>
      </c>
      <c r="T136" s="5">
        <f>'11301'!T136+'11302'!T136+'11303'!T136+'11304'!T136+'11305'!T136+'11306'!T136+'11307'!T136+'11308'!T136+'11309'!T136+'11310'!T136+'11311'!T136+'11312'!T136</f>
        <v>0</v>
      </c>
      <c r="U136" s="5">
        <f>'11301'!U136+'11302'!U136+'11303'!U136+'11304'!U136+'11305'!U136+'11306'!U136+'11307'!U136+'11308'!U136+'11309'!U136+'11310'!U136+'11311'!U136+'11312'!U136</f>
        <v>0</v>
      </c>
      <c r="V136" s="5">
        <f>'11301'!V136+'11302'!V136+'11303'!V136+'11304'!V136+'11305'!V136+'11306'!V136+'11307'!V136+'11308'!V136+'11309'!V136+'11310'!V136+'11311'!V136+'11312'!V136</f>
        <v>0</v>
      </c>
      <c r="W136" s="5">
        <f>'11301'!W136+'11302'!W136+'11303'!W136+'11304'!W136+'11305'!W136+'11306'!W136+'11307'!W136+'11308'!W136+'11309'!W136+'11310'!W136+'11311'!W136+'11312'!W136</f>
        <v>0</v>
      </c>
      <c r="X136" s="5">
        <f>'11301'!X136+'11302'!X136+'11303'!X136+'11304'!X136+'11305'!X136+'11306'!X136+'11307'!X136+'11308'!X136+'11309'!X136+'11310'!X136+'11311'!X136+'11312'!X136</f>
        <v>0</v>
      </c>
      <c r="Y136" s="5">
        <f>'11301'!Y136+'11302'!Y136+'11303'!Y136+'11304'!Y136+'11305'!Y136+'11306'!Y136+'11307'!Y136+'11308'!Y136+'11309'!Y136+'11310'!Y136+'11311'!Y136+'11312'!Y136</f>
        <v>0</v>
      </c>
      <c r="Z136" s="8">
        <f>'11301'!Z136+'11302'!Z136+'11303'!Z136+'11304'!Z136+'11305'!Z136+'11306'!Z136+'11307'!Z136+'11308'!Z136+'11309'!Z136+'11310'!Z136+'11311'!Z136+'11312'!Z136</f>
        <v>0</v>
      </c>
      <c r="AA136" s="5">
        <f>'11301'!AA136+'11302'!AA136+'11303'!AA136+'11304'!AA136+'11305'!AA136+'11306'!AA136+'11307'!AA136+'11308'!AA136+'11309'!AA136+'11310'!AA136+'11311'!AA136+'11312'!AA136</f>
        <v>0</v>
      </c>
      <c r="AB136" s="5">
        <f>'11301'!AB136+'11302'!AB136+'11303'!AB136+'11304'!AB136+'11305'!AB136+'11306'!AB136+'11307'!AB136+'11308'!AB136+'11309'!AB136+'11310'!AB136+'11311'!AB136+'11312'!AB136</f>
        <v>0</v>
      </c>
      <c r="AC136" s="8">
        <f>'11301'!AC136+'11302'!AC136+'11303'!AC136+'11304'!AC136+'11305'!AC136+'11306'!AC136+'11307'!AC136+'11308'!AC136+'11309'!AC136+'11310'!AC136+'11311'!AC136+'11312'!AC136</f>
        <v>0</v>
      </c>
      <c r="AD136" s="5">
        <f>'11301'!AD136+'11302'!AD136+'11303'!AD136+'11304'!AD136+'11305'!AD136+'11306'!AD136+'11307'!AD136+'11308'!AD136+'11309'!AD136+'11310'!AD136+'11311'!AD136+'11312'!AD136</f>
        <v>0</v>
      </c>
      <c r="AE136" s="5">
        <f>'11301'!AE136+'11302'!AE136+'11303'!AE136+'11304'!AE136+'11305'!AE136+'11306'!AE136+'11307'!AE136+'11308'!AE136+'11309'!AE136+'11310'!AE136+'11311'!AE136+'11312'!AE136</f>
        <v>0</v>
      </c>
      <c r="AF136" s="6">
        <f>'11301'!AF136+'11302'!AF136+'11303'!AF136+'11304'!AF136+'11305'!AF136+'11306'!AF136+'11307'!AF136+'11308'!AF136+'11309'!AF136+'11310'!AF136+'11311'!AF136+'11312'!AF136</f>
        <v>0</v>
      </c>
    </row>
    <row r="137" spans="1:32" ht="19.5" customHeight="1">
      <c r="A137" s="44"/>
      <c r="B137" s="17" t="s">
        <v>3</v>
      </c>
      <c r="C137" s="5">
        <f>'11301'!C137+'11302'!C137+'11303'!C137+'11304'!C137+'11305'!C137+'11306'!C137+'11307'!C137+'11308'!C137+'11309'!C137+'11310'!C137+'11311'!C137+'11312'!C137</f>
        <v>7492688</v>
      </c>
      <c r="D137" s="5">
        <f>'11301'!D137+'11302'!D137+'11303'!D137+'11304'!D137+'11305'!D137+'11306'!D137+'11307'!D137+'11308'!D137+'11309'!D137+'11310'!D137+'11311'!D137+'11312'!D137</f>
        <v>4782382</v>
      </c>
      <c r="E137" s="6">
        <f>'11301'!E137+'11302'!E137+'11303'!E137+'11304'!E137+'11305'!E137+'11306'!E137+'11307'!E137+'11308'!E137+'11309'!E137+'11310'!E137+'11311'!E137+'11312'!E137</f>
        <v>12275070</v>
      </c>
      <c r="F137" s="5">
        <f>'11301'!F137+'11302'!F137+'11303'!F137+'11304'!F137+'11305'!F137+'11306'!F137+'11307'!F137+'11308'!F137+'11309'!F137+'11310'!F137+'11311'!F137+'11312'!F137</f>
        <v>7492688</v>
      </c>
      <c r="G137" s="5">
        <f>'11301'!G137+'11302'!G137+'11303'!G137+'11304'!G137+'11305'!G137+'11306'!G137+'11307'!G137+'11308'!G137+'11309'!G137+'11310'!G137+'11311'!G137+'11312'!G137</f>
        <v>4782382</v>
      </c>
      <c r="H137" s="5">
        <f>'11301'!H137+'11302'!H137+'11303'!H137+'11304'!H137+'11305'!H137+'11306'!H137+'11307'!H137+'11308'!H137+'11309'!H137+'11310'!H137+'11311'!H137+'11312'!H137</f>
        <v>12275070</v>
      </c>
      <c r="I137" s="5">
        <f>'11301'!I137+'11302'!I137+'11303'!I137+'11304'!I137+'11305'!I137+'11306'!I137+'11307'!I137+'11308'!I137+'11309'!I137+'11310'!I137+'11311'!I137+'11312'!I137</f>
        <v>0</v>
      </c>
      <c r="J137" s="5">
        <f>'11301'!J137+'11302'!J137+'11303'!J137+'11304'!J137+'11305'!J137+'11306'!J137+'11307'!J137+'11308'!J137+'11309'!J137+'11310'!J137+'11311'!J137+'11312'!J137</f>
        <v>0</v>
      </c>
      <c r="K137" s="5">
        <f>'11301'!K137+'11302'!K137+'11303'!K137+'11304'!K137+'11305'!K137+'11306'!K137+'11307'!K137+'11308'!K137+'11309'!K137+'11310'!K137+'11311'!K137+'11312'!K137</f>
        <v>0</v>
      </c>
      <c r="L137" s="5">
        <f>'11301'!L137+'11302'!L137+'11303'!L137+'11304'!L137+'11305'!L137+'11306'!L137+'11307'!L137+'11308'!L137+'11309'!L137+'11310'!L137+'11311'!L137+'11312'!L137</f>
        <v>0</v>
      </c>
      <c r="M137" s="5">
        <f>'11301'!M137+'11302'!M137+'11303'!M137+'11304'!M137+'11305'!M137+'11306'!M137+'11307'!M137+'11308'!M137+'11309'!M137+'11310'!M137+'11311'!M137+'11312'!M137</f>
        <v>0</v>
      </c>
      <c r="N137" s="5">
        <f>'11301'!N137+'11302'!N137+'11303'!N137+'11304'!N137+'11305'!N137+'11306'!N137+'11307'!N137+'11308'!N137+'11309'!N137+'11310'!N137+'11311'!N137+'11312'!N137</f>
        <v>0</v>
      </c>
      <c r="O137" s="5">
        <f>'11301'!O137+'11302'!O137+'11303'!O137+'11304'!O137+'11305'!O137+'11306'!O137+'11307'!O137+'11308'!O137+'11309'!O137+'11310'!O137+'11311'!O137+'11312'!O137</f>
        <v>0</v>
      </c>
      <c r="P137" s="5">
        <f>'11301'!P137+'11302'!P137+'11303'!P137+'11304'!P137+'11305'!P137+'11306'!P137+'11307'!P137+'11308'!P137+'11309'!P137+'11310'!P137+'11311'!P137+'11312'!P137</f>
        <v>0</v>
      </c>
      <c r="Q137" s="5">
        <f>'11301'!Q137+'11302'!Q137+'11303'!Q137+'11304'!Q137+'11305'!Q137+'11306'!Q137+'11307'!Q137+'11308'!Q137+'11309'!Q137+'11310'!Q137+'11311'!Q137+'11312'!Q137</f>
        <v>0</v>
      </c>
      <c r="R137" s="5">
        <f>'11301'!R137+'11302'!R137+'11303'!R137+'11304'!R137+'11305'!R137+'11306'!R137+'11307'!R137+'11308'!R137+'11309'!R137+'11310'!R137+'11311'!R137+'11312'!R137</f>
        <v>0</v>
      </c>
      <c r="S137" s="5">
        <f>'11301'!S137+'11302'!S137+'11303'!S137+'11304'!S137+'11305'!S137+'11306'!S137+'11307'!S137+'11308'!S137+'11309'!S137+'11310'!S137+'11311'!S137+'11312'!S137</f>
        <v>0</v>
      </c>
      <c r="T137" s="5">
        <f>'11301'!T137+'11302'!T137+'11303'!T137+'11304'!T137+'11305'!T137+'11306'!T137+'11307'!T137+'11308'!T137+'11309'!T137+'11310'!T137+'11311'!T137+'11312'!T137</f>
        <v>0</v>
      </c>
      <c r="U137" s="5">
        <f>'11301'!U137+'11302'!U137+'11303'!U137+'11304'!U137+'11305'!U137+'11306'!U137+'11307'!U137+'11308'!U137+'11309'!U137+'11310'!U137+'11311'!U137+'11312'!U137</f>
        <v>0</v>
      </c>
      <c r="V137" s="5">
        <f>'11301'!V137+'11302'!V137+'11303'!V137+'11304'!V137+'11305'!V137+'11306'!V137+'11307'!V137+'11308'!V137+'11309'!V137+'11310'!V137+'11311'!V137+'11312'!V137</f>
        <v>0</v>
      </c>
      <c r="W137" s="5">
        <f>'11301'!W137+'11302'!W137+'11303'!W137+'11304'!W137+'11305'!W137+'11306'!W137+'11307'!W137+'11308'!W137+'11309'!W137+'11310'!W137+'11311'!W137+'11312'!W137</f>
        <v>0</v>
      </c>
      <c r="X137" s="5">
        <f>'11301'!X137+'11302'!X137+'11303'!X137+'11304'!X137+'11305'!X137+'11306'!X137+'11307'!X137+'11308'!X137+'11309'!X137+'11310'!X137+'11311'!X137+'11312'!X137</f>
        <v>0</v>
      </c>
      <c r="Y137" s="5">
        <f>'11301'!Y137+'11302'!Y137+'11303'!Y137+'11304'!Y137+'11305'!Y137+'11306'!Y137+'11307'!Y137+'11308'!Y137+'11309'!Y137+'11310'!Y137+'11311'!Y137+'11312'!Y137</f>
        <v>0</v>
      </c>
      <c r="Z137" s="8">
        <f>'11301'!Z137+'11302'!Z137+'11303'!Z137+'11304'!Z137+'11305'!Z137+'11306'!Z137+'11307'!Z137+'11308'!Z137+'11309'!Z137+'11310'!Z137+'11311'!Z137+'11312'!Z137</f>
        <v>0</v>
      </c>
      <c r="AA137" s="5">
        <f>'11301'!AA137+'11302'!AA137+'11303'!AA137+'11304'!AA137+'11305'!AA137+'11306'!AA137+'11307'!AA137+'11308'!AA137+'11309'!AA137+'11310'!AA137+'11311'!AA137+'11312'!AA137</f>
        <v>0</v>
      </c>
      <c r="AB137" s="5">
        <f>'11301'!AB137+'11302'!AB137+'11303'!AB137+'11304'!AB137+'11305'!AB137+'11306'!AB137+'11307'!AB137+'11308'!AB137+'11309'!AB137+'11310'!AB137+'11311'!AB137+'11312'!AB137</f>
        <v>0</v>
      </c>
      <c r="AC137" s="8">
        <f>'11301'!AC137+'11302'!AC137+'11303'!AC137+'11304'!AC137+'11305'!AC137+'11306'!AC137+'11307'!AC137+'11308'!AC137+'11309'!AC137+'11310'!AC137+'11311'!AC137+'11312'!AC137</f>
        <v>0</v>
      </c>
      <c r="AD137" s="5">
        <f>'11301'!AD137+'11302'!AD137+'11303'!AD137+'11304'!AD137+'11305'!AD137+'11306'!AD137+'11307'!AD137+'11308'!AD137+'11309'!AD137+'11310'!AD137+'11311'!AD137+'11312'!AD137</f>
        <v>0</v>
      </c>
      <c r="AE137" s="5">
        <f>'11301'!AE137+'11302'!AE137+'11303'!AE137+'11304'!AE137+'11305'!AE137+'11306'!AE137+'11307'!AE137+'11308'!AE137+'11309'!AE137+'11310'!AE137+'11311'!AE137+'11312'!AE137</f>
        <v>0</v>
      </c>
      <c r="AF137" s="6">
        <f>'11301'!AF137+'11302'!AF137+'11303'!AF137+'11304'!AF137+'11305'!AF137+'11306'!AF137+'11307'!AF137+'11308'!AF137+'11309'!AF137+'11310'!AF137+'11311'!AF137+'11312'!AF137</f>
        <v>0</v>
      </c>
    </row>
    <row r="138" spans="1:32" ht="19.5" customHeight="1">
      <c r="A138" s="44"/>
      <c r="B138" s="17" t="s">
        <v>59</v>
      </c>
      <c r="C138" s="5">
        <f>'11301'!C138+'11302'!C138+'11303'!C138+'11304'!C138+'11305'!C138+'11306'!C138+'11307'!C138+'11308'!C138+'11309'!C138+'11310'!C138+'11311'!C138+'11312'!C138</f>
        <v>0</v>
      </c>
      <c r="D138" s="5">
        <f>'11301'!D138+'11302'!D138+'11303'!D138+'11304'!D138+'11305'!D138+'11306'!D138+'11307'!D138+'11308'!D138+'11309'!D138+'11310'!D138+'11311'!D138+'11312'!D138</f>
        <v>0</v>
      </c>
      <c r="E138" s="6">
        <f>'11301'!E138+'11302'!E138+'11303'!E138+'11304'!E138+'11305'!E138+'11306'!E138+'11307'!E138+'11308'!E138+'11309'!E138+'11310'!E138+'11311'!E138+'11312'!E138</f>
        <v>0</v>
      </c>
      <c r="F138" s="5">
        <f>'11301'!F138+'11302'!F138+'11303'!F138+'11304'!F138+'11305'!F138+'11306'!F138+'11307'!F138+'11308'!F138+'11309'!F138+'11310'!F138+'11311'!F138+'11312'!F138</f>
        <v>0</v>
      </c>
      <c r="G138" s="5">
        <f>'11301'!G138+'11302'!G138+'11303'!G138+'11304'!G138+'11305'!G138+'11306'!G138+'11307'!G138+'11308'!G138+'11309'!G138+'11310'!G138+'11311'!G138+'11312'!G138</f>
        <v>0</v>
      </c>
      <c r="H138" s="5">
        <f>'11301'!H138+'11302'!H138+'11303'!H138+'11304'!H138+'11305'!H138+'11306'!H138+'11307'!H138+'11308'!H138+'11309'!H138+'11310'!H138+'11311'!H138+'11312'!H138</f>
        <v>0</v>
      </c>
      <c r="I138" s="5">
        <f>'11301'!I138+'11302'!I138+'11303'!I138+'11304'!I138+'11305'!I138+'11306'!I138+'11307'!I138+'11308'!I138+'11309'!I138+'11310'!I138+'11311'!I138+'11312'!I138</f>
        <v>0</v>
      </c>
      <c r="J138" s="5">
        <f>'11301'!J138+'11302'!J138+'11303'!J138+'11304'!J138+'11305'!J138+'11306'!J138+'11307'!J138+'11308'!J138+'11309'!J138+'11310'!J138+'11311'!J138+'11312'!J138</f>
        <v>0</v>
      </c>
      <c r="K138" s="5">
        <f>'11301'!K138+'11302'!K138+'11303'!K138+'11304'!K138+'11305'!K138+'11306'!K138+'11307'!K138+'11308'!K138+'11309'!K138+'11310'!K138+'11311'!K138+'11312'!K138</f>
        <v>0</v>
      </c>
      <c r="L138" s="5">
        <f>'11301'!L138+'11302'!L138+'11303'!L138+'11304'!L138+'11305'!L138+'11306'!L138+'11307'!L138+'11308'!L138+'11309'!L138+'11310'!L138+'11311'!L138+'11312'!L138</f>
        <v>0</v>
      </c>
      <c r="M138" s="5">
        <f>'11301'!M138+'11302'!M138+'11303'!M138+'11304'!M138+'11305'!M138+'11306'!M138+'11307'!M138+'11308'!M138+'11309'!M138+'11310'!M138+'11311'!M138+'11312'!M138</f>
        <v>0</v>
      </c>
      <c r="N138" s="5">
        <f>'11301'!N138+'11302'!N138+'11303'!N138+'11304'!N138+'11305'!N138+'11306'!N138+'11307'!N138+'11308'!N138+'11309'!N138+'11310'!N138+'11311'!N138+'11312'!N138</f>
        <v>0</v>
      </c>
      <c r="O138" s="5">
        <f>'11301'!O138+'11302'!O138+'11303'!O138+'11304'!O138+'11305'!O138+'11306'!O138+'11307'!O138+'11308'!O138+'11309'!O138+'11310'!O138+'11311'!O138+'11312'!O138</f>
        <v>0</v>
      </c>
      <c r="P138" s="5">
        <f>'11301'!P138+'11302'!P138+'11303'!P138+'11304'!P138+'11305'!P138+'11306'!P138+'11307'!P138+'11308'!P138+'11309'!P138+'11310'!P138+'11311'!P138+'11312'!P138</f>
        <v>0</v>
      </c>
      <c r="Q138" s="5">
        <f>'11301'!Q138+'11302'!Q138+'11303'!Q138+'11304'!Q138+'11305'!Q138+'11306'!Q138+'11307'!Q138+'11308'!Q138+'11309'!Q138+'11310'!Q138+'11311'!Q138+'11312'!Q138</f>
        <v>0</v>
      </c>
      <c r="R138" s="5">
        <f>'11301'!R138+'11302'!R138+'11303'!R138+'11304'!R138+'11305'!R138+'11306'!R138+'11307'!R138+'11308'!R138+'11309'!R138+'11310'!R138+'11311'!R138+'11312'!R138</f>
        <v>0</v>
      </c>
      <c r="S138" s="5">
        <f>'11301'!S138+'11302'!S138+'11303'!S138+'11304'!S138+'11305'!S138+'11306'!S138+'11307'!S138+'11308'!S138+'11309'!S138+'11310'!S138+'11311'!S138+'11312'!S138</f>
        <v>0</v>
      </c>
      <c r="T138" s="5">
        <f>'11301'!T138+'11302'!T138+'11303'!T138+'11304'!T138+'11305'!T138+'11306'!T138+'11307'!T138+'11308'!T138+'11309'!T138+'11310'!T138+'11311'!T138+'11312'!T138</f>
        <v>0</v>
      </c>
      <c r="U138" s="5">
        <f>'11301'!U138+'11302'!U138+'11303'!U138+'11304'!U138+'11305'!U138+'11306'!U138+'11307'!U138+'11308'!U138+'11309'!U138+'11310'!U138+'11311'!U138+'11312'!U138</f>
        <v>0</v>
      </c>
      <c r="V138" s="5">
        <f>'11301'!V138+'11302'!V138+'11303'!V138+'11304'!V138+'11305'!V138+'11306'!V138+'11307'!V138+'11308'!V138+'11309'!V138+'11310'!V138+'11311'!V138+'11312'!V138</f>
        <v>0</v>
      </c>
      <c r="W138" s="5">
        <f>'11301'!W138+'11302'!W138+'11303'!W138+'11304'!W138+'11305'!W138+'11306'!W138+'11307'!W138+'11308'!W138+'11309'!W138+'11310'!W138+'11311'!W138+'11312'!W138</f>
        <v>0</v>
      </c>
      <c r="X138" s="5">
        <f>'11301'!X138+'11302'!X138+'11303'!X138+'11304'!X138+'11305'!X138+'11306'!X138+'11307'!X138+'11308'!X138+'11309'!X138+'11310'!X138+'11311'!X138+'11312'!X138</f>
        <v>0</v>
      </c>
      <c r="Y138" s="5">
        <f>'11301'!Y138+'11302'!Y138+'11303'!Y138+'11304'!Y138+'11305'!Y138+'11306'!Y138+'11307'!Y138+'11308'!Y138+'11309'!Y138+'11310'!Y138+'11311'!Y138+'11312'!Y138</f>
        <v>0</v>
      </c>
      <c r="Z138" s="8">
        <f>'11301'!Z138+'11302'!Z138+'11303'!Z138+'11304'!Z138+'11305'!Z138+'11306'!Z138+'11307'!Z138+'11308'!Z138+'11309'!Z138+'11310'!Z138+'11311'!Z138+'11312'!Z138</f>
        <v>0</v>
      </c>
      <c r="AA138" s="5">
        <f>'11301'!AA138+'11302'!AA138+'11303'!AA138+'11304'!AA138+'11305'!AA138+'11306'!AA138+'11307'!AA138+'11308'!AA138+'11309'!AA138+'11310'!AA138+'11311'!AA138+'11312'!AA138</f>
        <v>0</v>
      </c>
      <c r="AB138" s="5">
        <f>'11301'!AB138+'11302'!AB138+'11303'!AB138+'11304'!AB138+'11305'!AB138+'11306'!AB138+'11307'!AB138+'11308'!AB138+'11309'!AB138+'11310'!AB138+'11311'!AB138+'11312'!AB138</f>
        <v>0</v>
      </c>
      <c r="AC138" s="8">
        <f>'11301'!AC138+'11302'!AC138+'11303'!AC138+'11304'!AC138+'11305'!AC138+'11306'!AC138+'11307'!AC138+'11308'!AC138+'11309'!AC138+'11310'!AC138+'11311'!AC138+'11312'!AC138</f>
        <v>0</v>
      </c>
      <c r="AD138" s="5">
        <f>'11301'!AD138+'11302'!AD138+'11303'!AD138+'11304'!AD138+'11305'!AD138+'11306'!AD138+'11307'!AD138+'11308'!AD138+'11309'!AD138+'11310'!AD138+'11311'!AD138+'11312'!AD138</f>
        <v>0</v>
      </c>
      <c r="AE138" s="5">
        <f>'11301'!AE138+'11302'!AE138+'11303'!AE138+'11304'!AE138+'11305'!AE138+'11306'!AE138+'11307'!AE138+'11308'!AE138+'11309'!AE138+'11310'!AE138+'11311'!AE138+'11312'!AE138</f>
        <v>0</v>
      </c>
      <c r="AF138" s="6">
        <f>'11301'!AF138+'11302'!AF138+'11303'!AF138+'11304'!AF138+'11305'!AF138+'11306'!AF138+'11307'!AF138+'11308'!AF138+'11309'!AF138+'11310'!AF138+'11311'!AF138+'11312'!AF138</f>
        <v>0</v>
      </c>
    </row>
    <row r="139" spans="1:32" ht="19.5" customHeight="1">
      <c r="A139" s="45"/>
      <c r="B139" s="17" t="s">
        <v>4</v>
      </c>
      <c r="C139" s="5">
        <f>'11301'!C139+'11302'!C139+'11303'!C139+'11304'!C139+'11305'!C139+'11306'!C139+'11307'!C139+'11308'!C139+'11309'!C139+'11310'!C139+'11311'!C139+'11312'!C139</f>
        <v>13623409</v>
      </c>
      <c r="D139" s="5">
        <f>'11301'!D139+'11302'!D139+'11303'!D139+'11304'!D139+'11305'!D139+'11306'!D139+'11307'!D139+'11308'!D139+'11309'!D139+'11310'!D139+'11311'!D139+'11312'!D139</f>
        <v>5312897</v>
      </c>
      <c r="E139" s="6">
        <f>'11301'!E139+'11302'!E139+'11303'!E139+'11304'!E139+'11305'!E139+'11306'!E139+'11307'!E139+'11308'!E139+'11309'!E139+'11310'!E139+'11311'!E139+'11312'!E139</f>
        <v>18936306</v>
      </c>
      <c r="F139" s="5">
        <f>'11301'!F139+'11302'!F139+'11303'!F139+'11304'!F139+'11305'!F139+'11306'!F139+'11307'!F139+'11308'!F139+'11309'!F139+'11310'!F139+'11311'!F139+'11312'!F139</f>
        <v>13623409</v>
      </c>
      <c r="G139" s="5">
        <f>'11301'!G139+'11302'!G139+'11303'!G139+'11304'!G139+'11305'!G139+'11306'!G139+'11307'!G139+'11308'!G139+'11309'!G139+'11310'!G139+'11311'!G139+'11312'!G139</f>
        <v>5312897</v>
      </c>
      <c r="H139" s="5">
        <f>'11301'!H139+'11302'!H139+'11303'!H139+'11304'!H139+'11305'!H139+'11306'!H139+'11307'!H139+'11308'!H139+'11309'!H139+'11310'!H139+'11311'!H139+'11312'!H139</f>
        <v>18936306</v>
      </c>
      <c r="I139" s="5">
        <f>'11301'!I139+'11302'!I139+'11303'!I139+'11304'!I139+'11305'!I139+'11306'!I139+'11307'!I139+'11308'!I139+'11309'!I139+'11310'!I139+'11311'!I139+'11312'!I139</f>
        <v>0</v>
      </c>
      <c r="J139" s="5">
        <f>'11301'!J139+'11302'!J139+'11303'!J139+'11304'!J139+'11305'!J139+'11306'!J139+'11307'!J139+'11308'!J139+'11309'!J139+'11310'!J139+'11311'!J139+'11312'!J139</f>
        <v>0</v>
      </c>
      <c r="K139" s="5">
        <f>'11301'!K139+'11302'!K139+'11303'!K139+'11304'!K139+'11305'!K139+'11306'!K139+'11307'!K139+'11308'!K139+'11309'!K139+'11310'!K139+'11311'!K139+'11312'!K139</f>
        <v>0</v>
      </c>
      <c r="L139" s="5">
        <f>'11301'!L139+'11302'!L139+'11303'!L139+'11304'!L139+'11305'!L139+'11306'!L139+'11307'!L139+'11308'!L139+'11309'!L139+'11310'!L139+'11311'!L139+'11312'!L139</f>
        <v>0</v>
      </c>
      <c r="M139" s="5">
        <f>'11301'!M139+'11302'!M139+'11303'!M139+'11304'!M139+'11305'!M139+'11306'!M139+'11307'!M139+'11308'!M139+'11309'!M139+'11310'!M139+'11311'!M139+'11312'!M139</f>
        <v>0</v>
      </c>
      <c r="N139" s="5">
        <f>'11301'!N139+'11302'!N139+'11303'!N139+'11304'!N139+'11305'!N139+'11306'!N139+'11307'!N139+'11308'!N139+'11309'!N139+'11310'!N139+'11311'!N139+'11312'!N139</f>
        <v>0</v>
      </c>
      <c r="O139" s="5">
        <f>'11301'!O139+'11302'!O139+'11303'!O139+'11304'!O139+'11305'!O139+'11306'!O139+'11307'!O139+'11308'!O139+'11309'!O139+'11310'!O139+'11311'!O139+'11312'!O139</f>
        <v>0</v>
      </c>
      <c r="P139" s="5">
        <f>'11301'!P139+'11302'!P139+'11303'!P139+'11304'!P139+'11305'!P139+'11306'!P139+'11307'!P139+'11308'!P139+'11309'!P139+'11310'!P139+'11311'!P139+'11312'!P139</f>
        <v>0</v>
      </c>
      <c r="Q139" s="5">
        <f>'11301'!Q139+'11302'!Q139+'11303'!Q139+'11304'!Q139+'11305'!Q139+'11306'!Q139+'11307'!Q139+'11308'!Q139+'11309'!Q139+'11310'!Q139+'11311'!Q139+'11312'!Q139</f>
        <v>0</v>
      </c>
      <c r="R139" s="5">
        <f>'11301'!R139+'11302'!R139+'11303'!R139+'11304'!R139+'11305'!R139+'11306'!R139+'11307'!R139+'11308'!R139+'11309'!R139+'11310'!R139+'11311'!R139+'11312'!R139</f>
        <v>0</v>
      </c>
      <c r="S139" s="5">
        <f>'11301'!S139+'11302'!S139+'11303'!S139+'11304'!S139+'11305'!S139+'11306'!S139+'11307'!S139+'11308'!S139+'11309'!S139+'11310'!S139+'11311'!S139+'11312'!S139</f>
        <v>0</v>
      </c>
      <c r="T139" s="5">
        <f>'11301'!T139+'11302'!T139+'11303'!T139+'11304'!T139+'11305'!T139+'11306'!T139+'11307'!T139+'11308'!T139+'11309'!T139+'11310'!T139+'11311'!T139+'11312'!T139</f>
        <v>0</v>
      </c>
      <c r="U139" s="5">
        <f>'11301'!U139+'11302'!U139+'11303'!U139+'11304'!U139+'11305'!U139+'11306'!U139+'11307'!U139+'11308'!U139+'11309'!U139+'11310'!U139+'11311'!U139+'11312'!U139</f>
        <v>0</v>
      </c>
      <c r="V139" s="5">
        <f>'11301'!V139+'11302'!V139+'11303'!V139+'11304'!V139+'11305'!V139+'11306'!V139+'11307'!V139+'11308'!V139+'11309'!V139+'11310'!V139+'11311'!V139+'11312'!V139</f>
        <v>0</v>
      </c>
      <c r="W139" s="5">
        <f>'11301'!W139+'11302'!W139+'11303'!W139+'11304'!W139+'11305'!W139+'11306'!W139+'11307'!W139+'11308'!W139+'11309'!W139+'11310'!W139+'11311'!W139+'11312'!W139</f>
        <v>0</v>
      </c>
      <c r="X139" s="5">
        <f>'11301'!X139+'11302'!X139+'11303'!X139+'11304'!X139+'11305'!X139+'11306'!X139+'11307'!X139+'11308'!X139+'11309'!X139+'11310'!X139+'11311'!X139+'11312'!X139</f>
        <v>0</v>
      </c>
      <c r="Y139" s="5">
        <f>'11301'!Y139+'11302'!Y139+'11303'!Y139+'11304'!Y139+'11305'!Y139+'11306'!Y139+'11307'!Y139+'11308'!Y139+'11309'!Y139+'11310'!Y139+'11311'!Y139+'11312'!Y139</f>
        <v>0</v>
      </c>
      <c r="Z139" s="8">
        <f>'11301'!Z139+'11302'!Z139+'11303'!Z139+'11304'!Z139+'11305'!Z139+'11306'!Z139+'11307'!Z139+'11308'!Z139+'11309'!Z139+'11310'!Z139+'11311'!Z139+'11312'!Z139</f>
        <v>0</v>
      </c>
      <c r="AA139" s="5">
        <f>'11301'!AA139+'11302'!AA139+'11303'!AA139+'11304'!AA139+'11305'!AA139+'11306'!AA139+'11307'!AA139+'11308'!AA139+'11309'!AA139+'11310'!AA139+'11311'!AA139+'11312'!AA139</f>
        <v>0</v>
      </c>
      <c r="AB139" s="5">
        <f>'11301'!AB139+'11302'!AB139+'11303'!AB139+'11304'!AB139+'11305'!AB139+'11306'!AB139+'11307'!AB139+'11308'!AB139+'11309'!AB139+'11310'!AB139+'11311'!AB139+'11312'!AB139</f>
        <v>0</v>
      </c>
      <c r="AC139" s="8">
        <f>'11301'!AC139+'11302'!AC139+'11303'!AC139+'11304'!AC139+'11305'!AC139+'11306'!AC139+'11307'!AC139+'11308'!AC139+'11309'!AC139+'11310'!AC139+'11311'!AC139+'11312'!AC139</f>
        <v>0</v>
      </c>
      <c r="AD139" s="5">
        <f>'11301'!AD139+'11302'!AD139+'11303'!AD139+'11304'!AD139+'11305'!AD139+'11306'!AD139+'11307'!AD139+'11308'!AD139+'11309'!AD139+'11310'!AD139+'11311'!AD139+'11312'!AD139</f>
        <v>0</v>
      </c>
      <c r="AE139" s="5">
        <f>'11301'!AE139+'11302'!AE139+'11303'!AE139+'11304'!AE139+'11305'!AE139+'11306'!AE139+'11307'!AE139+'11308'!AE139+'11309'!AE139+'11310'!AE139+'11311'!AE139+'11312'!AE139</f>
        <v>0</v>
      </c>
      <c r="AF139" s="6">
        <f>'11301'!AF139+'11302'!AF139+'11303'!AF139+'11304'!AF139+'11305'!AF139+'11306'!AF139+'11307'!AF139+'11308'!AF139+'11309'!AF139+'11310'!AF139+'11311'!AF139+'11312'!AF139</f>
        <v>0</v>
      </c>
    </row>
    <row r="140" spans="1:32" ht="19.5" customHeight="1" thickBot="1">
      <c r="A140" s="22" t="s">
        <v>5</v>
      </c>
      <c r="B140" s="21"/>
      <c r="C140" s="9">
        <f>'11301'!C140+'11302'!C140+'11303'!C140+'11304'!C140+'11305'!C140+'11306'!C140+'11307'!C140+'11308'!C140+'11309'!C140+'11310'!C140+'11311'!C140+'11312'!C140</f>
        <v>21116097</v>
      </c>
      <c r="D140" s="9">
        <f>'11301'!D140+'11302'!D140+'11303'!D140+'11304'!D140+'11305'!D140+'11306'!D140+'11307'!D140+'11308'!D140+'11309'!D140+'11310'!D140+'11311'!D140+'11312'!D140</f>
        <v>10449222</v>
      </c>
      <c r="E140" s="9">
        <f>'11301'!E140+'11302'!E140+'11303'!E140+'11304'!E140+'11305'!E140+'11306'!E140+'11307'!E140+'11308'!E140+'11309'!E140+'11310'!E140+'11311'!E140+'11312'!E140</f>
        <v>31565319</v>
      </c>
      <c r="F140" s="9">
        <f>'11301'!F140+'11302'!F140+'11303'!F140+'11304'!F140+'11305'!F140+'11306'!F140+'11307'!F140+'11308'!F140+'11309'!F140+'11310'!F140+'11311'!F140+'11312'!F140</f>
        <v>21116097</v>
      </c>
      <c r="G140" s="9">
        <f>'11301'!G140+'11302'!G140+'11303'!G140+'11304'!G140+'11305'!G140+'11306'!G140+'11307'!G140+'11308'!G140+'11309'!G140+'11310'!G140+'11311'!G140+'11312'!G140</f>
        <v>10449222</v>
      </c>
      <c r="H140" s="9">
        <f>'11301'!H140+'11302'!H140+'11303'!H140+'11304'!H140+'11305'!H140+'11306'!H140+'11307'!H140+'11308'!H140+'11309'!H140+'11310'!H140+'11311'!H140+'11312'!H140</f>
        <v>31565319</v>
      </c>
      <c r="I140" s="9">
        <f>'11301'!I140+'11302'!I140+'11303'!I140+'11304'!I140+'11305'!I140+'11306'!I140+'11307'!I140+'11308'!I140+'11309'!I140+'11310'!I140+'11311'!I140+'11312'!I140</f>
        <v>0</v>
      </c>
      <c r="J140" s="9">
        <f>'11301'!J140+'11302'!J140+'11303'!J140+'11304'!J140+'11305'!J140+'11306'!J140+'11307'!J140+'11308'!J140+'11309'!J140+'11310'!J140+'11311'!J140+'11312'!J140</f>
        <v>0</v>
      </c>
      <c r="K140" s="9">
        <f>'11301'!K140+'11302'!K140+'11303'!K140+'11304'!K140+'11305'!K140+'11306'!K140+'11307'!K140+'11308'!K140+'11309'!K140+'11310'!K140+'11311'!K140+'11312'!K140</f>
        <v>0</v>
      </c>
      <c r="L140" s="9">
        <f>'11301'!L140+'11302'!L140+'11303'!L140+'11304'!L140+'11305'!L140+'11306'!L140+'11307'!L140+'11308'!L140+'11309'!L140+'11310'!L140+'11311'!L140+'11312'!L140</f>
        <v>0</v>
      </c>
      <c r="M140" s="9">
        <f>'11301'!M140+'11302'!M140+'11303'!M140+'11304'!M140+'11305'!M140+'11306'!M140+'11307'!M140+'11308'!M140+'11309'!M140+'11310'!M140+'11311'!M140+'11312'!M140</f>
        <v>0</v>
      </c>
      <c r="N140" s="9">
        <f>'11301'!N140+'11302'!N140+'11303'!N140+'11304'!N140+'11305'!N140+'11306'!N140+'11307'!N140+'11308'!N140+'11309'!N140+'11310'!N140+'11311'!N140+'11312'!N140</f>
        <v>0</v>
      </c>
      <c r="O140" s="9">
        <f>'11301'!O140+'11302'!O140+'11303'!O140+'11304'!O140+'11305'!O140+'11306'!O140+'11307'!O140+'11308'!O140+'11309'!O140+'11310'!O140+'11311'!O140+'11312'!O140</f>
        <v>0</v>
      </c>
      <c r="P140" s="9">
        <f>'11301'!P140+'11302'!P140+'11303'!P140+'11304'!P140+'11305'!P140+'11306'!P140+'11307'!P140+'11308'!P140+'11309'!P140+'11310'!P140+'11311'!P140+'11312'!P140</f>
        <v>0</v>
      </c>
      <c r="Q140" s="9">
        <f>'11301'!Q140+'11302'!Q140+'11303'!Q140+'11304'!Q140+'11305'!Q140+'11306'!Q140+'11307'!Q140+'11308'!Q140+'11309'!Q140+'11310'!Q140+'11311'!Q140+'11312'!Q140</f>
        <v>0</v>
      </c>
      <c r="R140" s="9">
        <f>'11301'!R140+'11302'!R140+'11303'!R140+'11304'!R140+'11305'!R140+'11306'!R140+'11307'!R140+'11308'!R140+'11309'!R140+'11310'!R140+'11311'!R140+'11312'!R140</f>
        <v>0</v>
      </c>
      <c r="S140" s="9">
        <f>'11301'!S140+'11302'!S140+'11303'!S140+'11304'!S140+'11305'!S140+'11306'!S140+'11307'!S140+'11308'!S140+'11309'!S140+'11310'!S140+'11311'!S140+'11312'!S140</f>
        <v>0</v>
      </c>
      <c r="T140" s="9">
        <f>'11301'!T140+'11302'!T140+'11303'!T140+'11304'!T140+'11305'!T140+'11306'!T140+'11307'!T140+'11308'!T140+'11309'!T140+'11310'!T140+'11311'!T140+'11312'!T140</f>
        <v>0</v>
      </c>
      <c r="U140" s="9">
        <f>'11301'!U140+'11302'!U140+'11303'!U140+'11304'!U140+'11305'!U140+'11306'!U140+'11307'!U140+'11308'!U140+'11309'!U140+'11310'!U140+'11311'!U140+'11312'!U140</f>
        <v>0</v>
      </c>
      <c r="V140" s="9">
        <f>'11301'!V140+'11302'!V140+'11303'!V140+'11304'!V140+'11305'!V140+'11306'!V140+'11307'!V140+'11308'!V140+'11309'!V140+'11310'!V140+'11311'!V140+'11312'!V140</f>
        <v>0</v>
      </c>
      <c r="W140" s="9">
        <f>'11301'!W140+'11302'!W140+'11303'!W140+'11304'!W140+'11305'!W140+'11306'!W140+'11307'!W140+'11308'!W140+'11309'!W140+'11310'!W140+'11311'!W140+'11312'!W140</f>
        <v>0</v>
      </c>
      <c r="X140" s="9">
        <f>'11301'!X140+'11302'!X140+'11303'!X140+'11304'!X140+'11305'!X140+'11306'!X140+'11307'!X140+'11308'!X140+'11309'!X140+'11310'!X140+'11311'!X140+'11312'!X140</f>
        <v>0</v>
      </c>
      <c r="Y140" s="9">
        <f>'11301'!Y140+'11302'!Y140+'11303'!Y140+'11304'!Y140+'11305'!Y140+'11306'!Y140+'11307'!Y140+'11308'!Y140+'11309'!Y140+'11310'!Y140+'11311'!Y140+'11312'!Y140</f>
        <v>0</v>
      </c>
      <c r="Z140" s="9">
        <f>'11301'!Z140+'11302'!Z140+'11303'!Z140+'11304'!Z140+'11305'!Z140+'11306'!Z140+'11307'!Z140+'11308'!Z140+'11309'!Z140+'11310'!Z140+'11311'!Z140+'11312'!Z140</f>
        <v>0</v>
      </c>
      <c r="AA140" s="9">
        <f>'11301'!AA140+'11302'!AA140+'11303'!AA140+'11304'!AA140+'11305'!AA140+'11306'!AA140+'11307'!AA140+'11308'!AA140+'11309'!AA140+'11310'!AA140+'11311'!AA140+'11312'!AA140</f>
        <v>0</v>
      </c>
      <c r="AB140" s="9">
        <f>'11301'!AB140+'11302'!AB140+'11303'!AB140+'11304'!AB140+'11305'!AB140+'11306'!AB140+'11307'!AB140+'11308'!AB140+'11309'!AB140+'11310'!AB140+'11311'!AB140+'11312'!AB140</f>
        <v>0</v>
      </c>
      <c r="AC140" s="9">
        <f>'11301'!AC140+'11302'!AC140+'11303'!AC140+'11304'!AC140+'11305'!AC140+'11306'!AC140+'11307'!AC140+'11308'!AC140+'11309'!AC140+'11310'!AC140+'11311'!AC140+'11312'!AC140</f>
        <v>0</v>
      </c>
      <c r="AD140" s="9">
        <f>'11301'!AD140+'11302'!AD140+'11303'!AD140+'11304'!AD140+'11305'!AD140+'11306'!AD140+'11307'!AD140+'11308'!AD140+'11309'!AD140+'11310'!AD140+'11311'!AD140+'11312'!AD140</f>
        <v>0</v>
      </c>
      <c r="AE140" s="9">
        <f>'11301'!AE140+'11302'!AE140+'11303'!AE140+'11304'!AE140+'11305'!AE140+'11306'!AE140+'11307'!AE140+'11308'!AE140+'11309'!AE140+'11310'!AE140+'11311'!AE140+'11312'!AE140</f>
        <v>0</v>
      </c>
      <c r="AF140" s="9">
        <f>'11301'!AF140+'11302'!AF140+'11303'!AF140+'11304'!AF140+'11305'!AF140+'11306'!AF140+'11307'!AF140+'11308'!AF140+'11309'!AF140+'11310'!AF140+'11311'!AF140+'11312'!AF140</f>
        <v>0</v>
      </c>
    </row>
    <row r="141" spans="1:32" ht="19.5" customHeight="1">
      <c r="A141" s="43" t="s">
        <v>58</v>
      </c>
      <c r="B141" s="18" t="s">
        <v>2</v>
      </c>
      <c r="C141" s="5">
        <f>'11301'!C141+'11302'!C141+'11303'!C141+'11304'!C141+'11305'!C141+'11306'!C141+'11307'!C141+'11308'!C141+'11309'!C141+'11310'!C141+'11311'!C141+'11312'!C141</f>
        <v>0</v>
      </c>
      <c r="D141" s="5">
        <f>'11301'!D141+'11302'!D141+'11303'!D141+'11304'!D141+'11305'!D141+'11306'!D141+'11307'!D141+'11308'!D141+'11309'!D141+'11310'!D141+'11311'!D141+'11312'!D141</f>
        <v>0</v>
      </c>
      <c r="E141" s="6">
        <f>'11301'!E141+'11302'!E141+'11303'!E141+'11304'!E141+'11305'!E141+'11306'!E141+'11307'!E141+'11308'!E141+'11309'!E141+'11310'!E141+'11311'!E141+'11312'!E141</f>
        <v>0</v>
      </c>
      <c r="F141" s="5">
        <f>'11301'!F141+'11302'!F141+'11303'!F141+'11304'!F141+'11305'!F141+'11306'!F141+'11307'!F141+'11308'!F141+'11309'!F141+'11310'!F141+'11311'!F141+'11312'!F141</f>
        <v>0</v>
      </c>
      <c r="G141" s="5">
        <f>'11301'!G141+'11302'!G141+'11303'!G141+'11304'!G141+'11305'!G141+'11306'!G141+'11307'!G141+'11308'!G141+'11309'!G141+'11310'!G141+'11311'!G141+'11312'!G141</f>
        <v>0</v>
      </c>
      <c r="H141" s="5">
        <f>'11301'!H141+'11302'!H141+'11303'!H141+'11304'!H141+'11305'!H141+'11306'!H141+'11307'!H141+'11308'!H141+'11309'!H141+'11310'!H141+'11311'!H141+'11312'!H141</f>
        <v>0</v>
      </c>
      <c r="I141" s="5">
        <f>'11301'!I141+'11302'!I141+'11303'!I141+'11304'!I141+'11305'!I141+'11306'!I141+'11307'!I141+'11308'!I141+'11309'!I141+'11310'!I141+'11311'!I141+'11312'!I141</f>
        <v>0</v>
      </c>
      <c r="J141" s="5">
        <f>'11301'!J141+'11302'!J141+'11303'!J141+'11304'!J141+'11305'!J141+'11306'!J141+'11307'!J141+'11308'!J141+'11309'!J141+'11310'!J141+'11311'!J141+'11312'!J141</f>
        <v>0</v>
      </c>
      <c r="K141" s="5">
        <f>'11301'!K141+'11302'!K141+'11303'!K141+'11304'!K141+'11305'!K141+'11306'!K141+'11307'!K141+'11308'!K141+'11309'!K141+'11310'!K141+'11311'!K141+'11312'!K141</f>
        <v>0</v>
      </c>
      <c r="L141" s="5">
        <f>'11301'!L141+'11302'!L141+'11303'!L141+'11304'!L141+'11305'!L141+'11306'!L141+'11307'!L141+'11308'!L141+'11309'!L141+'11310'!L141+'11311'!L141+'11312'!L141</f>
        <v>0</v>
      </c>
      <c r="M141" s="5">
        <f>'11301'!M141+'11302'!M141+'11303'!M141+'11304'!M141+'11305'!M141+'11306'!M141+'11307'!M141+'11308'!M141+'11309'!M141+'11310'!M141+'11311'!M141+'11312'!M141</f>
        <v>0</v>
      </c>
      <c r="N141" s="5">
        <f>'11301'!N141+'11302'!N141+'11303'!N141+'11304'!N141+'11305'!N141+'11306'!N141+'11307'!N141+'11308'!N141+'11309'!N141+'11310'!N141+'11311'!N141+'11312'!N141</f>
        <v>0</v>
      </c>
      <c r="O141" s="5">
        <f>'11301'!O141+'11302'!O141+'11303'!O141+'11304'!O141+'11305'!O141+'11306'!O141+'11307'!O141+'11308'!O141+'11309'!O141+'11310'!O141+'11311'!O141+'11312'!O141</f>
        <v>0</v>
      </c>
      <c r="P141" s="5">
        <f>'11301'!P141+'11302'!P141+'11303'!P141+'11304'!P141+'11305'!P141+'11306'!P141+'11307'!P141+'11308'!P141+'11309'!P141+'11310'!P141+'11311'!P141+'11312'!P141</f>
        <v>0</v>
      </c>
      <c r="Q141" s="5">
        <f>'11301'!Q141+'11302'!Q141+'11303'!Q141+'11304'!Q141+'11305'!Q141+'11306'!Q141+'11307'!Q141+'11308'!Q141+'11309'!Q141+'11310'!Q141+'11311'!Q141+'11312'!Q141</f>
        <v>0</v>
      </c>
      <c r="R141" s="5">
        <f>'11301'!R141+'11302'!R141+'11303'!R141+'11304'!R141+'11305'!R141+'11306'!R141+'11307'!R141+'11308'!R141+'11309'!R141+'11310'!R141+'11311'!R141+'11312'!R141</f>
        <v>0</v>
      </c>
      <c r="S141" s="5">
        <f>'11301'!S141+'11302'!S141+'11303'!S141+'11304'!S141+'11305'!S141+'11306'!S141+'11307'!S141+'11308'!S141+'11309'!S141+'11310'!S141+'11311'!S141+'11312'!S141</f>
        <v>0</v>
      </c>
      <c r="T141" s="5">
        <f>'11301'!T141+'11302'!T141+'11303'!T141+'11304'!T141+'11305'!T141+'11306'!T141+'11307'!T141+'11308'!T141+'11309'!T141+'11310'!T141+'11311'!T141+'11312'!T141</f>
        <v>0</v>
      </c>
      <c r="U141" s="5">
        <f>'11301'!U141+'11302'!U141+'11303'!U141+'11304'!U141+'11305'!U141+'11306'!U141+'11307'!U141+'11308'!U141+'11309'!U141+'11310'!U141+'11311'!U141+'11312'!U141</f>
        <v>0</v>
      </c>
      <c r="V141" s="5">
        <f>'11301'!V141+'11302'!V141+'11303'!V141+'11304'!V141+'11305'!V141+'11306'!V141+'11307'!V141+'11308'!V141+'11309'!V141+'11310'!V141+'11311'!V141+'11312'!V141</f>
        <v>0</v>
      </c>
      <c r="W141" s="5">
        <f>'11301'!W141+'11302'!W141+'11303'!W141+'11304'!W141+'11305'!W141+'11306'!W141+'11307'!W141+'11308'!W141+'11309'!W141+'11310'!W141+'11311'!W141+'11312'!W141</f>
        <v>0</v>
      </c>
      <c r="X141" s="5">
        <f>'11301'!X141+'11302'!X141+'11303'!X141+'11304'!X141+'11305'!X141+'11306'!X141+'11307'!X141+'11308'!X141+'11309'!X141+'11310'!X141+'11311'!X141+'11312'!X141</f>
        <v>0</v>
      </c>
      <c r="Y141" s="5">
        <f>'11301'!Y141+'11302'!Y141+'11303'!Y141+'11304'!Y141+'11305'!Y141+'11306'!Y141+'11307'!Y141+'11308'!Y141+'11309'!Y141+'11310'!Y141+'11311'!Y141+'11312'!Y141</f>
        <v>0</v>
      </c>
      <c r="Z141" s="8">
        <f>'11301'!Z141+'11302'!Z141+'11303'!Z141+'11304'!Z141+'11305'!Z141+'11306'!Z141+'11307'!Z141+'11308'!Z141+'11309'!Z141+'11310'!Z141+'11311'!Z141+'11312'!Z141</f>
        <v>0</v>
      </c>
      <c r="AA141" s="5">
        <f>'11301'!AA141+'11302'!AA141+'11303'!AA141+'11304'!AA141+'11305'!AA141+'11306'!AA141+'11307'!AA141+'11308'!AA141+'11309'!AA141+'11310'!AA141+'11311'!AA141+'11312'!AA141</f>
        <v>0</v>
      </c>
      <c r="AB141" s="5">
        <f>'11301'!AB141+'11302'!AB141+'11303'!AB141+'11304'!AB141+'11305'!AB141+'11306'!AB141+'11307'!AB141+'11308'!AB141+'11309'!AB141+'11310'!AB141+'11311'!AB141+'11312'!AB141</f>
        <v>0</v>
      </c>
      <c r="AC141" s="8">
        <f>'11301'!AC141+'11302'!AC141+'11303'!AC141+'11304'!AC141+'11305'!AC141+'11306'!AC141+'11307'!AC141+'11308'!AC141+'11309'!AC141+'11310'!AC141+'11311'!AC141+'11312'!AC141</f>
        <v>0</v>
      </c>
      <c r="AD141" s="5">
        <f>'11301'!AD141+'11302'!AD141+'11303'!AD141+'11304'!AD141+'11305'!AD141+'11306'!AD141+'11307'!AD141+'11308'!AD141+'11309'!AD141+'11310'!AD141+'11311'!AD141+'11312'!AD141</f>
        <v>0</v>
      </c>
      <c r="AE141" s="5">
        <f>'11301'!AE141+'11302'!AE141+'11303'!AE141+'11304'!AE141+'11305'!AE141+'11306'!AE141+'11307'!AE141+'11308'!AE141+'11309'!AE141+'11310'!AE141+'11311'!AE141+'11312'!AE141</f>
        <v>0</v>
      </c>
      <c r="AF141" s="6">
        <f>'11301'!AF141+'11302'!AF141+'11303'!AF141+'11304'!AF141+'11305'!AF141+'11306'!AF141+'11307'!AF141+'11308'!AF141+'11309'!AF141+'11310'!AF141+'11311'!AF141+'11312'!AF141</f>
        <v>0</v>
      </c>
    </row>
    <row r="142" spans="1:32" ht="19.5" customHeight="1">
      <c r="A142" s="44"/>
      <c r="B142" s="17" t="s">
        <v>3</v>
      </c>
      <c r="C142" s="5">
        <f>'11301'!C142+'11302'!C142+'11303'!C142+'11304'!C142+'11305'!C142+'11306'!C142+'11307'!C142+'11308'!C142+'11309'!C142+'11310'!C142+'11311'!C142+'11312'!C142</f>
        <v>0</v>
      </c>
      <c r="D142" s="5">
        <f>'11301'!D142+'11302'!D142+'11303'!D142+'11304'!D142+'11305'!D142+'11306'!D142+'11307'!D142+'11308'!D142+'11309'!D142+'11310'!D142+'11311'!D142+'11312'!D142</f>
        <v>168186</v>
      </c>
      <c r="E142" s="6">
        <f>'11301'!E142+'11302'!E142+'11303'!E142+'11304'!E142+'11305'!E142+'11306'!E142+'11307'!E142+'11308'!E142+'11309'!E142+'11310'!E142+'11311'!E142+'11312'!E142</f>
        <v>168186</v>
      </c>
      <c r="F142" s="5">
        <f>'11301'!F142+'11302'!F142+'11303'!F142+'11304'!F142+'11305'!F142+'11306'!F142+'11307'!F142+'11308'!F142+'11309'!F142+'11310'!F142+'11311'!F142+'11312'!F142</f>
        <v>0</v>
      </c>
      <c r="G142" s="5">
        <f>'11301'!G142+'11302'!G142+'11303'!G142+'11304'!G142+'11305'!G142+'11306'!G142+'11307'!G142+'11308'!G142+'11309'!G142+'11310'!G142+'11311'!G142+'11312'!G142</f>
        <v>168186</v>
      </c>
      <c r="H142" s="5">
        <f>'11301'!H142+'11302'!H142+'11303'!H142+'11304'!H142+'11305'!H142+'11306'!H142+'11307'!H142+'11308'!H142+'11309'!H142+'11310'!H142+'11311'!H142+'11312'!H142</f>
        <v>168186</v>
      </c>
      <c r="I142" s="5">
        <f>'11301'!I142+'11302'!I142+'11303'!I142+'11304'!I142+'11305'!I142+'11306'!I142+'11307'!I142+'11308'!I142+'11309'!I142+'11310'!I142+'11311'!I142+'11312'!I142</f>
        <v>0</v>
      </c>
      <c r="J142" s="5">
        <f>'11301'!J142+'11302'!J142+'11303'!J142+'11304'!J142+'11305'!J142+'11306'!J142+'11307'!J142+'11308'!J142+'11309'!J142+'11310'!J142+'11311'!J142+'11312'!J142</f>
        <v>0</v>
      </c>
      <c r="K142" s="5">
        <f>'11301'!K142+'11302'!K142+'11303'!K142+'11304'!K142+'11305'!K142+'11306'!K142+'11307'!K142+'11308'!K142+'11309'!K142+'11310'!K142+'11311'!K142+'11312'!K142</f>
        <v>0</v>
      </c>
      <c r="L142" s="5">
        <f>'11301'!L142+'11302'!L142+'11303'!L142+'11304'!L142+'11305'!L142+'11306'!L142+'11307'!L142+'11308'!L142+'11309'!L142+'11310'!L142+'11311'!L142+'11312'!L142</f>
        <v>0</v>
      </c>
      <c r="M142" s="5">
        <f>'11301'!M142+'11302'!M142+'11303'!M142+'11304'!M142+'11305'!M142+'11306'!M142+'11307'!M142+'11308'!M142+'11309'!M142+'11310'!M142+'11311'!M142+'11312'!M142</f>
        <v>0</v>
      </c>
      <c r="N142" s="5">
        <f>'11301'!N142+'11302'!N142+'11303'!N142+'11304'!N142+'11305'!N142+'11306'!N142+'11307'!N142+'11308'!N142+'11309'!N142+'11310'!N142+'11311'!N142+'11312'!N142</f>
        <v>0</v>
      </c>
      <c r="O142" s="5">
        <f>'11301'!O142+'11302'!O142+'11303'!O142+'11304'!O142+'11305'!O142+'11306'!O142+'11307'!O142+'11308'!O142+'11309'!O142+'11310'!O142+'11311'!O142+'11312'!O142</f>
        <v>0</v>
      </c>
      <c r="P142" s="5">
        <f>'11301'!P142+'11302'!P142+'11303'!P142+'11304'!P142+'11305'!P142+'11306'!P142+'11307'!P142+'11308'!P142+'11309'!P142+'11310'!P142+'11311'!P142+'11312'!P142</f>
        <v>0</v>
      </c>
      <c r="Q142" s="5">
        <f>'11301'!Q142+'11302'!Q142+'11303'!Q142+'11304'!Q142+'11305'!Q142+'11306'!Q142+'11307'!Q142+'11308'!Q142+'11309'!Q142+'11310'!Q142+'11311'!Q142+'11312'!Q142</f>
        <v>0</v>
      </c>
      <c r="R142" s="5">
        <f>'11301'!R142+'11302'!R142+'11303'!R142+'11304'!R142+'11305'!R142+'11306'!R142+'11307'!R142+'11308'!R142+'11309'!R142+'11310'!R142+'11311'!R142+'11312'!R142</f>
        <v>0</v>
      </c>
      <c r="S142" s="5">
        <f>'11301'!S142+'11302'!S142+'11303'!S142+'11304'!S142+'11305'!S142+'11306'!S142+'11307'!S142+'11308'!S142+'11309'!S142+'11310'!S142+'11311'!S142+'11312'!S142</f>
        <v>0</v>
      </c>
      <c r="T142" s="5">
        <f>'11301'!T142+'11302'!T142+'11303'!T142+'11304'!T142+'11305'!T142+'11306'!T142+'11307'!T142+'11308'!T142+'11309'!T142+'11310'!T142+'11311'!T142+'11312'!T142</f>
        <v>0</v>
      </c>
      <c r="U142" s="5">
        <f>'11301'!U142+'11302'!U142+'11303'!U142+'11304'!U142+'11305'!U142+'11306'!U142+'11307'!U142+'11308'!U142+'11309'!U142+'11310'!U142+'11311'!U142+'11312'!U142</f>
        <v>0</v>
      </c>
      <c r="V142" s="5">
        <f>'11301'!V142+'11302'!V142+'11303'!V142+'11304'!V142+'11305'!V142+'11306'!V142+'11307'!V142+'11308'!V142+'11309'!V142+'11310'!V142+'11311'!V142+'11312'!V142</f>
        <v>0</v>
      </c>
      <c r="W142" s="5">
        <f>'11301'!W142+'11302'!W142+'11303'!W142+'11304'!W142+'11305'!W142+'11306'!W142+'11307'!W142+'11308'!W142+'11309'!W142+'11310'!W142+'11311'!W142+'11312'!W142</f>
        <v>0</v>
      </c>
      <c r="X142" s="5">
        <f>'11301'!X142+'11302'!X142+'11303'!X142+'11304'!X142+'11305'!X142+'11306'!X142+'11307'!X142+'11308'!X142+'11309'!X142+'11310'!X142+'11311'!X142+'11312'!X142</f>
        <v>0</v>
      </c>
      <c r="Y142" s="5">
        <f>'11301'!Y142+'11302'!Y142+'11303'!Y142+'11304'!Y142+'11305'!Y142+'11306'!Y142+'11307'!Y142+'11308'!Y142+'11309'!Y142+'11310'!Y142+'11311'!Y142+'11312'!Y142</f>
        <v>0</v>
      </c>
      <c r="Z142" s="8">
        <f>'11301'!Z142+'11302'!Z142+'11303'!Z142+'11304'!Z142+'11305'!Z142+'11306'!Z142+'11307'!Z142+'11308'!Z142+'11309'!Z142+'11310'!Z142+'11311'!Z142+'11312'!Z142</f>
        <v>0</v>
      </c>
      <c r="AA142" s="5">
        <f>'11301'!AA142+'11302'!AA142+'11303'!AA142+'11304'!AA142+'11305'!AA142+'11306'!AA142+'11307'!AA142+'11308'!AA142+'11309'!AA142+'11310'!AA142+'11311'!AA142+'11312'!AA142</f>
        <v>0</v>
      </c>
      <c r="AB142" s="5">
        <f>'11301'!AB142+'11302'!AB142+'11303'!AB142+'11304'!AB142+'11305'!AB142+'11306'!AB142+'11307'!AB142+'11308'!AB142+'11309'!AB142+'11310'!AB142+'11311'!AB142+'11312'!AB142</f>
        <v>0</v>
      </c>
      <c r="AC142" s="8">
        <f>'11301'!AC142+'11302'!AC142+'11303'!AC142+'11304'!AC142+'11305'!AC142+'11306'!AC142+'11307'!AC142+'11308'!AC142+'11309'!AC142+'11310'!AC142+'11311'!AC142+'11312'!AC142</f>
        <v>0</v>
      </c>
      <c r="AD142" s="5">
        <f>'11301'!AD142+'11302'!AD142+'11303'!AD142+'11304'!AD142+'11305'!AD142+'11306'!AD142+'11307'!AD142+'11308'!AD142+'11309'!AD142+'11310'!AD142+'11311'!AD142+'11312'!AD142</f>
        <v>0</v>
      </c>
      <c r="AE142" s="5">
        <f>'11301'!AE142+'11302'!AE142+'11303'!AE142+'11304'!AE142+'11305'!AE142+'11306'!AE142+'11307'!AE142+'11308'!AE142+'11309'!AE142+'11310'!AE142+'11311'!AE142+'11312'!AE142</f>
        <v>0</v>
      </c>
      <c r="AF142" s="6">
        <f>'11301'!AF142+'11302'!AF142+'11303'!AF142+'11304'!AF142+'11305'!AF142+'11306'!AF142+'11307'!AF142+'11308'!AF142+'11309'!AF142+'11310'!AF142+'11311'!AF142+'11312'!AF142</f>
        <v>0</v>
      </c>
    </row>
    <row r="143" spans="1:32" ht="19.5" customHeight="1">
      <c r="A143" s="44"/>
      <c r="B143" s="17" t="s">
        <v>59</v>
      </c>
      <c r="C143" s="5">
        <f>'11301'!C143+'11302'!C143+'11303'!C143+'11304'!C143+'11305'!C143+'11306'!C143+'11307'!C143+'11308'!C143+'11309'!C143+'11310'!C143+'11311'!C143+'11312'!C143</f>
        <v>0</v>
      </c>
      <c r="D143" s="5">
        <f>'11301'!D143+'11302'!D143+'11303'!D143+'11304'!D143+'11305'!D143+'11306'!D143+'11307'!D143+'11308'!D143+'11309'!D143+'11310'!D143+'11311'!D143+'11312'!D143</f>
        <v>0</v>
      </c>
      <c r="E143" s="6">
        <f>'11301'!E143+'11302'!E143+'11303'!E143+'11304'!E143+'11305'!E143+'11306'!E143+'11307'!E143+'11308'!E143+'11309'!E143+'11310'!E143+'11311'!E143+'11312'!E143</f>
        <v>0</v>
      </c>
      <c r="F143" s="5">
        <f>'11301'!F143+'11302'!F143+'11303'!F143+'11304'!F143+'11305'!F143+'11306'!F143+'11307'!F143+'11308'!F143+'11309'!F143+'11310'!F143+'11311'!F143+'11312'!F143</f>
        <v>0</v>
      </c>
      <c r="G143" s="5">
        <f>'11301'!G143+'11302'!G143+'11303'!G143+'11304'!G143+'11305'!G143+'11306'!G143+'11307'!G143+'11308'!G143+'11309'!G143+'11310'!G143+'11311'!G143+'11312'!G143</f>
        <v>0</v>
      </c>
      <c r="H143" s="5">
        <f>'11301'!H143+'11302'!H143+'11303'!H143+'11304'!H143+'11305'!H143+'11306'!H143+'11307'!H143+'11308'!H143+'11309'!H143+'11310'!H143+'11311'!H143+'11312'!H143</f>
        <v>0</v>
      </c>
      <c r="I143" s="5">
        <f>'11301'!I143+'11302'!I143+'11303'!I143+'11304'!I143+'11305'!I143+'11306'!I143+'11307'!I143+'11308'!I143+'11309'!I143+'11310'!I143+'11311'!I143+'11312'!I143</f>
        <v>0</v>
      </c>
      <c r="J143" s="5">
        <f>'11301'!J143+'11302'!J143+'11303'!J143+'11304'!J143+'11305'!J143+'11306'!J143+'11307'!J143+'11308'!J143+'11309'!J143+'11310'!J143+'11311'!J143+'11312'!J143</f>
        <v>0</v>
      </c>
      <c r="K143" s="5">
        <f>'11301'!K143+'11302'!K143+'11303'!K143+'11304'!K143+'11305'!K143+'11306'!K143+'11307'!K143+'11308'!K143+'11309'!K143+'11310'!K143+'11311'!K143+'11312'!K143</f>
        <v>0</v>
      </c>
      <c r="L143" s="5">
        <f>'11301'!L143+'11302'!L143+'11303'!L143+'11304'!L143+'11305'!L143+'11306'!L143+'11307'!L143+'11308'!L143+'11309'!L143+'11310'!L143+'11311'!L143+'11312'!L143</f>
        <v>0</v>
      </c>
      <c r="M143" s="5">
        <f>'11301'!M143+'11302'!M143+'11303'!M143+'11304'!M143+'11305'!M143+'11306'!M143+'11307'!M143+'11308'!M143+'11309'!M143+'11310'!M143+'11311'!M143+'11312'!M143</f>
        <v>0</v>
      </c>
      <c r="N143" s="5">
        <f>'11301'!N143+'11302'!N143+'11303'!N143+'11304'!N143+'11305'!N143+'11306'!N143+'11307'!N143+'11308'!N143+'11309'!N143+'11310'!N143+'11311'!N143+'11312'!N143</f>
        <v>0</v>
      </c>
      <c r="O143" s="5">
        <f>'11301'!O143+'11302'!O143+'11303'!O143+'11304'!O143+'11305'!O143+'11306'!O143+'11307'!O143+'11308'!O143+'11309'!O143+'11310'!O143+'11311'!O143+'11312'!O143</f>
        <v>0</v>
      </c>
      <c r="P143" s="5">
        <f>'11301'!P143+'11302'!P143+'11303'!P143+'11304'!P143+'11305'!P143+'11306'!P143+'11307'!P143+'11308'!P143+'11309'!P143+'11310'!P143+'11311'!P143+'11312'!P143</f>
        <v>0</v>
      </c>
      <c r="Q143" s="5">
        <f>'11301'!Q143+'11302'!Q143+'11303'!Q143+'11304'!Q143+'11305'!Q143+'11306'!Q143+'11307'!Q143+'11308'!Q143+'11309'!Q143+'11310'!Q143+'11311'!Q143+'11312'!Q143</f>
        <v>0</v>
      </c>
      <c r="R143" s="5">
        <f>'11301'!R143+'11302'!R143+'11303'!R143+'11304'!R143+'11305'!R143+'11306'!R143+'11307'!R143+'11308'!R143+'11309'!R143+'11310'!R143+'11311'!R143+'11312'!R143</f>
        <v>0</v>
      </c>
      <c r="S143" s="5">
        <f>'11301'!S143+'11302'!S143+'11303'!S143+'11304'!S143+'11305'!S143+'11306'!S143+'11307'!S143+'11308'!S143+'11309'!S143+'11310'!S143+'11311'!S143+'11312'!S143</f>
        <v>0</v>
      </c>
      <c r="T143" s="5">
        <f>'11301'!T143+'11302'!T143+'11303'!T143+'11304'!T143+'11305'!T143+'11306'!T143+'11307'!T143+'11308'!T143+'11309'!T143+'11310'!T143+'11311'!T143+'11312'!T143</f>
        <v>0</v>
      </c>
      <c r="U143" s="5">
        <f>'11301'!U143+'11302'!U143+'11303'!U143+'11304'!U143+'11305'!U143+'11306'!U143+'11307'!U143+'11308'!U143+'11309'!U143+'11310'!U143+'11311'!U143+'11312'!U143</f>
        <v>0</v>
      </c>
      <c r="V143" s="5">
        <f>'11301'!V143+'11302'!V143+'11303'!V143+'11304'!V143+'11305'!V143+'11306'!V143+'11307'!V143+'11308'!V143+'11309'!V143+'11310'!V143+'11311'!V143+'11312'!V143</f>
        <v>0</v>
      </c>
      <c r="W143" s="5">
        <f>'11301'!W143+'11302'!W143+'11303'!W143+'11304'!W143+'11305'!W143+'11306'!W143+'11307'!W143+'11308'!W143+'11309'!W143+'11310'!W143+'11311'!W143+'11312'!W143</f>
        <v>0</v>
      </c>
      <c r="X143" s="5">
        <f>'11301'!X143+'11302'!X143+'11303'!X143+'11304'!X143+'11305'!X143+'11306'!X143+'11307'!X143+'11308'!X143+'11309'!X143+'11310'!X143+'11311'!X143+'11312'!X143</f>
        <v>0</v>
      </c>
      <c r="Y143" s="5">
        <f>'11301'!Y143+'11302'!Y143+'11303'!Y143+'11304'!Y143+'11305'!Y143+'11306'!Y143+'11307'!Y143+'11308'!Y143+'11309'!Y143+'11310'!Y143+'11311'!Y143+'11312'!Y143</f>
        <v>0</v>
      </c>
      <c r="Z143" s="8">
        <f>'11301'!Z143+'11302'!Z143+'11303'!Z143+'11304'!Z143+'11305'!Z143+'11306'!Z143+'11307'!Z143+'11308'!Z143+'11309'!Z143+'11310'!Z143+'11311'!Z143+'11312'!Z143</f>
        <v>0</v>
      </c>
      <c r="AA143" s="5">
        <f>'11301'!AA143+'11302'!AA143+'11303'!AA143+'11304'!AA143+'11305'!AA143+'11306'!AA143+'11307'!AA143+'11308'!AA143+'11309'!AA143+'11310'!AA143+'11311'!AA143+'11312'!AA143</f>
        <v>0</v>
      </c>
      <c r="AB143" s="5">
        <f>'11301'!AB143+'11302'!AB143+'11303'!AB143+'11304'!AB143+'11305'!AB143+'11306'!AB143+'11307'!AB143+'11308'!AB143+'11309'!AB143+'11310'!AB143+'11311'!AB143+'11312'!AB143</f>
        <v>0</v>
      </c>
      <c r="AC143" s="8">
        <f>'11301'!AC143+'11302'!AC143+'11303'!AC143+'11304'!AC143+'11305'!AC143+'11306'!AC143+'11307'!AC143+'11308'!AC143+'11309'!AC143+'11310'!AC143+'11311'!AC143+'11312'!AC143</f>
        <v>0</v>
      </c>
      <c r="AD143" s="5">
        <f>'11301'!AD143+'11302'!AD143+'11303'!AD143+'11304'!AD143+'11305'!AD143+'11306'!AD143+'11307'!AD143+'11308'!AD143+'11309'!AD143+'11310'!AD143+'11311'!AD143+'11312'!AD143</f>
        <v>0</v>
      </c>
      <c r="AE143" s="5">
        <f>'11301'!AE143+'11302'!AE143+'11303'!AE143+'11304'!AE143+'11305'!AE143+'11306'!AE143+'11307'!AE143+'11308'!AE143+'11309'!AE143+'11310'!AE143+'11311'!AE143+'11312'!AE143</f>
        <v>0</v>
      </c>
      <c r="AF143" s="6">
        <f>'11301'!AF143+'11302'!AF143+'11303'!AF143+'11304'!AF143+'11305'!AF143+'11306'!AF143+'11307'!AF143+'11308'!AF143+'11309'!AF143+'11310'!AF143+'11311'!AF143+'11312'!AF143</f>
        <v>0</v>
      </c>
    </row>
    <row r="144" spans="1:32" ht="19.5" customHeight="1">
      <c r="A144" s="45"/>
      <c r="B144" s="17" t="s">
        <v>4</v>
      </c>
      <c r="C144" s="5">
        <f>'11301'!C144+'11302'!C144+'11303'!C144+'11304'!C144+'11305'!C144+'11306'!C144+'11307'!C144+'11308'!C144+'11309'!C144+'11310'!C144+'11311'!C144+'11312'!C144</f>
        <v>4036985878</v>
      </c>
      <c r="D144" s="5">
        <f>'11301'!D144+'11302'!D144+'11303'!D144+'11304'!D144+'11305'!D144+'11306'!D144+'11307'!D144+'11308'!D144+'11309'!D144+'11310'!D144+'11311'!D144+'11312'!D144</f>
        <v>6611290995</v>
      </c>
      <c r="E144" s="6">
        <f>'11301'!E144+'11302'!E144+'11303'!E144+'11304'!E144+'11305'!E144+'11306'!E144+'11307'!E144+'11308'!E144+'11309'!E144+'11310'!E144+'11311'!E144+'11312'!E144</f>
        <v>10648276873</v>
      </c>
      <c r="F144" s="5">
        <f>'11301'!F144+'11302'!F144+'11303'!F144+'11304'!F144+'11305'!F144+'11306'!F144+'11307'!F144+'11308'!F144+'11309'!F144+'11310'!F144+'11311'!F144+'11312'!F144</f>
        <v>3949181677</v>
      </c>
      <c r="G144" s="5">
        <f>'11301'!G144+'11302'!G144+'11303'!G144+'11304'!G144+'11305'!G144+'11306'!G144+'11307'!G144+'11308'!G144+'11309'!G144+'11310'!G144+'11311'!G144+'11312'!G144</f>
        <v>6388436555</v>
      </c>
      <c r="H144" s="5">
        <f>'11301'!H144+'11302'!H144+'11303'!H144+'11304'!H144+'11305'!H144+'11306'!H144+'11307'!H144+'11308'!H144+'11309'!H144+'11310'!H144+'11311'!H144+'11312'!H144</f>
        <v>10337618232</v>
      </c>
      <c r="I144" s="5">
        <f>'11301'!I144+'11302'!I144+'11303'!I144+'11304'!I144+'11305'!I144+'11306'!I144+'11307'!I144+'11308'!I144+'11309'!I144+'11310'!I144+'11311'!I144+'11312'!I144</f>
        <v>87804201</v>
      </c>
      <c r="J144" s="5">
        <f>'11301'!J144+'11302'!J144+'11303'!J144+'11304'!J144+'11305'!J144+'11306'!J144+'11307'!J144+'11308'!J144+'11309'!J144+'11310'!J144+'11311'!J144+'11312'!J144</f>
        <v>222854440</v>
      </c>
      <c r="K144" s="5">
        <f>'11301'!K144+'11302'!K144+'11303'!K144+'11304'!K144+'11305'!K144+'11306'!K144+'11307'!K144+'11308'!K144+'11309'!K144+'11310'!K144+'11311'!K144+'11312'!K144</f>
        <v>310658641</v>
      </c>
      <c r="L144" s="5">
        <f>'11301'!L144+'11302'!L144+'11303'!L144+'11304'!L144+'11305'!L144+'11306'!L144+'11307'!L144+'11308'!L144+'11309'!L144+'11310'!L144+'11311'!L144+'11312'!L144</f>
        <v>0</v>
      </c>
      <c r="M144" s="5">
        <f>'11301'!M144+'11302'!M144+'11303'!M144+'11304'!M144+'11305'!M144+'11306'!M144+'11307'!M144+'11308'!M144+'11309'!M144+'11310'!M144+'11311'!M144+'11312'!M144</f>
        <v>0</v>
      </c>
      <c r="N144" s="5">
        <f>'11301'!N144+'11302'!N144+'11303'!N144+'11304'!N144+'11305'!N144+'11306'!N144+'11307'!N144+'11308'!N144+'11309'!N144+'11310'!N144+'11311'!N144+'11312'!N144</f>
        <v>0</v>
      </c>
      <c r="O144" s="5">
        <f>'11301'!O144+'11302'!O144+'11303'!O144+'11304'!O144+'11305'!O144+'11306'!O144+'11307'!O144+'11308'!O144+'11309'!O144+'11310'!O144+'11311'!O144+'11312'!O144</f>
        <v>0</v>
      </c>
      <c r="P144" s="5">
        <f>'11301'!P144+'11302'!P144+'11303'!P144+'11304'!P144+'11305'!P144+'11306'!P144+'11307'!P144+'11308'!P144+'11309'!P144+'11310'!P144+'11311'!P144+'11312'!P144</f>
        <v>0</v>
      </c>
      <c r="Q144" s="5">
        <f>'11301'!Q144+'11302'!Q144+'11303'!Q144+'11304'!Q144+'11305'!Q144+'11306'!Q144+'11307'!Q144+'11308'!Q144+'11309'!Q144+'11310'!Q144+'11311'!Q144+'11312'!Q144</f>
        <v>0</v>
      </c>
      <c r="R144" s="5">
        <f>'11301'!R144+'11302'!R144+'11303'!R144+'11304'!R144+'11305'!R144+'11306'!R144+'11307'!R144+'11308'!R144+'11309'!R144+'11310'!R144+'11311'!R144+'11312'!R144</f>
        <v>0</v>
      </c>
      <c r="S144" s="5">
        <f>'11301'!S144+'11302'!S144+'11303'!S144+'11304'!S144+'11305'!S144+'11306'!S144+'11307'!S144+'11308'!S144+'11309'!S144+'11310'!S144+'11311'!S144+'11312'!S144</f>
        <v>0</v>
      </c>
      <c r="T144" s="5">
        <f>'11301'!T144+'11302'!T144+'11303'!T144+'11304'!T144+'11305'!T144+'11306'!T144+'11307'!T144+'11308'!T144+'11309'!T144+'11310'!T144+'11311'!T144+'11312'!T144</f>
        <v>0</v>
      </c>
      <c r="U144" s="5">
        <f>'11301'!U144+'11302'!U144+'11303'!U144+'11304'!U144+'11305'!U144+'11306'!U144+'11307'!U144+'11308'!U144+'11309'!U144+'11310'!U144+'11311'!U144+'11312'!U144</f>
        <v>0</v>
      </c>
      <c r="V144" s="5">
        <f>'11301'!V144+'11302'!V144+'11303'!V144+'11304'!V144+'11305'!V144+'11306'!V144+'11307'!V144+'11308'!V144+'11309'!V144+'11310'!V144+'11311'!V144+'11312'!V144</f>
        <v>0</v>
      </c>
      <c r="W144" s="5">
        <f>'11301'!W144+'11302'!W144+'11303'!W144+'11304'!W144+'11305'!W144+'11306'!W144+'11307'!W144+'11308'!W144+'11309'!W144+'11310'!W144+'11311'!W144+'11312'!W144</f>
        <v>0</v>
      </c>
      <c r="X144" s="5">
        <f>'11301'!X144+'11302'!X144+'11303'!X144+'11304'!X144+'11305'!X144+'11306'!X144+'11307'!X144+'11308'!X144+'11309'!X144+'11310'!X144+'11311'!X144+'11312'!X144</f>
        <v>0</v>
      </c>
      <c r="Y144" s="5">
        <f>'11301'!Y144+'11302'!Y144+'11303'!Y144+'11304'!Y144+'11305'!Y144+'11306'!Y144+'11307'!Y144+'11308'!Y144+'11309'!Y144+'11310'!Y144+'11311'!Y144+'11312'!Y144</f>
        <v>0</v>
      </c>
      <c r="Z144" s="8">
        <f>'11301'!Z144+'11302'!Z144+'11303'!Z144+'11304'!Z144+'11305'!Z144+'11306'!Z144+'11307'!Z144+'11308'!Z144+'11309'!Z144+'11310'!Z144+'11311'!Z144+'11312'!Z144</f>
        <v>0</v>
      </c>
      <c r="AA144" s="5">
        <f>'11301'!AA144+'11302'!AA144+'11303'!AA144+'11304'!AA144+'11305'!AA144+'11306'!AA144+'11307'!AA144+'11308'!AA144+'11309'!AA144+'11310'!AA144+'11311'!AA144+'11312'!AA144</f>
        <v>0</v>
      </c>
      <c r="AB144" s="5">
        <f>'11301'!AB144+'11302'!AB144+'11303'!AB144+'11304'!AB144+'11305'!AB144+'11306'!AB144+'11307'!AB144+'11308'!AB144+'11309'!AB144+'11310'!AB144+'11311'!AB144+'11312'!AB144</f>
        <v>0</v>
      </c>
      <c r="AC144" s="8">
        <f>'11301'!AC144+'11302'!AC144+'11303'!AC144+'11304'!AC144+'11305'!AC144+'11306'!AC144+'11307'!AC144+'11308'!AC144+'11309'!AC144+'11310'!AC144+'11311'!AC144+'11312'!AC144</f>
        <v>0</v>
      </c>
      <c r="AD144" s="5">
        <f>'11301'!AD144+'11302'!AD144+'11303'!AD144+'11304'!AD144+'11305'!AD144+'11306'!AD144+'11307'!AD144+'11308'!AD144+'11309'!AD144+'11310'!AD144+'11311'!AD144+'11312'!AD144</f>
        <v>0</v>
      </c>
      <c r="AE144" s="5">
        <f>'11301'!AE144+'11302'!AE144+'11303'!AE144+'11304'!AE144+'11305'!AE144+'11306'!AE144+'11307'!AE144+'11308'!AE144+'11309'!AE144+'11310'!AE144+'11311'!AE144+'11312'!AE144</f>
        <v>0</v>
      </c>
      <c r="AF144" s="6">
        <f>'11301'!AF144+'11302'!AF144+'11303'!AF144+'11304'!AF144+'11305'!AF144+'11306'!AF144+'11307'!AF144+'11308'!AF144+'11309'!AF144+'11310'!AF144+'11311'!AF144+'11312'!AF144</f>
        <v>0</v>
      </c>
    </row>
    <row r="145" spans="1:32" ht="19.5" customHeight="1" thickBot="1">
      <c r="A145" s="22" t="s">
        <v>5</v>
      </c>
      <c r="B145" s="21"/>
      <c r="C145" s="9">
        <f>'11301'!C145+'11302'!C145+'11303'!C145+'11304'!C145+'11305'!C145+'11306'!C145+'11307'!C145+'11308'!C145+'11309'!C145+'11310'!C145+'11311'!C145+'11312'!C145</f>
        <v>4036985878</v>
      </c>
      <c r="D145" s="9">
        <f>'11301'!D145+'11302'!D145+'11303'!D145+'11304'!D145+'11305'!D145+'11306'!D145+'11307'!D145+'11308'!D145+'11309'!D145+'11310'!D145+'11311'!D145+'11312'!D145</f>
        <v>6611459181</v>
      </c>
      <c r="E145" s="9">
        <f>'11301'!E145+'11302'!E145+'11303'!E145+'11304'!E145+'11305'!E145+'11306'!E145+'11307'!E145+'11308'!E145+'11309'!E145+'11310'!E145+'11311'!E145+'11312'!E145</f>
        <v>10648445059</v>
      </c>
      <c r="F145" s="9">
        <f>'11301'!F145+'11302'!F145+'11303'!F145+'11304'!F145+'11305'!F145+'11306'!F145+'11307'!F145+'11308'!F145+'11309'!F145+'11310'!F145+'11311'!F145+'11312'!F145</f>
        <v>3949181677</v>
      </c>
      <c r="G145" s="9">
        <f>'11301'!G145+'11302'!G145+'11303'!G145+'11304'!G145+'11305'!G145+'11306'!G145+'11307'!G145+'11308'!G145+'11309'!G145+'11310'!G145+'11311'!G145+'11312'!G145</f>
        <v>6388604741</v>
      </c>
      <c r="H145" s="9">
        <f>'11301'!H145+'11302'!H145+'11303'!H145+'11304'!H145+'11305'!H145+'11306'!H145+'11307'!H145+'11308'!H145+'11309'!H145+'11310'!H145+'11311'!H145+'11312'!H145</f>
        <v>10337786418</v>
      </c>
      <c r="I145" s="9">
        <f>'11301'!I145+'11302'!I145+'11303'!I145+'11304'!I145+'11305'!I145+'11306'!I145+'11307'!I145+'11308'!I145+'11309'!I145+'11310'!I145+'11311'!I145+'11312'!I145</f>
        <v>87804201</v>
      </c>
      <c r="J145" s="9">
        <f>'11301'!J145+'11302'!J145+'11303'!J145+'11304'!J145+'11305'!J145+'11306'!J145+'11307'!J145+'11308'!J145+'11309'!J145+'11310'!J145+'11311'!J145+'11312'!J145</f>
        <v>222854440</v>
      </c>
      <c r="K145" s="9">
        <f>'11301'!K145+'11302'!K145+'11303'!K145+'11304'!K145+'11305'!K145+'11306'!K145+'11307'!K145+'11308'!K145+'11309'!K145+'11310'!K145+'11311'!K145+'11312'!K145</f>
        <v>310658641</v>
      </c>
      <c r="L145" s="9">
        <f>'11301'!L145+'11302'!L145+'11303'!L145+'11304'!L145+'11305'!L145+'11306'!L145+'11307'!L145+'11308'!L145+'11309'!L145+'11310'!L145+'11311'!L145+'11312'!L145</f>
        <v>0</v>
      </c>
      <c r="M145" s="9">
        <f>'11301'!M145+'11302'!M145+'11303'!M145+'11304'!M145+'11305'!M145+'11306'!M145+'11307'!M145+'11308'!M145+'11309'!M145+'11310'!M145+'11311'!M145+'11312'!M145</f>
        <v>0</v>
      </c>
      <c r="N145" s="9">
        <f>'11301'!N145+'11302'!N145+'11303'!N145+'11304'!N145+'11305'!N145+'11306'!N145+'11307'!N145+'11308'!N145+'11309'!N145+'11310'!N145+'11311'!N145+'11312'!N145</f>
        <v>0</v>
      </c>
      <c r="O145" s="9">
        <f>'11301'!O145+'11302'!O145+'11303'!O145+'11304'!O145+'11305'!O145+'11306'!O145+'11307'!O145+'11308'!O145+'11309'!O145+'11310'!O145+'11311'!O145+'11312'!O145</f>
        <v>0</v>
      </c>
      <c r="P145" s="9">
        <f>'11301'!P145+'11302'!P145+'11303'!P145+'11304'!P145+'11305'!P145+'11306'!P145+'11307'!P145+'11308'!P145+'11309'!P145+'11310'!P145+'11311'!P145+'11312'!P145</f>
        <v>0</v>
      </c>
      <c r="Q145" s="9">
        <f>'11301'!Q145+'11302'!Q145+'11303'!Q145+'11304'!Q145+'11305'!Q145+'11306'!Q145+'11307'!Q145+'11308'!Q145+'11309'!Q145+'11310'!Q145+'11311'!Q145+'11312'!Q145</f>
        <v>0</v>
      </c>
      <c r="R145" s="9">
        <f>'11301'!R145+'11302'!R145+'11303'!R145+'11304'!R145+'11305'!R145+'11306'!R145+'11307'!R145+'11308'!R145+'11309'!R145+'11310'!R145+'11311'!R145+'11312'!R145</f>
        <v>0</v>
      </c>
      <c r="S145" s="9">
        <f>'11301'!S145+'11302'!S145+'11303'!S145+'11304'!S145+'11305'!S145+'11306'!S145+'11307'!S145+'11308'!S145+'11309'!S145+'11310'!S145+'11311'!S145+'11312'!S145</f>
        <v>0</v>
      </c>
      <c r="T145" s="9">
        <f>'11301'!T145+'11302'!T145+'11303'!T145+'11304'!T145+'11305'!T145+'11306'!T145+'11307'!T145+'11308'!T145+'11309'!T145+'11310'!T145+'11311'!T145+'11312'!T145</f>
        <v>0</v>
      </c>
      <c r="U145" s="9">
        <f>'11301'!U145+'11302'!U145+'11303'!U145+'11304'!U145+'11305'!U145+'11306'!U145+'11307'!U145+'11308'!U145+'11309'!U145+'11310'!U145+'11311'!U145+'11312'!U145</f>
        <v>0</v>
      </c>
      <c r="V145" s="9">
        <f>'11301'!V145+'11302'!V145+'11303'!V145+'11304'!V145+'11305'!V145+'11306'!V145+'11307'!V145+'11308'!V145+'11309'!V145+'11310'!V145+'11311'!V145+'11312'!V145</f>
        <v>0</v>
      </c>
      <c r="W145" s="9">
        <f>'11301'!W145+'11302'!W145+'11303'!W145+'11304'!W145+'11305'!W145+'11306'!W145+'11307'!W145+'11308'!W145+'11309'!W145+'11310'!W145+'11311'!W145+'11312'!W145</f>
        <v>0</v>
      </c>
      <c r="X145" s="9">
        <f>'11301'!X145+'11302'!X145+'11303'!X145+'11304'!X145+'11305'!X145+'11306'!X145+'11307'!X145+'11308'!X145+'11309'!X145+'11310'!X145+'11311'!X145+'11312'!X145</f>
        <v>0</v>
      </c>
      <c r="Y145" s="9">
        <f>'11301'!Y145+'11302'!Y145+'11303'!Y145+'11304'!Y145+'11305'!Y145+'11306'!Y145+'11307'!Y145+'11308'!Y145+'11309'!Y145+'11310'!Y145+'11311'!Y145+'11312'!Y145</f>
        <v>0</v>
      </c>
      <c r="Z145" s="9">
        <f>'11301'!Z145+'11302'!Z145+'11303'!Z145+'11304'!Z145+'11305'!Z145+'11306'!Z145+'11307'!Z145+'11308'!Z145+'11309'!Z145+'11310'!Z145+'11311'!Z145+'11312'!Z145</f>
        <v>0</v>
      </c>
      <c r="AA145" s="9">
        <f>'11301'!AA145+'11302'!AA145+'11303'!AA145+'11304'!AA145+'11305'!AA145+'11306'!AA145+'11307'!AA145+'11308'!AA145+'11309'!AA145+'11310'!AA145+'11311'!AA145+'11312'!AA145</f>
        <v>0</v>
      </c>
      <c r="AB145" s="9">
        <f>'11301'!AB145+'11302'!AB145+'11303'!AB145+'11304'!AB145+'11305'!AB145+'11306'!AB145+'11307'!AB145+'11308'!AB145+'11309'!AB145+'11310'!AB145+'11311'!AB145+'11312'!AB145</f>
        <v>0</v>
      </c>
      <c r="AC145" s="9">
        <f>'11301'!AC145+'11302'!AC145+'11303'!AC145+'11304'!AC145+'11305'!AC145+'11306'!AC145+'11307'!AC145+'11308'!AC145+'11309'!AC145+'11310'!AC145+'11311'!AC145+'11312'!AC145</f>
        <v>0</v>
      </c>
      <c r="AD145" s="9">
        <f>'11301'!AD145+'11302'!AD145+'11303'!AD145+'11304'!AD145+'11305'!AD145+'11306'!AD145+'11307'!AD145+'11308'!AD145+'11309'!AD145+'11310'!AD145+'11311'!AD145+'11312'!AD145</f>
        <v>0</v>
      </c>
      <c r="AE145" s="9">
        <f>'11301'!AE145+'11302'!AE145+'11303'!AE145+'11304'!AE145+'11305'!AE145+'11306'!AE145+'11307'!AE145+'11308'!AE145+'11309'!AE145+'11310'!AE145+'11311'!AE145+'11312'!AE145</f>
        <v>0</v>
      </c>
      <c r="AF145" s="9">
        <f>'11301'!AF145+'11302'!AF145+'11303'!AF145+'11304'!AF145+'11305'!AF145+'11306'!AF145+'11307'!AF145+'11308'!AF145+'11309'!AF145+'11310'!AF145+'11311'!AF145+'11312'!AF145</f>
        <v>0</v>
      </c>
    </row>
    <row r="146" spans="1:32" ht="19.5" customHeight="1">
      <c r="A146" s="43" t="s">
        <v>47</v>
      </c>
      <c r="B146" s="18" t="s">
        <v>2</v>
      </c>
      <c r="C146" s="5">
        <f>'11301'!C146+'11302'!C146+'11303'!C146+'11304'!C146+'11305'!C146+'11306'!C146+'11307'!C146+'11308'!C146+'11309'!C146+'11310'!C146+'11311'!C146+'11312'!C146</f>
        <v>0</v>
      </c>
      <c r="D146" s="5">
        <f>'11301'!D146+'11302'!D146+'11303'!D146+'11304'!D146+'11305'!D146+'11306'!D146+'11307'!D146+'11308'!D146+'11309'!D146+'11310'!D146+'11311'!D146+'11312'!D146</f>
        <v>0</v>
      </c>
      <c r="E146" s="6">
        <f>'11301'!E146+'11302'!E146+'11303'!E146+'11304'!E146+'11305'!E146+'11306'!E146+'11307'!E146+'11308'!E146+'11309'!E146+'11310'!E146+'11311'!E146+'11312'!E146</f>
        <v>0</v>
      </c>
      <c r="F146" s="5">
        <f>'11301'!F146+'11302'!F146+'11303'!F146+'11304'!F146+'11305'!F146+'11306'!F146+'11307'!F146+'11308'!F146+'11309'!F146+'11310'!F146+'11311'!F146+'11312'!F146</f>
        <v>0</v>
      </c>
      <c r="G146" s="5">
        <f>'11301'!G146+'11302'!G146+'11303'!G146+'11304'!G146+'11305'!G146+'11306'!G146+'11307'!G146+'11308'!G146+'11309'!G146+'11310'!G146+'11311'!G146+'11312'!G146</f>
        <v>0</v>
      </c>
      <c r="H146" s="5">
        <f>'11301'!H146+'11302'!H146+'11303'!H146+'11304'!H146+'11305'!H146+'11306'!H146+'11307'!H146+'11308'!H146+'11309'!H146+'11310'!H146+'11311'!H146+'11312'!H146</f>
        <v>0</v>
      </c>
      <c r="I146" s="5">
        <f>'11301'!I146+'11302'!I146+'11303'!I146+'11304'!I146+'11305'!I146+'11306'!I146+'11307'!I146+'11308'!I146+'11309'!I146+'11310'!I146+'11311'!I146+'11312'!I146</f>
        <v>0</v>
      </c>
      <c r="J146" s="5">
        <f>'11301'!J146+'11302'!J146+'11303'!J146+'11304'!J146+'11305'!J146+'11306'!J146+'11307'!J146+'11308'!J146+'11309'!J146+'11310'!J146+'11311'!J146+'11312'!J146</f>
        <v>0</v>
      </c>
      <c r="K146" s="5">
        <f>'11301'!K146+'11302'!K146+'11303'!K146+'11304'!K146+'11305'!K146+'11306'!K146+'11307'!K146+'11308'!K146+'11309'!K146+'11310'!K146+'11311'!K146+'11312'!K146</f>
        <v>0</v>
      </c>
      <c r="L146" s="5">
        <f>'11301'!L146+'11302'!L146+'11303'!L146+'11304'!L146+'11305'!L146+'11306'!L146+'11307'!L146+'11308'!L146+'11309'!L146+'11310'!L146+'11311'!L146+'11312'!L146</f>
        <v>0</v>
      </c>
      <c r="M146" s="5">
        <f>'11301'!M146+'11302'!M146+'11303'!M146+'11304'!M146+'11305'!M146+'11306'!M146+'11307'!M146+'11308'!M146+'11309'!M146+'11310'!M146+'11311'!M146+'11312'!M146</f>
        <v>0</v>
      </c>
      <c r="N146" s="5">
        <f>'11301'!N146+'11302'!N146+'11303'!N146+'11304'!N146+'11305'!N146+'11306'!N146+'11307'!N146+'11308'!N146+'11309'!N146+'11310'!N146+'11311'!N146+'11312'!N146</f>
        <v>0</v>
      </c>
      <c r="O146" s="5">
        <f>'11301'!O146+'11302'!O146+'11303'!O146+'11304'!O146+'11305'!O146+'11306'!O146+'11307'!O146+'11308'!O146+'11309'!O146+'11310'!O146+'11311'!O146+'11312'!O146</f>
        <v>0</v>
      </c>
      <c r="P146" s="5">
        <f>'11301'!P146+'11302'!P146+'11303'!P146+'11304'!P146+'11305'!P146+'11306'!P146+'11307'!P146+'11308'!P146+'11309'!P146+'11310'!P146+'11311'!P146+'11312'!P146</f>
        <v>0</v>
      </c>
      <c r="Q146" s="5">
        <f>'11301'!Q146+'11302'!Q146+'11303'!Q146+'11304'!Q146+'11305'!Q146+'11306'!Q146+'11307'!Q146+'11308'!Q146+'11309'!Q146+'11310'!Q146+'11311'!Q146+'11312'!Q146</f>
        <v>0</v>
      </c>
      <c r="R146" s="5">
        <f>'11301'!R146+'11302'!R146+'11303'!R146+'11304'!R146+'11305'!R146+'11306'!R146+'11307'!R146+'11308'!R146+'11309'!R146+'11310'!R146+'11311'!R146+'11312'!R146</f>
        <v>0</v>
      </c>
      <c r="S146" s="5">
        <f>'11301'!S146+'11302'!S146+'11303'!S146+'11304'!S146+'11305'!S146+'11306'!S146+'11307'!S146+'11308'!S146+'11309'!S146+'11310'!S146+'11311'!S146+'11312'!S146</f>
        <v>0</v>
      </c>
      <c r="T146" s="5">
        <f>'11301'!T146+'11302'!T146+'11303'!T146+'11304'!T146+'11305'!T146+'11306'!T146+'11307'!T146+'11308'!T146+'11309'!T146+'11310'!T146+'11311'!T146+'11312'!T146</f>
        <v>0</v>
      </c>
      <c r="U146" s="5">
        <f>'11301'!U146+'11302'!U146+'11303'!U146+'11304'!U146+'11305'!U146+'11306'!U146+'11307'!U146+'11308'!U146+'11309'!U146+'11310'!U146+'11311'!U146+'11312'!U146</f>
        <v>0</v>
      </c>
      <c r="V146" s="5">
        <f>'11301'!V146+'11302'!V146+'11303'!V146+'11304'!V146+'11305'!V146+'11306'!V146+'11307'!V146+'11308'!V146+'11309'!V146+'11310'!V146+'11311'!V146+'11312'!V146</f>
        <v>0</v>
      </c>
      <c r="W146" s="5">
        <f>'11301'!W146+'11302'!W146+'11303'!W146+'11304'!W146+'11305'!W146+'11306'!W146+'11307'!W146+'11308'!W146+'11309'!W146+'11310'!W146+'11311'!W146+'11312'!W146</f>
        <v>0</v>
      </c>
      <c r="X146" s="5">
        <f>'11301'!X146+'11302'!X146+'11303'!X146+'11304'!X146+'11305'!X146+'11306'!X146+'11307'!X146+'11308'!X146+'11309'!X146+'11310'!X146+'11311'!X146+'11312'!X146</f>
        <v>0</v>
      </c>
      <c r="Y146" s="5">
        <f>'11301'!Y146+'11302'!Y146+'11303'!Y146+'11304'!Y146+'11305'!Y146+'11306'!Y146+'11307'!Y146+'11308'!Y146+'11309'!Y146+'11310'!Y146+'11311'!Y146+'11312'!Y146</f>
        <v>0</v>
      </c>
      <c r="Z146" s="8">
        <f>'11301'!Z146+'11302'!Z146+'11303'!Z146+'11304'!Z146+'11305'!Z146+'11306'!Z146+'11307'!Z146+'11308'!Z146+'11309'!Z146+'11310'!Z146+'11311'!Z146+'11312'!Z146</f>
        <v>0</v>
      </c>
      <c r="AA146" s="5">
        <f>'11301'!AA146+'11302'!AA146+'11303'!AA146+'11304'!AA146+'11305'!AA146+'11306'!AA146+'11307'!AA146+'11308'!AA146+'11309'!AA146+'11310'!AA146+'11311'!AA146+'11312'!AA146</f>
        <v>0</v>
      </c>
      <c r="AB146" s="5">
        <f>'11301'!AB146+'11302'!AB146+'11303'!AB146+'11304'!AB146+'11305'!AB146+'11306'!AB146+'11307'!AB146+'11308'!AB146+'11309'!AB146+'11310'!AB146+'11311'!AB146+'11312'!AB146</f>
        <v>0</v>
      </c>
      <c r="AC146" s="8">
        <f>'11301'!AC146+'11302'!AC146+'11303'!AC146+'11304'!AC146+'11305'!AC146+'11306'!AC146+'11307'!AC146+'11308'!AC146+'11309'!AC146+'11310'!AC146+'11311'!AC146+'11312'!AC146</f>
        <v>0</v>
      </c>
      <c r="AD146" s="5">
        <f>'11301'!AD146+'11302'!AD146+'11303'!AD146+'11304'!AD146+'11305'!AD146+'11306'!AD146+'11307'!AD146+'11308'!AD146+'11309'!AD146+'11310'!AD146+'11311'!AD146+'11312'!AD146</f>
        <v>0</v>
      </c>
      <c r="AE146" s="5">
        <f>'11301'!AE146+'11302'!AE146+'11303'!AE146+'11304'!AE146+'11305'!AE146+'11306'!AE146+'11307'!AE146+'11308'!AE146+'11309'!AE146+'11310'!AE146+'11311'!AE146+'11312'!AE146</f>
        <v>0</v>
      </c>
      <c r="AF146" s="6">
        <f>'11301'!AF146+'11302'!AF146+'11303'!AF146+'11304'!AF146+'11305'!AF146+'11306'!AF146+'11307'!AF146+'11308'!AF146+'11309'!AF146+'11310'!AF146+'11311'!AF146+'11312'!AF146</f>
        <v>0</v>
      </c>
    </row>
    <row r="147" spans="1:32" ht="19.5" customHeight="1">
      <c r="A147" s="44"/>
      <c r="B147" s="17" t="s">
        <v>3</v>
      </c>
      <c r="C147" s="5">
        <f>'11301'!C147+'11302'!C147+'11303'!C147+'11304'!C147+'11305'!C147+'11306'!C147+'11307'!C147+'11308'!C147+'11309'!C147+'11310'!C147+'11311'!C147+'11312'!C147</f>
        <v>0</v>
      </c>
      <c r="D147" s="5">
        <f>'11301'!D147+'11302'!D147+'11303'!D147+'11304'!D147+'11305'!D147+'11306'!D147+'11307'!D147+'11308'!D147+'11309'!D147+'11310'!D147+'11311'!D147+'11312'!D147</f>
        <v>0</v>
      </c>
      <c r="E147" s="6">
        <f>'11301'!E147+'11302'!E147+'11303'!E147+'11304'!E147+'11305'!E147+'11306'!E147+'11307'!E147+'11308'!E147+'11309'!E147+'11310'!E147+'11311'!E147+'11312'!E147</f>
        <v>0</v>
      </c>
      <c r="F147" s="5">
        <f>'11301'!F147+'11302'!F147+'11303'!F147+'11304'!F147+'11305'!F147+'11306'!F147+'11307'!F147+'11308'!F147+'11309'!F147+'11310'!F147+'11311'!F147+'11312'!F147</f>
        <v>0</v>
      </c>
      <c r="G147" s="5">
        <f>'11301'!G147+'11302'!G147+'11303'!G147+'11304'!G147+'11305'!G147+'11306'!G147+'11307'!G147+'11308'!G147+'11309'!G147+'11310'!G147+'11311'!G147+'11312'!G147</f>
        <v>0</v>
      </c>
      <c r="H147" s="5">
        <f>'11301'!H147+'11302'!H147+'11303'!H147+'11304'!H147+'11305'!H147+'11306'!H147+'11307'!H147+'11308'!H147+'11309'!H147+'11310'!H147+'11311'!H147+'11312'!H147</f>
        <v>0</v>
      </c>
      <c r="I147" s="5">
        <f>'11301'!I147+'11302'!I147+'11303'!I147+'11304'!I147+'11305'!I147+'11306'!I147+'11307'!I147+'11308'!I147+'11309'!I147+'11310'!I147+'11311'!I147+'11312'!I147</f>
        <v>0</v>
      </c>
      <c r="J147" s="5">
        <f>'11301'!J147+'11302'!J147+'11303'!J147+'11304'!J147+'11305'!J147+'11306'!J147+'11307'!J147+'11308'!J147+'11309'!J147+'11310'!J147+'11311'!J147+'11312'!J147</f>
        <v>0</v>
      </c>
      <c r="K147" s="5">
        <f>'11301'!K147+'11302'!K147+'11303'!K147+'11304'!K147+'11305'!K147+'11306'!K147+'11307'!K147+'11308'!K147+'11309'!K147+'11310'!K147+'11311'!K147+'11312'!K147</f>
        <v>0</v>
      </c>
      <c r="L147" s="5">
        <f>'11301'!L147+'11302'!L147+'11303'!L147+'11304'!L147+'11305'!L147+'11306'!L147+'11307'!L147+'11308'!L147+'11309'!L147+'11310'!L147+'11311'!L147+'11312'!L147</f>
        <v>0</v>
      </c>
      <c r="M147" s="5">
        <f>'11301'!M147+'11302'!M147+'11303'!M147+'11304'!M147+'11305'!M147+'11306'!M147+'11307'!M147+'11308'!M147+'11309'!M147+'11310'!M147+'11311'!M147+'11312'!M147</f>
        <v>0</v>
      </c>
      <c r="N147" s="5">
        <f>'11301'!N147+'11302'!N147+'11303'!N147+'11304'!N147+'11305'!N147+'11306'!N147+'11307'!N147+'11308'!N147+'11309'!N147+'11310'!N147+'11311'!N147+'11312'!N147</f>
        <v>0</v>
      </c>
      <c r="O147" s="5">
        <f>'11301'!O147+'11302'!O147+'11303'!O147+'11304'!O147+'11305'!O147+'11306'!O147+'11307'!O147+'11308'!O147+'11309'!O147+'11310'!O147+'11311'!O147+'11312'!O147</f>
        <v>0</v>
      </c>
      <c r="P147" s="5">
        <f>'11301'!P147+'11302'!P147+'11303'!P147+'11304'!P147+'11305'!P147+'11306'!P147+'11307'!P147+'11308'!P147+'11309'!P147+'11310'!P147+'11311'!P147+'11312'!P147</f>
        <v>0</v>
      </c>
      <c r="Q147" s="5">
        <f>'11301'!Q147+'11302'!Q147+'11303'!Q147+'11304'!Q147+'11305'!Q147+'11306'!Q147+'11307'!Q147+'11308'!Q147+'11309'!Q147+'11310'!Q147+'11311'!Q147+'11312'!Q147</f>
        <v>0</v>
      </c>
      <c r="R147" s="5">
        <f>'11301'!R147+'11302'!R147+'11303'!R147+'11304'!R147+'11305'!R147+'11306'!R147+'11307'!R147+'11308'!R147+'11309'!R147+'11310'!R147+'11311'!R147+'11312'!R147</f>
        <v>0</v>
      </c>
      <c r="S147" s="5">
        <f>'11301'!S147+'11302'!S147+'11303'!S147+'11304'!S147+'11305'!S147+'11306'!S147+'11307'!S147+'11308'!S147+'11309'!S147+'11310'!S147+'11311'!S147+'11312'!S147</f>
        <v>0</v>
      </c>
      <c r="T147" s="5">
        <f>'11301'!T147+'11302'!T147+'11303'!T147+'11304'!T147+'11305'!T147+'11306'!T147+'11307'!T147+'11308'!T147+'11309'!T147+'11310'!T147+'11311'!T147+'11312'!T147</f>
        <v>0</v>
      </c>
      <c r="U147" s="5">
        <f>'11301'!U147+'11302'!U147+'11303'!U147+'11304'!U147+'11305'!U147+'11306'!U147+'11307'!U147+'11308'!U147+'11309'!U147+'11310'!U147+'11311'!U147+'11312'!U147</f>
        <v>0</v>
      </c>
      <c r="V147" s="5">
        <f>'11301'!V147+'11302'!V147+'11303'!V147+'11304'!V147+'11305'!V147+'11306'!V147+'11307'!V147+'11308'!V147+'11309'!V147+'11310'!V147+'11311'!V147+'11312'!V147</f>
        <v>0</v>
      </c>
      <c r="W147" s="5">
        <f>'11301'!W147+'11302'!W147+'11303'!W147+'11304'!W147+'11305'!W147+'11306'!W147+'11307'!W147+'11308'!W147+'11309'!W147+'11310'!W147+'11311'!W147+'11312'!W147</f>
        <v>0</v>
      </c>
      <c r="X147" s="5">
        <f>'11301'!X147+'11302'!X147+'11303'!X147+'11304'!X147+'11305'!X147+'11306'!X147+'11307'!X147+'11308'!X147+'11309'!X147+'11310'!X147+'11311'!X147+'11312'!X147</f>
        <v>0</v>
      </c>
      <c r="Y147" s="5">
        <f>'11301'!Y147+'11302'!Y147+'11303'!Y147+'11304'!Y147+'11305'!Y147+'11306'!Y147+'11307'!Y147+'11308'!Y147+'11309'!Y147+'11310'!Y147+'11311'!Y147+'11312'!Y147</f>
        <v>0</v>
      </c>
      <c r="Z147" s="8">
        <f>'11301'!Z147+'11302'!Z147+'11303'!Z147+'11304'!Z147+'11305'!Z147+'11306'!Z147+'11307'!Z147+'11308'!Z147+'11309'!Z147+'11310'!Z147+'11311'!Z147+'11312'!Z147</f>
        <v>0</v>
      </c>
      <c r="AA147" s="5">
        <f>'11301'!AA147+'11302'!AA147+'11303'!AA147+'11304'!AA147+'11305'!AA147+'11306'!AA147+'11307'!AA147+'11308'!AA147+'11309'!AA147+'11310'!AA147+'11311'!AA147+'11312'!AA147</f>
        <v>0</v>
      </c>
      <c r="AB147" s="5">
        <f>'11301'!AB147+'11302'!AB147+'11303'!AB147+'11304'!AB147+'11305'!AB147+'11306'!AB147+'11307'!AB147+'11308'!AB147+'11309'!AB147+'11310'!AB147+'11311'!AB147+'11312'!AB147</f>
        <v>0</v>
      </c>
      <c r="AC147" s="8">
        <f>'11301'!AC147+'11302'!AC147+'11303'!AC147+'11304'!AC147+'11305'!AC147+'11306'!AC147+'11307'!AC147+'11308'!AC147+'11309'!AC147+'11310'!AC147+'11311'!AC147+'11312'!AC147</f>
        <v>0</v>
      </c>
      <c r="AD147" s="5">
        <f>'11301'!AD147+'11302'!AD147+'11303'!AD147+'11304'!AD147+'11305'!AD147+'11306'!AD147+'11307'!AD147+'11308'!AD147+'11309'!AD147+'11310'!AD147+'11311'!AD147+'11312'!AD147</f>
        <v>0</v>
      </c>
      <c r="AE147" s="5">
        <f>'11301'!AE147+'11302'!AE147+'11303'!AE147+'11304'!AE147+'11305'!AE147+'11306'!AE147+'11307'!AE147+'11308'!AE147+'11309'!AE147+'11310'!AE147+'11311'!AE147+'11312'!AE147</f>
        <v>0</v>
      </c>
      <c r="AF147" s="6">
        <f>'11301'!AF147+'11302'!AF147+'11303'!AF147+'11304'!AF147+'11305'!AF147+'11306'!AF147+'11307'!AF147+'11308'!AF147+'11309'!AF147+'11310'!AF147+'11311'!AF147+'11312'!AF147</f>
        <v>0</v>
      </c>
    </row>
    <row r="148" spans="1:32" ht="19.5" customHeight="1">
      <c r="A148" s="44"/>
      <c r="B148" s="17" t="s">
        <v>59</v>
      </c>
      <c r="C148" s="5">
        <f>'11301'!C148+'11302'!C148+'11303'!C148+'11304'!C148+'11305'!C148+'11306'!C148+'11307'!C148+'11308'!C148+'11309'!C148+'11310'!C148+'11311'!C148+'11312'!C148</f>
        <v>0</v>
      </c>
      <c r="D148" s="5">
        <f>'11301'!D148+'11302'!D148+'11303'!D148+'11304'!D148+'11305'!D148+'11306'!D148+'11307'!D148+'11308'!D148+'11309'!D148+'11310'!D148+'11311'!D148+'11312'!D148</f>
        <v>0</v>
      </c>
      <c r="E148" s="6">
        <f>'11301'!E148+'11302'!E148+'11303'!E148+'11304'!E148+'11305'!E148+'11306'!E148+'11307'!E148+'11308'!E148+'11309'!E148+'11310'!E148+'11311'!E148+'11312'!E148</f>
        <v>0</v>
      </c>
      <c r="F148" s="5">
        <f>'11301'!F148+'11302'!F148+'11303'!F148+'11304'!F148+'11305'!F148+'11306'!F148+'11307'!F148+'11308'!F148+'11309'!F148+'11310'!F148+'11311'!F148+'11312'!F148</f>
        <v>0</v>
      </c>
      <c r="G148" s="5">
        <f>'11301'!G148+'11302'!G148+'11303'!G148+'11304'!G148+'11305'!G148+'11306'!G148+'11307'!G148+'11308'!G148+'11309'!G148+'11310'!G148+'11311'!G148+'11312'!G148</f>
        <v>0</v>
      </c>
      <c r="H148" s="5">
        <f>'11301'!H148+'11302'!H148+'11303'!H148+'11304'!H148+'11305'!H148+'11306'!H148+'11307'!H148+'11308'!H148+'11309'!H148+'11310'!H148+'11311'!H148+'11312'!H148</f>
        <v>0</v>
      </c>
      <c r="I148" s="5">
        <f>'11301'!I148+'11302'!I148+'11303'!I148+'11304'!I148+'11305'!I148+'11306'!I148+'11307'!I148+'11308'!I148+'11309'!I148+'11310'!I148+'11311'!I148+'11312'!I148</f>
        <v>0</v>
      </c>
      <c r="J148" s="5">
        <f>'11301'!J148+'11302'!J148+'11303'!J148+'11304'!J148+'11305'!J148+'11306'!J148+'11307'!J148+'11308'!J148+'11309'!J148+'11310'!J148+'11311'!J148+'11312'!J148</f>
        <v>0</v>
      </c>
      <c r="K148" s="5">
        <f>'11301'!K148+'11302'!K148+'11303'!K148+'11304'!K148+'11305'!K148+'11306'!K148+'11307'!K148+'11308'!K148+'11309'!K148+'11310'!K148+'11311'!K148+'11312'!K148</f>
        <v>0</v>
      </c>
      <c r="L148" s="5">
        <f>'11301'!L148+'11302'!L148+'11303'!L148+'11304'!L148+'11305'!L148+'11306'!L148+'11307'!L148+'11308'!L148+'11309'!L148+'11310'!L148+'11311'!L148+'11312'!L148</f>
        <v>0</v>
      </c>
      <c r="M148" s="5">
        <f>'11301'!M148+'11302'!M148+'11303'!M148+'11304'!M148+'11305'!M148+'11306'!M148+'11307'!M148+'11308'!M148+'11309'!M148+'11310'!M148+'11311'!M148+'11312'!M148</f>
        <v>0</v>
      </c>
      <c r="N148" s="5">
        <f>'11301'!N148+'11302'!N148+'11303'!N148+'11304'!N148+'11305'!N148+'11306'!N148+'11307'!N148+'11308'!N148+'11309'!N148+'11310'!N148+'11311'!N148+'11312'!N148</f>
        <v>0</v>
      </c>
      <c r="O148" s="5">
        <f>'11301'!O148+'11302'!O148+'11303'!O148+'11304'!O148+'11305'!O148+'11306'!O148+'11307'!O148+'11308'!O148+'11309'!O148+'11310'!O148+'11311'!O148+'11312'!O148</f>
        <v>0</v>
      </c>
      <c r="P148" s="5">
        <f>'11301'!P148+'11302'!P148+'11303'!P148+'11304'!P148+'11305'!P148+'11306'!P148+'11307'!P148+'11308'!P148+'11309'!P148+'11310'!P148+'11311'!P148+'11312'!P148</f>
        <v>0</v>
      </c>
      <c r="Q148" s="5">
        <f>'11301'!Q148+'11302'!Q148+'11303'!Q148+'11304'!Q148+'11305'!Q148+'11306'!Q148+'11307'!Q148+'11308'!Q148+'11309'!Q148+'11310'!Q148+'11311'!Q148+'11312'!Q148</f>
        <v>0</v>
      </c>
      <c r="R148" s="5">
        <f>'11301'!R148+'11302'!R148+'11303'!R148+'11304'!R148+'11305'!R148+'11306'!R148+'11307'!R148+'11308'!R148+'11309'!R148+'11310'!R148+'11311'!R148+'11312'!R148</f>
        <v>0</v>
      </c>
      <c r="S148" s="5">
        <f>'11301'!S148+'11302'!S148+'11303'!S148+'11304'!S148+'11305'!S148+'11306'!S148+'11307'!S148+'11308'!S148+'11309'!S148+'11310'!S148+'11311'!S148+'11312'!S148</f>
        <v>0</v>
      </c>
      <c r="T148" s="5">
        <f>'11301'!T148+'11302'!T148+'11303'!T148+'11304'!T148+'11305'!T148+'11306'!T148+'11307'!T148+'11308'!T148+'11309'!T148+'11310'!T148+'11311'!T148+'11312'!T148</f>
        <v>0</v>
      </c>
      <c r="U148" s="5">
        <f>'11301'!U148+'11302'!U148+'11303'!U148+'11304'!U148+'11305'!U148+'11306'!U148+'11307'!U148+'11308'!U148+'11309'!U148+'11310'!U148+'11311'!U148+'11312'!U148</f>
        <v>0</v>
      </c>
      <c r="V148" s="5">
        <f>'11301'!V148+'11302'!V148+'11303'!V148+'11304'!V148+'11305'!V148+'11306'!V148+'11307'!V148+'11308'!V148+'11309'!V148+'11310'!V148+'11311'!V148+'11312'!V148</f>
        <v>0</v>
      </c>
      <c r="W148" s="5">
        <f>'11301'!W148+'11302'!W148+'11303'!W148+'11304'!W148+'11305'!W148+'11306'!W148+'11307'!W148+'11308'!W148+'11309'!W148+'11310'!W148+'11311'!W148+'11312'!W148</f>
        <v>0</v>
      </c>
      <c r="X148" s="5">
        <f>'11301'!X148+'11302'!X148+'11303'!X148+'11304'!X148+'11305'!X148+'11306'!X148+'11307'!X148+'11308'!X148+'11309'!X148+'11310'!X148+'11311'!X148+'11312'!X148</f>
        <v>0</v>
      </c>
      <c r="Y148" s="5">
        <f>'11301'!Y148+'11302'!Y148+'11303'!Y148+'11304'!Y148+'11305'!Y148+'11306'!Y148+'11307'!Y148+'11308'!Y148+'11309'!Y148+'11310'!Y148+'11311'!Y148+'11312'!Y148</f>
        <v>0</v>
      </c>
      <c r="Z148" s="8">
        <f>'11301'!Z148+'11302'!Z148+'11303'!Z148+'11304'!Z148+'11305'!Z148+'11306'!Z148+'11307'!Z148+'11308'!Z148+'11309'!Z148+'11310'!Z148+'11311'!Z148+'11312'!Z148</f>
        <v>0</v>
      </c>
      <c r="AA148" s="5">
        <f>'11301'!AA148+'11302'!AA148+'11303'!AA148+'11304'!AA148+'11305'!AA148+'11306'!AA148+'11307'!AA148+'11308'!AA148+'11309'!AA148+'11310'!AA148+'11311'!AA148+'11312'!AA148</f>
        <v>0</v>
      </c>
      <c r="AB148" s="5">
        <f>'11301'!AB148+'11302'!AB148+'11303'!AB148+'11304'!AB148+'11305'!AB148+'11306'!AB148+'11307'!AB148+'11308'!AB148+'11309'!AB148+'11310'!AB148+'11311'!AB148+'11312'!AB148</f>
        <v>0</v>
      </c>
      <c r="AC148" s="8">
        <f>'11301'!AC148+'11302'!AC148+'11303'!AC148+'11304'!AC148+'11305'!AC148+'11306'!AC148+'11307'!AC148+'11308'!AC148+'11309'!AC148+'11310'!AC148+'11311'!AC148+'11312'!AC148</f>
        <v>0</v>
      </c>
      <c r="AD148" s="5">
        <f>'11301'!AD148+'11302'!AD148+'11303'!AD148+'11304'!AD148+'11305'!AD148+'11306'!AD148+'11307'!AD148+'11308'!AD148+'11309'!AD148+'11310'!AD148+'11311'!AD148+'11312'!AD148</f>
        <v>0</v>
      </c>
      <c r="AE148" s="5">
        <f>'11301'!AE148+'11302'!AE148+'11303'!AE148+'11304'!AE148+'11305'!AE148+'11306'!AE148+'11307'!AE148+'11308'!AE148+'11309'!AE148+'11310'!AE148+'11311'!AE148+'11312'!AE148</f>
        <v>0</v>
      </c>
      <c r="AF148" s="6">
        <f>'11301'!AF148+'11302'!AF148+'11303'!AF148+'11304'!AF148+'11305'!AF148+'11306'!AF148+'11307'!AF148+'11308'!AF148+'11309'!AF148+'11310'!AF148+'11311'!AF148+'11312'!AF148</f>
        <v>0</v>
      </c>
    </row>
    <row r="149" spans="1:32" ht="19.5" customHeight="1">
      <c r="A149" s="45"/>
      <c r="B149" s="17" t="s">
        <v>4</v>
      </c>
      <c r="C149" s="5">
        <f>'11301'!C149+'11302'!C149+'11303'!C149+'11304'!C149+'11305'!C149+'11306'!C149+'11307'!C149+'11308'!C149+'11309'!C149+'11310'!C149+'11311'!C149+'11312'!C149</f>
        <v>0</v>
      </c>
      <c r="D149" s="5">
        <f>'11301'!D149+'11302'!D149+'11303'!D149+'11304'!D149+'11305'!D149+'11306'!D149+'11307'!D149+'11308'!D149+'11309'!D149+'11310'!D149+'11311'!D149+'11312'!D149</f>
        <v>0</v>
      </c>
      <c r="E149" s="6">
        <f>'11301'!E149+'11302'!E149+'11303'!E149+'11304'!E149+'11305'!E149+'11306'!E149+'11307'!E149+'11308'!E149+'11309'!E149+'11310'!E149+'11311'!E149+'11312'!E149</f>
        <v>0</v>
      </c>
      <c r="F149" s="5">
        <f>'11301'!F149+'11302'!F149+'11303'!F149+'11304'!F149+'11305'!F149+'11306'!F149+'11307'!F149+'11308'!F149+'11309'!F149+'11310'!F149+'11311'!F149+'11312'!F149</f>
        <v>0</v>
      </c>
      <c r="G149" s="5">
        <f>'11301'!G149+'11302'!G149+'11303'!G149+'11304'!G149+'11305'!G149+'11306'!G149+'11307'!G149+'11308'!G149+'11309'!G149+'11310'!G149+'11311'!G149+'11312'!G149</f>
        <v>0</v>
      </c>
      <c r="H149" s="5">
        <f>'11301'!H149+'11302'!H149+'11303'!H149+'11304'!H149+'11305'!H149+'11306'!H149+'11307'!H149+'11308'!H149+'11309'!H149+'11310'!H149+'11311'!H149+'11312'!H149</f>
        <v>0</v>
      </c>
      <c r="I149" s="5">
        <f>'11301'!I149+'11302'!I149+'11303'!I149+'11304'!I149+'11305'!I149+'11306'!I149+'11307'!I149+'11308'!I149+'11309'!I149+'11310'!I149+'11311'!I149+'11312'!I149</f>
        <v>0</v>
      </c>
      <c r="J149" s="5">
        <f>'11301'!J149+'11302'!J149+'11303'!J149+'11304'!J149+'11305'!J149+'11306'!J149+'11307'!J149+'11308'!J149+'11309'!J149+'11310'!J149+'11311'!J149+'11312'!J149</f>
        <v>0</v>
      </c>
      <c r="K149" s="5">
        <f>'11301'!K149+'11302'!K149+'11303'!K149+'11304'!K149+'11305'!K149+'11306'!K149+'11307'!K149+'11308'!K149+'11309'!K149+'11310'!K149+'11311'!K149+'11312'!K149</f>
        <v>0</v>
      </c>
      <c r="L149" s="5">
        <f>'11301'!L149+'11302'!L149+'11303'!L149+'11304'!L149+'11305'!L149+'11306'!L149+'11307'!L149+'11308'!L149+'11309'!L149+'11310'!L149+'11311'!L149+'11312'!L149</f>
        <v>0</v>
      </c>
      <c r="M149" s="5">
        <f>'11301'!M149+'11302'!M149+'11303'!M149+'11304'!M149+'11305'!M149+'11306'!M149+'11307'!M149+'11308'!M149+'11309'!M149+'11310'!M149+'11311'!M149+'11312'!M149</f>
        <v>0</v>
      </c>
      <c r="N149" s="5">
        <f>'11301'!N149+'11302'!N149+'11303'!N149+'11304'!N149+'11305'!N149+'11306'!N149+'11307'!N149+'11308'!N149+'11309'!N149+'11310'!N149+'11311'!N149+'11312'!N149</f>
        <v>0</v>
      </c>
      <c r="O149" s="5">
        <f>'11301'!O149+'11302'!O149+'11303'!O149+'11304'!O149+'11305'!O149+'11306'!O149+'11307'!O149+'11308'!O149+'11309'!O149+'11310'!O149+'11311'!O149+'11312'!O149</f>
        <v>0</v>
      </c>
      <c r="P149" s="5">
        <f>'11301'!P149+'11302'!P149+'11303'!P149+'11304'!P149+'11305'!P149+'11306'!P149+'11307'!P149+'11308'!P149+'11309'!P149+'11310'!P149+'11311'!P149+'11312'!P149</f>
        <v>0</v>
      </c>
      <c r="Q149" s="5">
        <f>'11301'!Q149+'11302'!Q149+'11303'!Q149+'11304'!Q149+'11305'!Q149+'11306'!Q149+'11307'!Q149+'11308'!Q149+'11309'!Q149+'11310'!Q149+'11311'!Q149+'11312'!Q149</f>
        <v>0</v>
      </c>
      <c r="R149" s="5">
        <f>'11301'!R149+'11302'!R149+'11303'!R149+'11304'!R149+'11305'!R149+'11306'!R149+'11307'!R149+'11308'!R149+'11309'!R149+'11310'!R149+'11311'!R149+'11312'!R149</f>
        <v>0</v>
      </c>
      <c r="S149" s="5">
        <f>'11301'!S149+'11302'!S149+'11303'!S149+'11304'!S149+'11305'!S149+'11306'!S149+'11307'!S149+'11308'!S149+'11309'!S149+'11310'!S149+'11311'!S149+'11312'!S149</f>
        <v>0</v>
      </c>
      <c r="T149" s="5">
        <f>'11301'!T149+'11302'!T149+'11303'!T149+'11304'!T149+'11305'!T149+'11306'!T149+'11307'!T149+'11308'!T149+'11309'!T149+'11310'!T149+'11311'!T149+'11312'!T149</f>
        <v>0</v>
      </c>
      <c r="U149" s="5">
        <f>'11301'!U149+'11302'!U149+'11303'!U149+'11304'!U149+'11305'!U149+'11306'!U149+'11307'!U149+'11308'!U149+'11309'!U149+'11310'!U149+'11311'!U149+'11312'!U149</f>
        <v>0</v>
      </c>
      <c r="V149" s="5">
        <f>'11301'!V149+'11302'!V149+'11303'!V149+'11304'!V149+'11305'!V149+'11306'!V149+'11307'!V149+'11308'!V149+'11309'!V149+'11310'!V149+'11311'!V149+'11312'!V149</f>
        <v>0</v>
      </c>
      <c r="W149" s="5">
        <f>'11301'!W149+'11302'!W149+'11303'!W149+'11304'!W149+'11305'!W149+'11306'!W149+'11307'!W149+'11308'!W149+'11309'!W149+'11310'!W149+'11311'!W149+'11312'!W149</f>
        <v>0</v>
      </c>
      <c r="X149" s="5">
        <f>'11301'!X149+'11302'!X149+'11303'!X149+'11304'!X149+'11305'!X149+'11306'!X149+'11307'!X149+'11308'!X149+'11309'!X149+'11310'!X149+'11311'!X149+'11312'!X149</f>
        <v>0</v>
      </c>
      <c r="Y149" s="5">
        <f>'11301'!Y149+'11302'!Y149+'11303'!Y149+'11304'!Y149+'11305'!Y149+'11306'!Y149+'11307'!Y149+'11308'!Y149+'11309'!Y149+'11310'!Y149+'11311'!Y149+'11312'!Y149</f>
        <v>0</v>
      </c>
      <c r="Z149" s="8">
        <f>'11301'!Z149+'11302'!Z149+'11303'!Z149+'11304'!Z149+'11305'!Z149+'11306'!Z149+'11307'!Z149+'11308'!Z149+'11309'!Z149+'11310'!Z149+'11311'!Z149+'11312'!Z149</f>
        <v>0</v>
      </c>
      <c r="AA149" s="5">
        <f>'11301'!AA149+'11302'!AA149+'11303'!AA149+'11304'!AA149+'11305'!AA149+'11306'!AA149+'11307'!AA149+'11308'!AA149+'11309'!AA149+'11310'!AA149+'11311'!AA149+'11312'!AA149</f>
        <v>0</v>
      </c>
      <c r="AB149" s="5">
        <f>'11301'!AB149+'11302'!AB149+'11303'!AB149+'11304'!AB149+'11305'!AB149+'11306'!AB149+'11307'!AB149+'11308'!AB149+'11309'!AB149+'11310'!AB149+'11311'!AB149+'11312'!AB149</f>
        <v>0</v>
      </c>
      <c r="AC149" s="8">
        <f>'11301'!AC149+'11302'!AC149+'11303'!AC149+'11304'!AC149+'11305'!AC149+'11306'!AC149+'11307'!AC149+'11308'!AC149+'11309'!AC149+'11310'!AC149+'11311'!AC149+'11312'!AC149</f>
        <v>0</v>
      </c>
      <c r="AD149" s="5">
        <f>'11301'!AD149+'11302'!AD149+'11303'!AD149+'11304'!AD149+'11305'!AD149+'11306'!AD149+'11307'!AD149+'11308'!AD149+'11309'!AD149+'11310'!AD149+'11311'!AD149+'11312'!AD149</f>
        <v>0</v>
      </c>
      <c r="AE149" s="5">
        <f>'11301'!AE149+'11302'!AE149+'11303'!AE149+'11304'!AE149+'11305'!AE149+'11306'!AE149+'11307'!AE149+'11308'!AE149+'11309'!AE149+'11310'!AE149+'11311'!AE149+'11312'!AE149</f>
        <v>0</v>
      </c>
      <c r="AF149" s="6">
        <f>'11301'!AF149+'11302'!AF149+'11303'!AF149+'11304'!AF149+'11305'!AF149+'11306'!AF149+'11307'!AF149+'11308'!AF149+'11309'!AF149+'11310'!AF149+'11311'!AF149+'11312'!AF149</f>
        <v>0</v>
      </c>
    </row>
    <row r="150" spans="1:32" ht="19.5" customHeight="1" thickBot="1">
      <c r="A150" s="22" t="s">
        <v>5</v>
      </c>
      <c r="B150" s="21"/>
      <c r="C150" s="9">
        <f>'11301'!C150+'11302'!C150+'11303'!C150+'11304'!C150+'11305'!C150+'11306'!C150+'11307'!C150+'11308'!C150+'11309'!C150+'11310'!C150+'11311'!C150+'11312'!C150</f>
        <v>0</v>
      </c>
      <c r="D150" s="9">
        <f>'11301'!D150+'11302'!D150+'11303'!D150+'11304'!D150+'11305'!D150+'11306'!D150+'11307'!D150+'11308'!D150+'11309'!D150+'11310'!D150+'11311'!D150+'11312'!D150</f>
        <v>0</v>
      </c>
      <c r="E150" s="9">
        <f>'11301'!E150+'11302'!E150+'11303'!E150+'11304'!E150+'11305'!E150+'11306'!E150+'11307'!E150+'11308'!E150+'11309'!E150+'11310'!E150+'11311'!E150+'11312'!E150</f>
        <v>0</v>
      </c>
      <c r="F150" s="9">
        <f>'11301'!F150+'11302'!F150+'11303'!F150+'11304'!F150+'11305'!F150+'11306'!F150+'11307'!F150+'11308'!F150+'11309'!F150+'11310'!F150+'11311'!F150+'11312'!F150</f>
        <v>0</v>
      </c>
      <c r="G150" s="9">
        <f>'11301'!G150+'11302'!G150+'11303'!G150+'11304'!G150+'11305'!G150+'11306'!G150+'11307'!G150+'11308'!G150+'11309'!G150+'11310'!G150+'11311'!G150+'11312'!G150</f>
        <v>0</v>
      </c>
      <c r="H150" s="9">
        <f>'11301'!H150+'11302'!H150+'11303'!H150+'11304'!H150+'11305'!H150+'11306'!H150+'11307'!H150+'11308'!H150+'11309'!H150+'11310'!H150+'11311'!H150+'11312'!H150</f>
        <v>0</v>
      </c>
      <c r="I150" s="9">
        <f>'11301'!I150+'11302'!I150+'11303'!I150+'11304'!I150+'11305'!I150+'11306'!I150+'11307'!I150+'11308'!I150+'11309'!I150+'11310'!I150+'11311'!I150+'11312'!I150</f>
        <v>0</v>
      </c>
      <c r="J150" s="9">
        <f>'11301'!J150+'11302'!J150+'11303'!J150+'11304'!J150+'11305'!J150+'11306'!J150+'11307'!J150+'11308'!J150+'11309'!J150+'11310'!J150+'11311'!J150+'11312'!J150</f>
        <v>0</v>
      </c>
      <c r="K150" s="9">
        <f>'11301'!K150+'11302'!K150+'11303'!K150+'11304'!K150+'11305'!K150+'11306'!K150+'11307'!K150+'11308'!K150+'11309'!K150+'11310'!K150+'11311'!K150+'11312'!K150</f>
        <v>0</v>
      </c>
      <c r="L150" s="9">
        <f>'11301'!L150+'11302'!L150+'11303'!L150+'11304'!L150+'11305'!L150+'11306'!L150+'11307'!L150+'11308'!L150+'11309'!L150+'11310'!L150+'11311'!L150+'11312'!L150</f>
        <v>0</v>
      </c>
      <c r="M150" s="9">
        <f>'11301'!M150+'11302'!M150+'11303'!M150+'11304'!M150+'11305'!M150+'11306'!M150+'11307'!M150+'11308'!M150+'11309'!M150+'11310'!M150+'11311'!M150+'11312'!M150</f>
        <v>0</v>
      </c>
      <c r="N150" s="9">
        <f>'11301'!N150+'11302'!N150+'11303'!N150+'11304'!N150+'11305'!N150+'11306'!N150+'11307'!N150+'11308'!N150+'11309'!N150+'11310'!N150+'11311'!N150+'11312'!N150</f>
        <v>0</v>
      </c>
      <c r="O150" s="9">
        <f>'11301'!O150+'11302'!O150+'11303'!O150+'11304'!O150+'11305'!O150+'11306'!O150+'11307'!O150+'11308'!O150+'11309'!O150+'11310'!O150+'11311'!O150+'11312'!O150</f>
        <v>0</v>
      </c>
      <c r="P150" s="9">
        <f>'11301'!P150+'11302'!P150+'11303'!P150+'11304'!P150+'11305'!P150+'11306'!P150+'11307'!P150+'11308'!P150+'11309'!P150+'11310'!P150+'11311'!P150+'11312'!P150</f>
        <v>0</v>
      </c>
      <c r="Q150" s="9">
        <f>'11301'!Q150+'11302'!Q150+'11303'!Q150+'11304'!Q150+'11305'!Q150+'11306'!Q150+'11307'!Q150+'11308'!Q150+'11309'!Q150+'11310'!Q150+'11311'!Q150+'11312'!Q150</f>
        <v>0</v>
      </c>
      <c r="R150" s="9">
        <f>'11301'!R150+'11302'!R150+'11303'!R150+'11304'!R150+'11305'!R150+'11306'!R150+'11307'!R150+'11308'!R150+'11309'!R150+'11310'!R150+'11311'!R150+'11312'!R150</f>
        <v>0</v>
      </c>
      <c r="S150" s="9">
        <f>'11301'!S150+'11302'!S150+'11303'!S150+'11304'!S150+'11305'!S150+'11306'!S150+'11307'!S150+'11308'!S150+'11309'!S150+'11310'!S150+'11311'!S150+'11312'!S150</f>
        <v>0</v>
      </c>
      <c r="T150" s="9">
        <f>'11301'!T150+'11302'!T150+'11303'!T150+'11304'!T150+'11305'!T150+'11306'!T150+'11307'!T150+'11308'!T150+'11309'!T150+'11310'!T150+'11311'!T150+'11312'!T150</f>
        <v>0</v>
      </c>
      <c r="U150" s="9">
        <f>'11301'!U150+'11302'!U150+'11303'!U150+'11304'!U150+'11305'!U150+'11306'!U150+'11307'!U150+'11308'!U150+'11309'!U150+'11310'!U150+'11311'!U150+'11312'!U150</f>
        <v>0</v>
      </c>
      <c r="V150" s="9">
        <f>'11301'!V150+'11302'!V150+'11303'!V150+'11304'!V150+'11305'!V150+'11306'!V150+'11307'!V150+'11308'!V150+'11309'!V150+'11310'!V150+'11311'!V150+'11312'!V150</f>
        <v>0</v>
      </c>
      <c r="W150" s="9">
        <f>'11301'!W150+'11302'!W150+'11303'!W150+'11304'!W150+'11305'!W150+'11306'!W150+'11307'!W150+'11308'!W150+'11309'!W150+'11310'!W150+'11311'!W150+'11312'!W150</f>
        <v>0</v>
      </c>
      <c r="X150" s="9">
        <f>'11301'!X150+'11302'!X150+'11303'!X150+'11304'!X150+'11305'!X150+'11306'!X150+'11307'!X150+'11308'!X150+'11309'!X150+'11310'!X150+'11311'!X150+'11312'!X150</f>
        <v>0</v>
      </c>
      <c r="Y150" s="9">
        <f>'11301'!Y150+'11302'!Y150+'11303'!Y150+'11304'!Y150+'11305'!Y150+'11306'!Y150+'11307'!Y150+'11308'!Y150+'11309'!Y150+'11310'!Y150+'11311'!Y150+'11312'!Y150</f>
        <v>0</v>
      </c>
      <c r="Z150" s="9">
        <f>'11301'!Z150+'11302'!Z150+'11303'!Z150+'11304'!Z150+'11305'!Z150+'11306'!Z150+'11307'!Z150+'11308'!Z150+'11309'!Z150+'11310'!Z150+'11311'!Z150+'11312'!Z150</f>
        <v>0</v>
      </c>
      <c r="AA150" s="9">
        <f>'11301'!AA150+'11302'!AA150+'11303'!AA150+'11304'!AA150+'11305'!AA150+'11306'!AA150+'11307'!AA150+'11308'!AA150+'11309'!AA150+'11310'!AA150+'11311'!AA150+'11312'!AA150</f>
        <v>0</v>
      </c>
      <c r="AB150" s="9">
        <f>'11301'!AB150+'11302'!AB150+'11303'!AB150+'11304'!AB150+'11305'!AB150+'11306'!AB150+'11307'!AB150+'11308'!AB150+'11309'!AB150+'11310'!AB150+'11311'!AB150+'11312'!AB150</f>
        <v>0</v>
      </c>
      <c r="AC150" s="9">
        <f>'11301'!AC150+'11302'!AC150+'11303'!AC150+'11304'!AC150+'11305'!AC150+'11306'!AC150+'11307'!AC150+'11308'!AC150+'11309'!AC150+'11310'!AC150+'11311'!AC150+'11312'!AC150</f>
        <v>0</v>
      </c>
      <c r="AD150" s="9">
        <f>'11301'!AD150+'11302'!AD150+'11303'!AD150+'11304'!AD150+'11305'!AD150+'11306'!AD150+'11307'!AD150+'11308'!AD150+'11309'!AD150+'11310'!AD150+'11311'!AD150+'11312'!AD150</f>
        <v>0</v>
      </c>
      <c r="AE150" s="9">
        <f>'11301'!AE150+'11302'!AE150+'11303'!AE150+'11304'!AE150+'11305'!AE150+'11306'!AE150+'11307'!AE150+'11308'!AE150+'11309'!AE150+'11310'!AE150+'11311'!AE150+'11312'!AE150</f>
        <v>0</v>
      </c>
      <c r="AF150" s="9">
        <f>'11301'!AF150+'11302'!AF150+'11303'!AF150+'11304'!AF150+'11305'!AF150+'11306'!AF150+'11307'!AF150+'11308'!AF150+'11309'!AF150+'11310'!AF150+'11311'!AF150+'11312'!AF150</f>
        <v>0</v>
      </c>
    </row>
    <row r="151" spans="1:32" ht="19.5" customHeight="1">
      <c r="A151" s="43" t="s">
        <v>48</v>
      </c>
      <c r="B151" s="18" t="s">
        <v>2</v>
      </c>
      <c r="C151" s="5">
        <f>'11301'!C151+'11302'!C151+'11303'!C151+'11304'!C151+'11305'!C151+'11306'!C151+'11307'!C151+'11308'!C151+'11309'!C151+'11310'!C151+'11311'!C151+'11312'!C151</f>
        <v>649477859</v>
      </c>
      <c r="D151" s="5">
        <f>'11301'!D151+'11302'!D151+'11303'!D151+'11304'!D151+'11305'!D151+'11306'!D151+'11307'!D151+'11308'!D151+'11309'!D151+'11310'!D151+'11311'!D151+'11312'!D151</f>
        <v>386989197</v>
      </c>
      <c r="E151" s="6">
        <f>'11301'!E151+'11302'!E151+'11303'!E151+'11304'!E151+'11305'!E151+'11306'!E151+'11307'!E151+'11308'!E151+'11309'!E151+'11310'!E151+'11311'!E151+'11312'!E151</f>
        <v>1036467056</v>
      </c>
      <c r="F151" s="5">
        <f>'11301'!F151+'11302'!F151+'11303'!F151+'11304'!F151+'11305'!F151+'11306'!F151+'11307'!F151+'11308'!F151+'11309'!F151+'11310'!F151+'11311'!F151+'11312'!F151</f>
        <v>104303989</v>
      </c>
      <c r="G151" s="5">
        <f>'11301'!G151+'11302'!G151+'11303'!G151+'11304'!G151+'11305'!G151+'11306'!G151+'11307'!G151+'11308'!G151+'11309'!G151+'11310'!G151+'11311'!G151+'11312'!G151</f>
        <v>299068015</v>
      </c>
      <c r="H151" s="5">
        <f>'11301'!H151+'11302'!H151+'11303'!H151+'11304'!H151+'11305'!H151+'11306'!H151+'11307'!H151+'11308'!H151+'11309'!H151+'11310'!H151+'11311'!H151+'11312'!H151</f>
        <v>403372004</v>
      </c>
      <c r="I151" s="5">
        <f>'11301'!I151+'11302'!I151+'11303'!I151+'11304'!I151+'11305'!I151+'11306'!I151+'11307'!I151+'11308'!I151+'11309'!I151+'11310'!I151+'11311'!I151+'11312'!I151</f>
        <v>343362</v>
      </c>
      <c r="J151" s="5">
        <f>'11301'!J151+'11302'!J151+'11303'!J151+'11304'!J151+'11305'!J151+'11306'!J151+'11307'!J151+'11308'!J151+'11309'!J151+'11310'!J151+'11311'!J151+'11312'!J151</f>
        <v>0</v>
      </c>
      <c r="K151" s="5">
        <f>'11301'!K151+'11302'!K151+'11303'!K151+'11304'!K151+'11305'!K151+'11306'!K151+'11307'!K151+'11308'!K151+'11309'!K151+'11310'!K151+'11311'!K151+'11312'!K151</f>
        <v>343362</v>
      </c>
      <c r="L151" s="5">
        <f>'11301'!L151+'11302'!L151+'11303'!L151+'11304'!L151+'11305'!L151+'11306'!L151+'11307'!L151+'11308'!L151+'11309'!L151+'11310'!L151+'11311'!L151+'11312'!L151</f>
        <v>0</v>
      </c>
      <c r="M151" s="5">
        <f>'11301'!M151+'11302'!M151+'11303'!M151+'11304'!M151+'11305'!M151+'11306'!M151+'11307'!M151+'11308'!M151+'11309'!M151+'11310'!M151+'11311'!M151+'11312'!M151</f>
        <v>0</v>
      </c>
      <c r="N151" s="5">
        <f>'11301'!N151+'11302'!N151+'11303'!N151+'11304'!N151+'11305'!N151+'11306'!N151+'11307'!N151+'11308'!N151+'11309'!N151+'11310'!N151+'11311'!N151+'11312'!N151</f>
        <v>0</v>
      </c>
      <c r="O151" s="5">
        <f>'11301'!O151+'11302'!O151+'11303'!O151+'11304'!O151+'11305'!O151+'11306'!O151+'11307'!O151+'11308'!O151+'11309'!O151+'11310'!O151+'11311'!O151+'11312'!O151</f>
        <v>0</v>
      </c>
      <c r="P151" s="5">
        <f>'11301'!P151+'11302'!P151+'11303'!P151+'11304'!P151+'11305'!P151+'11306'!P151+'11307'!P151+'11308'!P151+'11309'!P151+'11310'!P151+'11311'!P151+'11312'!P151</f>
        <v>0</v>
      </c>
      <c r="Q151" s="5">
        <f>'11301'!Q151+'11302'!Q151+'11303'!Q151+'11304'!Q151+'11305'!Q151+'11306'!Q151+'11307'!Q151+'11308'!Q151+'11309'!Q151+'11310'!Q151+'11311'!Q151+'11312'!Q151</f>
        <v>0</v>
      </c>
      <c r="R151" s="5">
        <f>'11301'!R151+'11302'!R151+'11303'!R151+'11304'!R151+'11305'!R151+'11306'!R151+'11307'!R151+'11308'!R151+'11309'!R151+'11310'!R151+'11311'!R151+'11312'!R151</f>
        <v>0</v>
      </c>
      <c r="S151" s="5">
        <f>'11301'!S151+'11302'!S151+'11303'!S151+'11304'!S151+'11305'!S151+'11306'!S151+'11307'!S151+'11308'!S151+'11309'!S151+'11310'!S151+'11311'!S151+'11312'!S151</f>
        <v>0</v>
      </c>
      <c r="T151" s="5">
        <f>'11301'!T151+'11302'!T151+'11303'!T151+'11304'!T151+'11305'!T151+'11306'!T151+'11307'!T151+'11308'!T151+'11309'!T151+'11310'!T151+'11311'!T151+'11312'!T151</f>
        <v>0</v>
      </c>
      <c r="U151" s="5">
        <f>'11301'!U151+'11302'!U151+'11303'!U151+'11304'!U151+'11305'!U151+'11306'!U151+'11307'!U151+'11308'!U151+'11309'!U151+'11310'!U151+'11311'!U151+'11312'!U151</f>
        <v>16859015</v>
      </c>
      <c r="V151" s="5">
        <f>'11301'!V151+'11302'!V151+'11303'!V151+'11304'!V151+'11305'!V151+'11306'!V151+'11307'!V151+'11308'!V151+'11309'!V151+'11310'!V151+'11311'!V151+'11312'!V151</f>
        <v>17042543</v>
      </c>
      <c r="W151" s="5">
        <f>'11301'!W151+'11302'!W151+'11303'!W151+'11304'!W151+'11305'!W151+'11306'!W151+'11307'!W151+'11308'!W151+'11309'!W151+'11310'!W151+'11311'!W151+'11312'!W151</f>
        <v>33901558</v>
      </c>
      <c r="X151" s="5">
        <f>'11301'!X151+'11302'!X151+'11303'!X151+'11304'!X151+'11305'!X151+'11306'!X151+'11307'!X151+'11308'!X151+'11309'!X151+'11310'!X151+'11311'!X151+'11312'!X151</f>
        <v>527971493</v>
      </c>
      <c r="Y151" s="5">
        <f>'11301'!Y151+'11302'!Y151+'11303'!Y151+'11304'!Y151+'11305'!Y151+'11306'!Y151+'11307'!Y151+'11308'!Y151+'11309'!Y151+'11310'!Y151+'11311'!Y151+'11312'!Y151</f>
        <v>70878639</v>
      </c>
      <c r="Z151" s="8">
        <f>'11301'!Z151+'11302'!Z151+'11303'!Z151+'11304'!Z151+'11305'!Z151+'11306'!Z151+'11307'!Z151+'11308'!Z151+'11309'!Z151+'11310'!Z151+'11311'!Z151+'11312'!Z151</f>
        <v>598850132</v>
      </c>
      <c r="AA151" s="5">
        <f>'11301'!AA151+'11302'!AA151+'11303'!AA151+'11304'!AA151+'11305'!AA151+'11306'!AA151+'11307'!AA151+'11308'!AA151+'11309'!AA151+'11310'!AA151+'11311'!AA151+'11312'!AA151</f>
        <v>0</v>
      </c>
      <c r="AB151" s="5">
        <f>'11301'!AB151+'11302'!AB151+'11303'!AB151+'11304'!AB151+'11305'!AB151+'11306'!AB151+'11307'!AB151+'11308'!AB151+'11309'!AB151+'11310'!AB151+'11311'!AB151+'11312'!AB151</f>
        <v>0</v>
      </c>
      <c r="AC151" s="8">
        <f>'11301'!AC151+'11302'!AC151+'11303'!AC151+'11304'!AC151+'11305'!AC151+'11306'!AC151+'11307'!AC151+'11308'!AC151+'11309'!AC151+'11310'!AC151+'11311'!AC151+'11312'!AC151</f>
        <v>0</v>
      </c>
      <c r="AD151" s="5">
        <f>'11301'!AD151+'11302'!AD151+'11303'!AD151+'11304'!AD151+'11305'!AD151+'11306'!AD151+'11307'!AD151+'11308'!AD151+'11309'!AD151+'11310'!AD151+'11311'!AD151+'11312'!AD151</f>
        <v>0</v>
      </c>
      <c r="AE151" s="5">
        <f>'11301'!AE151+'11302'!AE151+'11303'!AE151+'11304'!AE151+'11305'!AE151+'11306'!AE151+'11307'!AE151+'11308'!AE151+'11309'!AE151+'11310'!AE151+'11311'!AE151+'11312'!AE151</f>
        <v>0</v>
      </c>
      <c r="AF151" s="6">
        <f>'11301'!AF151+'11302'!AF151+'11303'!AF151+'11304'!AF151+'11305'!AF151+'11306'!AF151+'11307'!AF151+'11308'!AF151+'11309'!AF151+'11310'!AF151+'11311'!AF151+'11312'!AF151</f>
        <v>0</v>
      </c>
    </row>
    <row r="152" spans="1:32" ht="19.5" customHeight="1">
      <c r="A152" s="44"/>
      <c r="B152" s="17" t="s">
        <v>3</v>
      </c>
      <c r="C152" s="5">
        <f>'11301'!C152+'11302'!C152+'11303'!C152+'11304'!C152+'11305'!C152+'11306'!C152+'11307'!C152+'11308'!C152+'11309'!C152+'11310'!C152+'11311'!C152+'11312'!C152</f>
        <v>814068164</v>
      </c>
      <c r="D152" s="5">
        <f>'11301'!D152+'11302'!D152+'11303'!D152+'11304'!D152+'11305'!D152+'11306'!D152+'11307'!D152+'11308'!D152+'11309'!D152+'11310'!D152+'11311'!D152+'11312'!D152</f>
        <v>117521614</v>
      </c>
      <c r="E152" s="6">
        <f>'11301'!E152+'11302'!E152+'11303'!E152+'11304'!E152+'11305'!E152+'11306'!E152+'11307'!E152+'11308'!E152+'11309'!E152+'11310'!E152+'11311'!E152+'11312'!E152</f>
        <v>931589778</v>
      </c>
      <c r="F152" s="5">
        <f>'11301'!F152+'11302'!F152+'11303'!F152+'11304'!F152+'11305'!F152+'11306'!F152+'11307'!F152+'11308'!F152+'11309'!F152+'11310'!F152+'11311'!F152+'11312'!F152</f>
        <v>0</v>
      </c>
      <c r="G152" s="5">
        <f>'11301'!G152+'11302'!G152+'11303'!G152+'11304'!G152+'11305'!G152+'11306'!G152+'11307'!G152+'11308'!G152+'11309'!G152+'11310'!G152+'11311'!G152+'11312'!G152</f>
        <v>0</v>
      </c>
      <c r="H152" s="5">
        <f>'11301'!H152+'11302'!H152+'11303'!H152+'11304'!H152+'11305'!H152+'11306'!H152+'11307'!H152+'11308'!H152+'11309'!H152+'11310'!H152+'11311'!H152+'11312'!H152</f>
        <v>0</v>
      </c>
      <c r="I152" s="5">
        <f>'11301'!I152+'11302'!I152+'11303'!I152+'11304'!I152+'11305'!I152+'11306'!I152+'11307'!I152+'11308'!I152+'11309'!I152+'11310'!I152+'11311'!I152+'11312'!I152</f>
        <v>10060213</v>
      </c>
      <c r="J152" s="5">
        <f>'11301'!J152+'11302'!J152+'11303'!J152+'11304'!J152+'11305'!J152+'11306'!J152+'11307'!J152+'11308'!J152+'11309'!J152+'11310'!J152+'11311'!J152+'11312'!J152</f>
        <v>0</v>
      </c>
      <c r="K152" s="5">
        <f>'11301'!K152+'11302'!K152+'11303'!K152+'11304'!K152+'11305'!K152+'11306'!K152+'11307'!K152+'11308'!K152+'11309'!K152+'11310'!K152+'11311'!K152+'11312'!K152</f>
        <v>10060213</v>
      </c>
      <c r="L152" s="5">
        <f>'11301'!L152+'11302'!L152+'11303'!L152+'11304'!L152+'11305'!L152+'11306'!L152+'11307'!L152+'11308'!L152+'11309'!L152+'11310'!L152+'11311'!L152+'11312'!L152</f>
        <v>0</v>
      </c>
      <c r="M152" s="5">
        <f>'11301'!M152+'11302'!M152+'11303'!M152+'11304'!M152+'11305'!M152+'11306'!M152+'11307'!M152+'11308'!M152+'11309'!M152+'11310'!M152+'11311'!M152+'11312'!M152</f>
        <v>0</v>
      </c>
      <c r="N152" s="5">
        <f>'11301'!N152+'11302'!N152+'11303'!N152+'11304'!N152+'11305'!N152+'11306'!N152+'11307'!N152+'11308'!N152+'11309'!N152+'11310'!N152+'11311'!N152+'11312'!N152</f>
        <v>0</v>
      </c>
      <c r="O152" s="5">
        <f>'11301'!O152+'11302'!O152+'11303'!O152+'11304'!O152+'11305'!O152+'11306'!O152+'11307'!O152+'11308'!O152+'11309'!O152+'11310'!O152+'11311'!O152+'11312'!O152</f>
        <v>0</v>
      </c>
      <c r="P152" s="5">
        <f>'11301'!P152+'11302'!P152+'11303'!P152+'11304'!P152+'11305'!P152+'11306'!P152+'11307'!P152+'11308'!P152+'11309'!P152+'11310'!P152+'11311'!P152+'11312'!P152</f>
        <v>0</v>
      </c>
      <c r="Q152" s="5">
        <f>'11301'!Q152+'11302'!Q152+'11303'!Q152+'11304'!Q152+'11305'!Q152+'11306'!Q152+'11307'!Q152+'11308'!Q152+'11309'!Q152+'11310'!Q152+'11311'!Q152+'11312'!Q152</f>
        <v>0</v>
      </c>
      <c r="R152" s="5">
        <f>'11301'!R152+'11302'!R152+'11303'!R152+'11304'!R152+'11305'!R152+'11306'!R152+'11307'!R152+'11308'!R152+'11309'!R152+'11310'!R152+'11311'!R152+'11312'!R152</f>
        <v>0</v>
      </c>
      <c r="S152" s="5">
        <f>'11301'!S152+'11302'!S152+'11303'!S152+'11304'!S152+'11305'!S152+'11306'!S152+'11307'!S152+'11308'!S152+'11309'!S152+'11310'!S152+'11311'!S152+'11312'!S152</f>
        <v>0</v>
      </c>
      <c r="T152" s="5">
        <f>'11301'!T152+'11302'!T152+'11303'!T152+'11304'!T152+'11305'!T152+'11306'!T152+'11307'!T152+'11308'!T152+'11309'!T152+'11310'!T152+'11311'!T152+'11312'!T152</f>
        <v>0</v>
      </c>
      <c r="U152" s="5">
        <f>'11301'!U152+'11302'!U152+'11303'!U152+'11304'!U152+'11305'!U152+'11306'!U152+'11307'!U152+'11308'!U152+'11309'!U152+'11310'!U152+'11311'!U152+'11312'!U152</f>
        <v>0</v>
      </c>
      <c r="V152" s="5">
        <f>'11301'!V152+'11302'!V152+'11303'!V152+'11304'!V152+'11305'!V152+'11306'!V152+'11307'!V152+'11308'!V152+'11309'!V152+'11310'!V152+'11311'!V152+'11312'!V152</f>
        <v>0</v>
      </c>
      <c r="W152" s="5">
        <f>'11301'!W152+'11302'!W152+'11303'!W152+'11304'!W152+'11305'!W152+'11306'!W152+'11307'!W152+'11308'!W152+'11309'!W152+'11310'!W152+'11311'!W152+'11312'!W152</f>
        <v>0</v>
      </c>
      <c r="X152" s="5">
        <f>'11301'!X152+'11302'!X152+'11303'!X152+'11304'!X152+'11305'!X152+'11306'!X152+'11307'!X152+'11308'!X152+'11309'!X152+'11310'!X152+'11311'!X152+'11312'!X152</f>
        <v>804007951</v>
      </c>
      <c r="Y152" s="5">
        <f>'11301'!Y152+'11302'!Y152+'11303'!Y152+'11304'!Y152+'11305'!Y152+'11306'!Y152+'11307'!Y152+'11308'!Y152+'11309'!Y152+'11310'!Y152+'11311'!Y152+'11312'!Y152</f>
        <v>117521614</v>
      </c>
      <c r="Z152" s="8">
        <f>'11301'!Z152+'11302'!Z152+'11303'!Z152+'11304'!Z152+'11305'!Z152+'11306'!Z152+'11307'!Z152+'11308'!Z152+'11309'!Z152+'11310'!Z152+'11311'!Z152+'11312'!Z152</f>
        <v>921529565</v>
      </c>
      <c r="AA152" s="5">
        <f>'11301'!AA152+'11302'!AA152+'11303'!AA152+'11304'!AA152+'11305'!AA152+'11306'!AA152+'11307'!AA152+'11308'!AA152+'11309'!AA152+'11310'!AA152+'11311'!AA152+'11312'!AA152</f>
        <v>0</v>
      </c>
      <c r="AB152" s="5">
        <f>'11301'!AB152+'11302'!AB152+'11303'!AB152+'11304'!AB152+'11305'!AB152+'11306'!AB152+'11307'!AB152+'11308'!AB152+'11309'!AB152+'11310'!AB152+'11311'!AB152+'11312'!AB152</f>
        <v>0</v>
      </c>
      <c r="AC152" s="8">
        <f>'11301'!AC152+'11302'!AC152+'11303'!AC152+'11304'!AC152+'11305'!AC152+'11306'!AC152+'11307'!AC152+'11308'!AC152+'11309'!AC152+'11310'!AC152+'11311'!AC152+'11312'!AC152</f>
        <v>0</v>
      </c>
      <c r="AD152" s="5">
        <f>'11301'!AD152+'11302'!AD152+'11303'!AD152+'11304'!AD152+'11305'!AD152+'11306'!AD152+'11307'!AD152+'11308'!AD152+'11309'!AD152+'11310'!AD152+'11311'!AD152+'11312'!AD152</f>
        <v>0</v>
      </c>
      <c r="AE152" s="5">
        <f>'11301'!AE152+'11302'!AE152+'11303'!AE152+'11304'!AE152+'11305'!AE152+'11306'!AE152+'11307'!AE152+'11308'!AE152+'11309'!AE152+'11310'!AE152+'11311'!AE152+'11312'!AE152</f>
        <v>0</v>
      </c>
      <c r="AF152" s="6">
        <f>'11301'!AF152+'11302'!AF152+'11303'!AF152+'11304'!AF152+'11305'!AF152+'11306'!AF152+'11307'!AF152+'11308'!AF152+'11309'!AF152+'11310'!AF152+'11311'!AF152+'11312'!AF152</f>
        <v>0</v>
      </c>
    </row>
    <row r="153" spans="1:32" ht="19.5" customHeight="1">
      <c r="A153" s="44"/>
      <c r="B153" s="17" t="s">
        <v>59</v>
      </c>
      <c r="C153" s="5">
        <f>'11301'!C153+'11302'!C153+'11303'!C153+'11304'!C153+'11305'!C153+'11306'!C153+'11307'!C153+'11308'!C153+'11309'!C153+'11310'!C153+'11311'!C153+'11312'!C153</f>
        <v>9293391</v>
      </c>
      <c r="D153" s="5">
        <f>'11301'!D153+'11302'!D153+'11303'!D153+'11304'!D153+'11305'!D153+'11306'!D153+'11307'!D153+'11308'!D153+'11309'!D153+'11310'!D153+'11311'!D153+'11312'!D153</f>
        <v>0</v>
      </c>
      <c r="E153" s="6">
        <f>'11301'!E153+'11302'!E153+'11303'!E153+'11304'!E153+'11305'!E153+'11306'!E153+'11307'!E153+'11308'!E153+'11309'!E153+'11310'!E153+'11311'!E153+'11312'!E153</f>
        <v>9293391</v>
      </c>
      <c r="F153" s="5">
        <f>'11301'!F153+'11302'!F153+'11303'!F153+'11304'!F153+'11305'!F153+'11306'!F153+'11307'!F153+'11308'!F153+'11309'!F153+'11310'!F153+'11311'!F153+'11312'!F153</f>
        <v>0</v>
      </c>
      <c r="G153" s="5">
        <f>'11301'!G153+'11302'!G153+'11303'!G153+'11304'!G153+'11305'!G153+'11306'!G153+'11307'!G153+'11308'!G153+'11309'!G153+'11310'!G153+'11311'!G153+'11312'!G153</f>
        <v>0</v>
      </c>
      <c r="H153" s="5">
        <f>'11301'!H153+'11302'!H153+'11303'!H153+'11304'!H153+'11305'!H153+'11306'!H153+'11307'!H153+'11308'!H153+'11309'!H153+'11310'!H153+'11311'!H153+'11312'!H153</f>
        <v>0</v>
      </c>
      <c r="I153" s="5">
        <f>'11301'!I153+'11302'!I153+'11303'!I153+'11304'!I153+'11305'!I153+'11306'!I153+'11307'!I153+'11308'!I153+'11309'!I153+'11310'!I153+'11311'!I153+'11312'!I153</f>
        <v>0</v>
      </c>
      <c r="J153" s="5">
        <f>'11301'!J153+'11302'!J153+'11303'!J153+'11304'!J153+'11305'!J153+'11306'!J153+'11307'!J153+'11308'!J153+'11309'!J153+'11310'!J153+'11311'!J153+'11312'!J153</f>
        <v>0</v>
      </c>
      <c r="K153" s="5">
        <f>'11301'!K153+'11302'!K153+'11303'!K153+'11304'!K153+'11305'!K153+'11306'!K153+'11307'!K153+'11308'!K153+'11309'!K153+'11310'!K153+'11311'!K153+'11312'!K153</f>
        <v>0</v>
      </c>
      <c r="L153" s="5">
        <f>'11301'!L153+'11302'!L153+'11303'!L153+'11304'!L153+'11305'!L153+'11306'!L153+'11307'!L153+'11308'!L153+'11309'!L153+'11310'!L153+'11311'!L153+'11312'!L153</f>
        <v>0</v>
      </c>
      <c r="M153" s="5">
        <f>'11301'!M153+'11302'!M153+'11303'!M153+'11304'!M153+'11305'!M153+'11306'!M153+'11307'!M153+'11308'!M153+'11309'!M153+'11310'!M153+'11311'!M153+'11312'!M153</f>
        <v>0</v>
      </c>
      <c r="N153" s="5">
        <f>'11301'!N153+'11302'!N153+'11303'!N153+'11304'!N153+'11305'!N153+'11306'!N153+'11307'!N153+'11308'!N153+'11309'!N153+'11310'!N153+'11311'!N153+'11312'!N153</f>
        <v>0</v>
      </c>
      <c r="O153" s="5">
        <f>'11301'!O153+'11302'!O153+'11303'!O153+'11304'!O153+'11305'!O153+'11306'!O153+'11307'!O153+'11308'!O153+'11309'!O153+'11310'!O153+'11311'!O153+'11312'!O153</f>
        <v>0</v>
      </c>
      <c r="P153" s="5">
        <f>'11301'!P153+'11302'!P153+'11303'!P153+'11304'!P153+'11305'!P153+'11306'!P153+'11307'!P153+'11308'!P153+'11309'!P153+'11310'!P153+'11311'!P153+'11312'!P153</f>
        <v>0</v>
      </c>
      <c r="Q153" s="5">
        <f>'11301'!Q153+'11302'!Q153+'11303'!Q153+'11304'!Q153+'11305'!Q153+'11306'!Q153+'11307'!Q153+'11308'!Q153+'11309'!Q153+'11310'!Q153+'11311'!Q153+'11312'!Q153</f>
        <v>0</v>
      </c>
      <c r="R153" s="5">
        <f>'11301'!R153+'11302'!R153+'11303'!R153+'11304'!R153+'11305'!R153+'11306'!R153+'11307'!R153+'11308'!R153+'11309'!R153+'11310'!R153+'11311'!R153+'11312'!R153</f>
        <v>0</v>
      </c>
      <c r="S153" s="5">
        <f>'11301'!S153+'11302'!S153+'11303'!S153+'11304'!S153+'11305'!S153+'11306'!S153+'11307'!S153+'11308'!S153+'11309'!S153+'11310'!S153+'11311'!S153+'11312'!S153</f>
        <v>0</v>
      </c>
      <c r="T153" s="5">
        <f>'11301'!T153+'11302'!T153+'11303'!T153+'11304'!T153+'11305'!T153+'11306'!T153+'11307'!T153+'11308'!T153+'11309'!T153+'11310'!T153+'11311'!T153+'11312'!T153</f>
        <v>0</v>
      </c>
      <c r="U153" s="5">
        <f>'11301'!U153+'11302'!U153+'11303'!U153+'11304'!U153+'11305'!U153+'11306'!U153+'11307'!U153+'11308'!U153+'11309'!U153+'11310'!U153+'11311'!U153+'11312'!U153</f>
        <v>0</v>
      </c>
      <c r="V153" s="5">
        <f>'11301'!V153+'11302'!V153+'11303'!V153+'11304'!V153+'11305'!V153+'11306'!V153+'11307'!V153+'11308'!V153+'11309'!V153+'11310'!V153+'11311'!V153+'11312'!V153</f>
        <v>0</v>
      </c>
      <c r="W153" s="5">
        <f>'11301'!W153+'11302'!W153+'11303'!W153+'11304'!W153+'11305'!W153+'11306'!W153+'11307'!W153+'11308'!W153+'11309'!W153+'11310'!W153+'11311'!W153+'11312'!W153</f>
        <v>0</v>
      </c>
      <c r="X153" s="5">
        <f>'11301'!X153+'11302'!X153+'11303'!X153+'11304'!X153+'11305'!X153+'11306'!X153+'11307'!X153+'11308'!X153+'11309'!X153+'11310'!X153+'11311'!X153+'11312'!X153</f>
        <v>9293391</v>
      </c>
      <c r="Y153" s="5">
        <f>'11301'!Y153+'11302'!Y153+'11303'!Y153+'11304'!Y153+'11305'!Y153+'11306'!Y153+'11307'!Y153+'11308'!Y153+'11309'!Y153+'11310'!Y153+'11311'!Y153+'11312'!Y153</f>
        <v>0</v>
      </c>
      <c r="Z153" s="8">
        <f>'11301'!Z153+'11302'!Z153+'11303'!Z153+'11304'!Z153+'11305'!Z153+'11306'!Z153+'11307'!Z153+'11308'!Z153+'11309'!Z153+'11310'!Z153+'11311'!Z153+'11312'!Z153</f>
        <v>9293391</v>
      </c>
      <c r="AA153" s="5">
        <f>'11301'!AA153+'11302'!AA153+'11303'!AA153+'11304'!AA153+'11305'!AA153+'11306'!AA153+'11307'!AA153+'11308'!AA153+'11309'!AA153+'11310'!AA153+'11311'!AA153+'11312'!AA153</f>
        <v>0</v>
      </c>
      <c r="AB153" s="5">
        <f>'11301'!AB153+'11302'!AB153+'11303'!AB153+'11304'!AB153+'11305'!AB153+'11306'!AB153+'11307'!AB153+'11308'!AB153+'11309'!AB153+'11310'!AB153+'11311'!AB153+'11312'!AB153</f>
        <v>0</v>
      </c>
      <c r="AC153" s="8">
        <f>'11301'!AC153+'11302'!AC153+'11303'!AC153+'11304'!AC153+'11305'!AC153+'11306'!AC153+'11307'!AC153+'11308'!AC153+'11309'!AC153+'11310'!AC153+'11311'!AC153+'11312'!AC153</f>
        <v>0</v>
      </c>
      <c r="AD153" s="5">
        <f>'11301'!AD153+'11302'!AD153+'11303'!AD153+'11304'!AD153+'11305'!AD153+'11306'!AD153+'11307'!AD153+'11308'!AD153+'11309'!AD153+'11310'!AD153+'11311'!AD153+'11312'!AD153</f>
        <v>0</v>
      </c>
      <c r="AE153" s="5">
        <f>'11301'!AE153+'11302'!AE153+'11303'!AE153+'11304'!AE153+'11305'!AE153+'11306'!AE153+'11307'!AE153+'11308'!AE153+'11309'!AE153+'11310'!AE153+'11311'!AE153+'11312'!AE153</f>
        <v>0</v>
      </c>
      <c r="AF153" s="6">
        <f>'11301'!AF153+'11302'!AF153+'11303'!AF153+'11304'!AF153+'11305'!AF153+'11306'!AF153+'11307'!AF153+'11308'!AF153+'11309'!AF153+'11310'!AF153+'11311'!AF153+'11312'!AF153</f>
        <v>0</v>
      </c>
    </row>
    <row r="154" spans="1:32" ht="19.5" customHeight="1">
      <c r="A154" s="45"/>
      <c r="B154" s="17" t="s">
        <v>4</v>
      </c>
      <c r="C154" s="5">
        <f>'11301'!C154+'11302'!C154+'11303'!C154+'11304'!C154+'11305'!C154+'11306'!C154+'11307'!C154+'11308'!C154+'11309'!C154+'11310'!C154+'11311'!C154+'11312'!C154</f>
        <v>6880982829</v>
      </c>
      <c r="D154" s="5">
        <f>'11301'!D154+'11302'!D154+'11303'!D154+'11304'!D154+'11305'!D154+'11306'!D154+'11307'!D154+'11308'!D154+'11309'!D154+'11310'!D154+'11311'!D154+'11312'!D154</f>
        <v>4698256021</v>
      </c>
      <c r="E154" s="6">
        <f>'11301'!E154+'11302'!E154+'11303'!E154+'11304'!E154+'11305'!E154+'11306'!E154+'11307'!E154+'11308'!E154+'11309'!E154+'11310'!E154+'11311'!E154+'11312'!E154</f>
        <v>11579238850</v>
      </c>
      <c r="F154" s="5">
        <f>'11301'!F154+'11302'!F154+'11303'!F154+'11304'!F154+'11305'!F154+'11306'!F154+'11307'!F154+'11308'!F154+'11309'!F154+'11310'!F154+'11311'!F154+'11312'!F154</f>
        <v>1423938473</v>
      </c>
      <c r="G154" s="5">
        <f>'11301'!G154+'11302'!G154+'11303'!G154+'11304'!G154+'11305'!G154+'11306'!G154+'11307'!G154+'11308'!G154+'11309'!G154+'11310'!G154+'11311'!G154+'11312'!G154</f>
        <v>1934531339</v>
      </c>
      <c r="H154" s="5">
        <f>'11301'!H154+'11302'!H154+'11303'!H154+'11304'!H154+'11305'!H154+'11306'!H154+'11307'!H154+'11308'!H154+'11309'!H154+'11310'!H154+'11311'!H154+'11312'!H154</f>
        <v>3358469812</v>
      </c>
      <c r="I154" s="5">
        <f>'11301'!I154+'11302'!I154+'11303'!I154+'11304'!I154+'11305'!I154+'11306'!I154+'11307'!I154+'11308'!I154+'11309'!I154+'11310'!I154+'11311'!I154+'11312'!I154</f>
        <v>16134945</v>
      </c>
      <c r="J154" s="5">
        <f>'11301'!J154+'11302'!J154+'11303'!J154+'11304'!J154+'11305'!J154+'11306'!J154+'11307'!J154+'11308'!J154+'11309'!J154+'11310'!J154+'11311'!J154+'11312'!J154</f>
        <v>50326190</v>
      </c>
      <c r="K154" s="5">
        <f>'11301'!K154+'11302'!K154+'11303'!K154+'11304'!K154+'11305'!K154+'11306'!K154+'11307'!K154+'11308'!K154+'11309'!K154+'11310'!K154+'11311'!K154+'11312'!K154</f>
        <v>66461135</v>
      </c>
      <c r="L154" s="5">
        <f>'11301'!L154+'11302'!L154+'11303'!L154+'11304'!L154+'11305'!L154+'11306'!L154+'11307'!L154+'11308'!L154+'11309'!L154+'11310'!L154+'11311'!L154+'11312'!L154</f>
        <v>0</v>
      </c>
      <c r="M154" s="5">
        <f>'11301'!M154+'11302'!M154+'11303'!M154+'11304'!M154+'11305'!M154+'11306'!M154+'11307'!M154+'11308'!M154+'11309'!M154+'11310'!M154+'11311'!M154+'11312'!M154</f>
        <v>0</v>
      </c>
      <c r="N154" s="5">
        <f>'11301'!N154+'11302'!N154+'11303'!N154+'11304'!N154+'11305'!N154+'11306'!N154+'11307'!N154+'11308'!N154+'11309'!N154+'11310'!N154+'11311'!N154+'11312'!N154</f>
        <v>0</v>
      </c>
      <c r="O154" s="5">
        <f>'11301'!O154+'11302'!O154+'11303'!O154+'11304'!O154+'11305'!O154+'11306'!O154+'11307'!O154+'11308'!O154+'11309'!O154+'11310'!O154+'11311'!O154+'11312'!O154</f>
        <v>0</v>
      </c>
      <c r="P154" s="5">
        <f>'11301'!P154+'11302'!P154+'11303'!P154+'11304'!P154+'11305'!P154+'11306'!P154+'11307'!P154+'11308'!P154+'11309'!P154+'11310'!P154+'11311'!P154+'11312'!P154</f>
        <v>0</v>
      </c>
      <c r="Q154" s="5">
        <f>'11301'!Q154+'11302'!Q154+'11303'!Q154+'11304'!Q154+'11305'!Q154+'11306'!Q154+'11307'!Q154+'11308'!Q154+'11309'!Q154+'11310'!Q154+'11311'!Q154+'11312'!Q154</f>
        <v>0</v>
      </c>
      <c r="R154" s="5">
        <f>'11301'!R154+'11302'!R154+'11303'!R154+'11304'!R154+'11305'!R154+'11306'!R154+'11307'!R154+'11308'!R154+'11309'!R154+'11310'!R154+'11311'!R154+'11312'!R154</f>
        <v>0</v>
      </c>
      <c r="S154" s="5">
        <f>'11301'!S154+'11302'!S154+'11303'!S154+'11304'!S154+'11305'!S154+'11306'!S154+'11307'!S154+'11308'!S154+'11309'!S154+'11310'!S154+'11311'!S154+'11312'!S154</f>
        <v>0</v>
      </c>
      <c r="T154" s="5">
        <f>'11301'!T154+'11302'!T154+'11303'!T154+'11304'!T154+'11305'!T154+'11306'!T154+'11307'!T154+'11308'!T154+'11309'!T154+'11310'!T154+'11311'!T154+'11312'!T154</f>
        <v>0</v>
      </c>
      <c r="U154" s="5">
        <f>'11301'!U154+'11302'!U154+'11303'!U154+'11304'!U154+'11305'!U154+'11306'!U154+'11307'!U154+'11308'!U154+'11309'!U154+'11310'!U154+'11311'!U154+'11312'!U154</f>
        <v>92631855</v>
      </c>
      <c r="V154" s="5">
        <f>'11301'!V154+'11302'!V154+'11303'!V154+'11304'!V154+'11305'!V154+'11306'!V154+'11307'!V154+'11308'!V154+'11309'!V154+'11310'!V154+'11311'!V154+'11312'!V154</f>
        <v>31812505</v>
      </c>
      <c r="W154" s="5">
        <f>'11301'!W154+'11302'!W154+'11303'!W154+'11304'!W154+'11305'!W154+'11306'!W154+'11307'!W154+'11308'!W154+'11309'!W154+'11310'!W154+'11311'!W154+'11312'!W154</f>
        <v>124444360</v>
      </c>
      <c r="X154" s="5">
        <f>'11301'!X154+'11302'!X154+'11303'!X154+'11304'!X154+'11305'!X154+'11306'!X154+'11307'!X154+'11308'!X154+'11309'!X154+'11310'!X154+'11311'!X154+'11312'!X154</f>
        <v>5348277556</v>
      </c>
      <c r="Y154" s="5">
        <f>'11301'!Y154+'11302'!Y154+'11303'!Y154+'11304'!Y154+'11305'!Y154+'11306'!Y154+'11307'!Y154+'11308'!Y154+'11309'!Y154+'11310'!Y154+'11311'!Y154+'11312'!Y154</f>
        <v>2681585987</v>
      </c>
      <c r="Z154" s="8">
        <f>'11301'!Z154+'11302'!Z154+'11303'!Z154+'11304'!Z154+'11305'!Z154+'11306'!Z154+'11307'!Z154+'11308'!Z154+'11309'!Z154+'11310'!Z154+'11311'!Z154+'11312'!Z154</f>
        <v>8029863543</v>
      </c>
      <c r="AA154" s="5">
        <f>'11301'!AA154+'11302'!AA154+'11303'!AA154+'11304'!AA154+'11305'!AA154+'11306'!AA154+'11307'!AA154+'11308'!AA154+'11309'!AA154+'11310'!AA154+'11311'!AA154+'11312'!AA154</f>
        <v>0</v>
      </c>
      <c r="AB154" s="5">
        <f>'11301'!AB154+'11302'!AB154+'11303'!AB154+'11304'!AB154+'11305'!AB154+'11306'!AB154+'11307'!AB154+'11308'!AB154+'11309'!AB154+'11310'!AB154+'11311'!AB154+'11312'!AB154</f>
        <v>0</v>
      </c>
      <c r="AC154" s="8">
        <f>'11301'!AC154+'11302'!AC154+'11303'!AC154+'11304'!AC154+'11305'!AC154+'11306'!AC154+'11307'!AC154+'11308'!AC154+'11309'!AC154+'11310'!AC154+'11311'!AC154+'11312'!AC154</f>
        <v>0</v>
      </c>
      <c r="AD154" s="5">
        <f>'11301'!AD154+'11302'!AD154+'11303'!AD154+'11304'!AD154+'11305'!AD154+'11306'!AD154+'11307'!AD154+'11308'!AD154+'11309'!AD154+'11310'!AD154+'11311'!AD154+'11312'!AD154</f>
        <v>0</v>
      </c>
      <c r="AE154" s="5">
        <f>'11301'!AE154+'11302'!AE154+'11303'!AE154+'11304'!AE154+'11305'!AE154+'11306'!AE154+'11307'!AE154+'11308'!AE154+'11309'!AE154+'11310'!AE154+'11311'!AE154+'11312'!AE154</f>
        <v>0</v>
      </c>
      <c r="AF154" s="6">
        <f>'11301'!AF154+'11302'!AF154+'11303'!AF154+'11304'!AF154+'11305'!AF154+'11306'!AF154+'11307'!AF154+'11308'!AF154+'11309'!AF154+'11310'!AF154+'11311'!AF154+'11312'!AF154</f>
        <v>0</v>
      </c>
    </row>
    <row r="155" spans="1:32" ht="19.5" customHeight="1" thickBot="1">
      <c r="A155" s="22" t="s">
        <v>5</v>
      </c>
      <c r="B155" s="21"/>
      <c r="C155" s="9">
        <f>'11301'!C155+'11302'!C155+'11303'!C155+'11304'!C155+'11305'!C155+'11306'!C155+'11307'!C155+'11308'!C155+'11309'!C155+'11310'!C155+'11311'!C155+'11312'!C155</f>
        <v>8353822243</v>
      </c>
      <c r="D155" s="9">
        <f>'11301'!D155+'11302'!D155+'11303'!D155+'11304'!D155+'11305'!D155+'11306'!D155+'11307'!D155+'11308'!D155+'11309'!D155+'11310'!D155+'11311'!D155+'11312'!D155</f>
        <v>5202766832</v>
      </c>
      <c r="E155" s="9">
        <f>'11301'!E155+'11302'!E155+'11303'!E155+'11304'!E155+'11305'!E155+'11306'!E155+'11307'!E155+'11308'!E155+'11309'!E155+'11310'!E155+'11311'!E155+'11312'!E155</f>
        <v>13556589075</v>
      </c>
      <c r="F155" s="9">
        <f>'11301'!F155+'11302'!F155+'11303'!F155+'11304'!F155+'11305'!F155+'11306'!F155+'11307'!F155+'11308'!F155+'11309'!F155+'11310'!F155+'11311'!F155+'11312'!F155</f>
        <v>1528242462</v>
      </c>
      <c r="G155" s="9">
        <f>'11301'!G155+'11302'!G155+'11303'!G155+'11304'!G155+'11305'!G155+'11306'!G155+'11307'!G155+'11308'!G155+'11309'!G155+'11310'!G155+'11311'!G155+'11312'!G155</f>
        <v>2233599354</v>
      </c>
      <c r="H155" s="9">
        <f>'11301'!H155+'11302'!H155+'11303'!H155+'11304'!H155+'11305'!H155+'11306'!H155+'11307'!H155+'11308'!H155+'11309'!H155+'11310'!H155+'11311'!H155+'11312'!H155</f>
        <v>3761841816</v>
      </c>
      <c r="I155" s="9">
        <f>'11301'!I155+'11302'!I155+'11303'!I155+'11304'!I155+'11305'!I155+'11306'!I155+'11307'!I155+'11308'!I155+'11309'!I155+'11310'!I155+'11311'!I155+'11312'!I155</f>
        <v>26538520</v>
      </c>
      <c r="J155" s="9">
        <f>'11301'!J155+'11302'!J155+'11303'!J155+'11304'!J155+'11305'!J155+'11306'!J155+'11307'!J155+'11308'!J155+'11309'!J155+'11310'!J155+'11311'!J155+'11312'!J155</f>
        <v>50326190</v>
      </c>
      <c r="K155" s="9">
        <f>'11301'!K155+'11302'!K155+'11303'!K155+'11304'!K155+'11305'!K155+'11306'!K155+'11307'!K155+'11308'!K155+'11309'!K155+'11310'!K155+'11311'!K155+'11312'!K155</f>
        <v>76864710</v>
      </c>
      <c r="L155" s="9">
        <f>'11301'!L155+'11302'!L155+'11303'!L155+'11304'!L155+'11305'!L155+'11306'!L155+'11307'!L155+'11308'!L155+'11309'!L155+'11310'!L155+'11311'!L155+'11312'!L155</f>
        <v>0</v>
      </c>
      <c r="M155" s="9">
        <f>'11301'!M155+'11302'!M155+'11303'!M155+'11304'!M155+'11305'!M155+'11306'!M155+'11307'!M155+'11308'!M155+'11309'!M155+'11310'!M155+'11311'!M155+'11312'!M155</f>
        <v>0</v>
      </c>
      <c r="N155" s="9">
        <f>'11301'!N155+'11302'!N155+'11303'!N155+'11304'!N155+'11305'!N155+'11306'!N155+'11307'!N155+'11308'!N155+'11309'!N155+'11310'!N155+'11311'!N155+'11312'!N155</f>
        <v>0</v>
      </c>
      <c r="O155" s="9">
        <f>'11301'!O155+'11302'!O155+'11303'!O155+'11304'!O155+'11305'!O155+'11306'!O155+'11307'!O155+'11308'!O155+'11309'!O155+'11310'!O155+'11311'!O155+'11312'!O155</f>
        <v>0</v>
      </c>
      <c r="P155" s="9">
        <f>'11301'!P155+'11302'!P155+'11303'!P155+'11304'!P155+'11305'!P155+'11306'!P155+'11307'!P155+'11308'!P155+'11309'!P155+'11310'!P155+'11311'!P155+'11312'!P155</f>
        <v>0</v>
      </c>
      <c r="Q155" s="9">
        <f>'11301'!Q155+'11302'!Q155+'11303'!Q155+'11304'!Q155+'11305'!Q155+'11306'!Q155+'11307'!Q155+'11308'!Q155+'11309'!Q155+'11310'!Q155+'11311'!Q155+'11312'!Q155</f>
        <v>0</v>
      </c>
      <c r="R155" s="9">
        <f>'11301'!R155+'11302'!R155+'11303'!R155+'11304'!R155+'11305'!R155+'11306'!R155+'11307'!R155+'11308'!R155+'11309'!R155+'11310'!R155+'11311'!R155+'11312'!R155</f>
        <v>0</v>
      </c>
      <c r="S155" s="9">
        <f>'11301'!S155+'11302'!S155+'11303'!S155+'11304'!S155+'11305'!S155+'11306'!S155+'11307'!S155+'11308'!S155+'11309'!S155+'11310'!S155+'11311'!S155+'11312'!S155</f>
        <v>0</v>
      </c>
      <c r="T155" s="9">
        <f>'11301'!T155+'11302'!T155+'11303'!T155+'11304'!T155+'11305'!T155+'11306'!T155+'11307'!T155+'11308'!T155+'11309'!T155+'11310'!T155+'11311'!T155+'11312'!T155</f>
        <v>0</v>
      </c>
      <c r="U155" s="9">
        <f>'11301'!U155+'11302'!U155+'11303'!U155+'11304'!U155+'11305'!U155+'11306'!U155+'11307'!U155+'11308'!U155+'11309'!U155+'11310'!U155+'11311'!U155+'11312'!U155</f>
        <v>109490870</v>
      </c>
      <c r="V155" s="9">
        <f>'11301'!V155+'11302'!V155+'11303'!V155+'11304'!V155+'11305'!V155+'11306'!V155+'11307'!V155+'11308'!V155+'11309'!V155+'11310'!V155+'11311'!V155+'11312'!V155</f>
        <v>48855048</v>
      </c>
      <c r="W155" s="9">
        <f>'11301'!W155+'11302'!W155+'11303'!W155+'11304'!W155+'11305'!W155+'11306'!W155+'11307'!W155+'11308'!W155+'11309'!W155+'11310'!W155+'11311'!W155+'11312'!W155</f>
        <v>158345918</v>
      </c>
      <c r="X155" s="9">
        <f>'11301'!X155+'11302'!X155+'11303'!X155+'11304'!X155+'11305'!X155+'11306'!X155+'11307'!X155+'11308'!X155+'11309'!X155+'11310'!X155+'11311'!X155+'11312'!X155</f>
        <v>6689550391</v>
      </c>
      <c r="Y155" s="9">
        <f>'11301'!Y155+'11302'!Y155+'11303'!Y155+'11304'!Y155+'11305'!Y155+'11306'!Y155+'11307'!Y155+'11308'!Y155+'11309'!Y155+'11310'!Y155+'11311'!Y155+'11312'!Y155</f>
        <v>2869986240</v>
      </c>
      <c r="Z155" s="9">
        <f>'11301'!Z155+'11302'!Z155+'11303'!Z155+'11304'!Z155+'11305'!Z155+'11306'!Z155+'11307'!Z155+'11308'!Z155+'11309'!Z155+'11310'!Z155+'11311'!Z155+'11312'!Z155</f>
        <v>9559536631</v>
      </c>
      <c r="AA155" s="9">
        <f>'11301'!AA155+'11302'!AA155+'11303'!AA155+'11304'!AA155+'11305'!AA155+'11306'!AA155+'11307'!AA155+'11308'!AA155+'11309'!AA155+'11310'!AA155+'11311'!AA155+'11312'!AA155</f>
        <v>0</v>
      </c>
      <c r="AB155" s="9">
        <f>'11301'!AB155+'11302'!AB155+'11303'!AB155+'11304'!AB155+'11305'!AB155+'11306'!AB155+'11307'!AB155+'11308'!AB155+'11309'!AB155+'11310'!AB155+'11311'!AB155+'11312'!AB155</f>
        <v>0</v>
      </c>
      <c r="AC155" s="9">
        <f>'11301'!AC155+'11302'!AC155+'11303'!AC155+'11304'!AC155+'11305'!AC155+'11306'!AC155+'11307'!AC155+'11308'!AC155+'11309'!AC155+'11310'!AC155+'11311'!AC155+'11312'!AC155</f>
        <v>0</v>
      </c>
      <c r="AD155" s="9">
        <f>'11301'!AD155+'11302'!AD155+'11303'!AD155+'11304'!AD155+'11305'!AD155+'11306'!AD155+'11307'!AD155+'11308'!AD155+'11309'!AD155+'11310'!AD155+'11311'!AD155+'11312'!AD155</f>
        <v>0</v>
      </c>
      <c r="AE155" s="9">
        <f>'11301'!AE155+'11302'!AE155+'11303'!AE155+'11304'!AE155+'11305'!AE155+'11306'!AE155+'11307'!AE155+'11308'!AE155+'11309'!AE155+'11310'!AE155+'11311'!AE155+'11312'!AE155</f>
        <v>0</v>
      </c>
      <c r="AF155" s="9">
        <f>'11301'!AF155+'11302'!AF155+'11303'!AF155+'11304'!AF155+'11305'!AF155+'11306'!AF155+'11307'!AF155+'11308'!AF155+'11309'!AF155+'11310'!AF155+'11311'!AF155+'11312'!AF155</f>
        <v>0</v>
      </c>
    </row>
    <row r="156" spans="1:32" ht="19.5" customHeight="1">
      <c r="A156" s="43" t="s">
        <v>49</v>
      </c>
      <c r="B156" s="18" t="s">
        <v>2</v>
      </c>
      <c r="C156" s="5">
        <f>'11301'!C156+'11302'!C156+'11303'!C156+'11304'!C156+'11305'!C156+'11306'!C156+'11307'!C156+'11308'!C156+'11309'!C156+'11310'!C156+'11311'!C156+'11312'!C156</f>
        <v>0</v>
      </c>
      <c r="D156" s="5">
        <f>'11301'!D156+'11302'!D156+'11303'!D156+'11304'!D156+'11305'!D156+'11306'!D156+'11307'!D156+'11308'!D156+'11309'!D156+'11310'!D156+'11311'!D156+'11312'!D156</f>
        <v>0</v>
      </c>
      <c r="E156" s="6">
        <f>'11301'!E156+'11302'!E156+'11303'!E156+'11304'!E156+'11305'!E156+'11306'!E156+'11307'!E156+'11308'!E156+'11309'!E156+'11310'!E156+'11311'!E156+'11312'!E156</f>
        <v>0</v>
      </c>
      <c r="F156" s="5">
        <f>'11301'!F156+'11302'!F156+'11303'!F156+'11304'!F156+'11305'!F156+'11306'!F156+'11307'!F156+'11308'!F156+'11309'!F156+'11310'!F156+'11311'!F156+'11312'!F156</f>
        <v>0</v>
      </c>
      <c r="G156" s="5">
        <f>'11301'!G156+'11302'!G156+'11303'!G156+'11304'!G156+'11305'!G156+'11306'!G156+'11307'!G156+'11308'!G156+'11309'!G156+'11310'!G156+'11311'!G156+'11312'!G156</f>
        <v>0</v>
      </c>
      <c r="H156" s="5">
        <f>'11301'!H156+'11302'!H156+'11303'!H156+'11304'!H156+'11305'!H156+'11306'!H156+'11307'!H156+'11308'!H156+'11309'!H156+'11310'!H156+'11311'!H156+'11312'!H156</f>
        <v>0</v>
      </c>
      <c r="I156" s="5">
        <f>'11301'!I156+'11302'!I156+'11303'!I156+'11304'!I156+'11305'!I156+'11306'!I156+'11307'!I156+'11308'!I156+'11309'!I156+'11310'!I156+'11311'!I156+'11312'!I156</f>
        <v>0</v>
      </c>
      <c r="J156" s="5">
        <f>'11301'!J156+'11302'!J156+'11303'!J156+'11304'!J156+'11305'!J156+'11306'!J156+'11307'!J156+'11308'!J156+'11309'!J156+'11310'!J156+'11311'!J156+'11312'!J156</f>
        <v>0</v>
      </c>
      <c r="K156" s="5">
        <f>'11301'!K156+'11302'!K156+'11303'!K156+'11304'!K156+'11305'!K156+'11306'!K156+'11307'!K156+'11308'!K156+'11309'!K156+'11310'!K156+'11311'!K156+'11312'!K156</f>
        <v>0</v>
      </c>
      <c r="L156" s="5">
        <f>'11301'!L156+'11302'!L156+'11303'!L156+'11304'!L156+'11305'!L156+'11306'!L156+'11307'!L156+'11308'!L156+'11309'!L156+'11310'!L156+'11311'!L156+'11312'!L156</f>
        <v>0</v>
      </c>
      <c r="M156" s="5">
        <f>'11301'!M156+'11302'!M156+'11303'!M156+'11304'!M156+'11305'!M156+'11306'!M156+'11307'!M156+'11308'!M156+'11309'!M156+'11310'!M156+'11311'!M156+'11312'!M156</f>
        <v>0</v>
      </c>
      <c r="N156" s="5">
        <f>'11301'!N156+'11302'!N156+'11303'!N156+'11304'!N156+'11305'!N156+'11306'!N156+'11307'!N156+'11308'!N156+'11309'!N156+'11310'!N156+'11311'!N156+'11312'!N156</f>
        <v>0</v>
      </c>
      <c r="O156" s="5">
        <f>'11301'!O156+'11302'!O156+'11303'!O156+'11304'!O156+'11305'!O156+'11306'!O156+'11307'!O156+'11308'!O156+'11309'!O156+'11310'!O156+'11311'!O156+'11312'!O156</f>
        <v>0</v>
      </c>
      <c r="P156" s="5">
        <f>'11301'!P156+'11302'!P156+'11303'!P156+'11304'!P156+'11305'!P156+'11306'!P156+'11307'!P156+'11308'!P156+'11309'!P156+'11310'!P156+'11311'!P156+'11312'!P156</f>
        <v>0</v>
      </c>
      <c r="Q156" s="5">
        <f>'11301'!Q156+'11302'!Q156+'11303'!Q156+'11304'!Q156+'11305'!Q156+'11306'!Q156+'11307'!Q156+'11308'!Q156+'11309'!Q156+'11310'!Q156+'11311'!Q156+'11312'!Q156</f>
        <v>0</v>
      </c>
      <c r="R156" s="5">
        <f>'11301'!R156+'11302'!R156+'11303'!R156+'11304'!R156+'11305'!R156+'11306'!R156+'11307'!R156+'11308'!R156+'11309'!R156+'11310'!R156+'11311'!R156+'11312'!R156</f>
        <v>0</v>
      </c>
      <c r="S156" s="5">
        <f>'11301'!S156+'11302'!S156+'11303'!S156+'11304'!S156+'11305'!S156+'11306'!S156+'11307'!S156+'11308'!S156+'11309'!S156+'11310'!S156+'11311'!S156+'11312'!S156</f>
        <v>0</v>
      </c>
      <c r="T156" s="5">
        <f>'11301'!T156+'11302'!T156+'11303'!T156+'11304'!T156+'11305'!T156+'11306'!T156+'11307'!T156+'11308'!T156+'11309'!T156+'11310'!T156+'11311'!T156+'11312'!T156</f>
        <v>0</v>
      </c>
      <c r="U156" s="5">
        <f>'11301'!U156+'11302'!U156+'11303'!U156+'11304'!U156+'11305'!U156+'11306'!U156+'11307'!U156+'11308'!U156+'11309'!U156+'11310'!U156+'11311'!U156+'11312'!U156</f>
        <v>0</v>
      </c>
      <c r="V156" s="5">
        <f>'11301'!V156+'11302'!V156+'11303'!V156+'11304'!V156+'11305'!V156+'11306'!V156+'11307'!V156+'11308'!V156+'11309'!V156+'11310'!V156+'11311'!V156+'11312'!V156</f>
        <v>0</v>
      </c>
      <c r="W156" s="5">
        <f>'11301'!W156+'11302'!W156+'11303'!W156+'11304'!W156+'11305'!W156+'11306'!W156+'11307'!W156+'11308'!W156+'11309'!W156+'11310'!W156+'11311'!W156+'11312'!W156</f>
        <v>0</v>
      </c>
      <c r="X156" s="5">
        <f>'11301'!X156+'11302'!X156+'11303'!X156+'11304'!X156+'11305'!X156+'11306'!X156+'11307'!X156+'11308'!X156+'11309'!X156+'11310'!X156+'11311'!X156+'11312'!X156</f>
        <v>0</v>
      </c>
      <c r="Y156" s="5">
        <f>'11301'!Y156+'11302'!Y156+'11303'!Y156+'11304'!Y156+'11305'!Y156+'11306'!Y156+'11307'!Y156+'11308'!Y156+'11309'!Y156+'11310'!Y156+'11311'!Y156+'11312'!Y156</f>
        <v>0</v>
      </c>
      <c r="Z156" s="8">
        <f>'11301'!Z156+'11302'!Z156+'11303'!Z156+'11304'!Z156+'11305'!Z156+'11306'!Z156+'11307'!Z156+'11308'!Z156+'11309'!Z156+'11310'!Z156+'11311'!Z156+'11312'!Z156</f>
        <v>0</v>
      </c>
      <c r="AA156" s="5">
        <f>'11301'!AA156+'11302'!AA156+'11303'!AA156+'11304'!AA156+'11305'!AA156+'11306'!AA156+'11307'!AA156+'11308'!AA156+'11309'!AA156+'11310'!AA156+'11311'!AA156+'11312'!AA156</f>
        <v>0</v>
      </c>
      <c r="AB156" s="5">
        <f>'11301'!AB156+'11302'!AB156+'11303'!AB156+'11304'!AB156+'11305'!AB156+'11306'!AB156+'11307'!AB156+'11308'!AB156+'11309'!AB156+'11310'!AB156+'11311'!AB156+'11312'!AB156</f>
        <v>0</v>
      </c>
      <c r="AC156" s="8">
        <f>'11301'!AC156+'11302'!AC156+'11303'!AC156+'11304'!AC156+'11305'!AC156+'11306'!AC156+'11307'!AC156+'11308'!AC156+'11309'!AC156+'11310'!AC156+'11311'!AC156+'11312'!AC156</f>
        <v>0</v>
      </c>
      <c r="AD156" s="5">
        <f>'11301'!AD156+'11302'!AD156+'11303'!AD156+'11304'!AD156+'11305'!AD156+'11306'!AD156+'11307'!AD156+'11308'!AD156+'11309'!AD156+'11310'!AD156+'11311'!AD156+'11312'!AD156</f>
        <v>0</v>
      </c>
      <c r="AE156" s="5">
        <f>'11301'!AE156+'11302'!AE156+'11303'!AE156+'11304'!AE156+'11305'!AE156+'11306'!AE156+'11307'!AE156+'11308'!AE156+'11309'!AE156+'11310'!AE156+'11311'!AE156+'11312'!AE156</f>
        <v>0</v>
      </c>
      <c r="AF156" s="6">
        <f>'11301'!AF156+'11302'!AF156+'11303'!AF156+'11304'!AF156+'11305'!AF156+'11306'!AF156+'11307'!AF156+'11308'!AF156+'11309'!AF156+'11310'!AF156+'11311'!AF156+'11312'!AF156</f>
        <v>0</v>
      </c>
    </row>
    <row r="157" spans="1:32" ht="19.5" customHeight="1">
      <c r="A157" s="44" t="s">
        <v>49</v>
      </c>
      <c r="B157" s="17" t="s">
        <v>3</v>
      </c>
      <c r="C157" s="5">
        <f>'11301'!C157+'11302'!C157+'11303'!C157+'11304'!C157+'11305'!C157+'11306'!C157+'11307'!C157+'11308'!C157+'11309'!C157+'11310'!C157+'11311'!C157+'11312'!C157</f>
        <v>18728397</v>
      </c>
      <c r="D157" s="5">
        <f>'11301'!D157+'11302'!D157+'11303'!D157+'11304'!D157+'11305'!D157+'11306'!D157+'11307'!D157+'11308'!D157+'11309'!D157+'11310'!D157+'11311'!D157+'11312'!D157</f>
        <v>0</v>
      </c>
      <c r="E157" s="6">
        <f>'11301'!E157+'11302'!E157+'11303'!E157+'11304'!E157+'11305'!E157+'11306'!E157+'11307'!E157+'11308'!E157+'11309'!E157+'11310'!E157+'11311'!E157+'11312'!E157</f>
        <v>18728397</v>
      </c>
      <c r="F157" s="5">
        <f>'11301'!F157+'11302'!F157+'11303'!F157+'11304'!F157+'11305'!F157+'11306'!F157+'11307'!F157+'11308'!F157+'11309'!F157+'11310'!F157+'11311'!F157+'11312'!F157</f>
        <v>0</v>
      </c>
      <c r="G157" s="5">
        <f>'11301'!G157+'11302'!G157+'11303'!G157+'11304'!G157+'11305'!G157+'11306'!G157+'11307'!G157+'11308'!G157+'11309'!G157+'11310'!G157+'11311'!G157+'11312'!G157</f>
        <v>0</v>
      </c>
      <c r="H157" s="5">
        <f>'11301'!H157+'11302'!H157+'11303'!H157+'11304'!H157+'11305'!H157+'11306'!H157+'11307'!H157+'11308'!H157+'11309'!H157+'11310'!H157+'11311'!H157+'11312'!H157</f>
        <v>0</v>
      </c>
      <c r="I157" s="5">
        <f>'11301'!I157+'11302'!I157+'11303'!I157+'11304'!I157+'11305'!I157+'11306'!I157+'11307'!I157+'11308'!I157+'11309'!I157+'11310'!I157+'11311'!I157+'11312'!I157</f>
        <v>0</v>
      </c>
      <c r="J157" s="5">
        <f>'11301'!J157+'11302'!J157+'11303'!J157+'11304'!J157+'11305'!J157+'11306'!J157+'11307'!J157+'11308'!J157+'11309'!J157+'11310'!J157+'11311'!J157+'11312'!J157</f>
        <v>0</v>
      </c>
      <c r="K157" s="5">
        <f>'11301'!K157+'11302'!K157+'11303'!K157+'11304'!K157+'11305'!K157+'11306'!K157+'11307'!K157+'11308'!K157+'11309'!K157+'11310'!K157+'11311'!K157+'11312'!K157</f>
        <v>0</v>
      </c>
      <c r="L157" s="5">
        <f>'11301'!L157+'11302'!L157+'11303'!L157+'11304'!L157+'11305'!L157+'11306'!L157+'11307'!L157+'11308'!L157+'11309'!L157+'11310'!L157+'11311'!L157+'11312'!L157</f>
        <v>0</v>
      </c>
      <c r="M157" s="5">
        <f>'11301'!M157+'11302'!M157+'11303'!M157+'11304'!M157+'11305'!M157+'11306'!M157+'11307'!M157+'11308'!M157+'11309'!M157+'11310'!M157+'11311'!M157+'11312'!M157</f>
        <v>0</v>
      </c>
      <c r="N157" s="5">
        <f>'11301'!N157+'11302'!N157+'11303'!N157+'11304'!N157+'11305'!N157+'11306'!N157+'11307'!N157+'11308'!N157+'11309'!N157+'11310'!N157+'11311'!N157+'11312'!N157</f>
        <v>0</v>
      </c>
      <c r="O157" s="5">
        <f>'11301'!O157+'11302'!O157+'11303'!O157+'11304'!O157+'11305'!O157+'11306'!O157+'11307'!O157+'11308'!O157+'11309'!O157+'11310'!O157+'11311'!O157+'11312'!O157</f>
        <v>0</v>
      </c>
      <c r="P157" s="5">
        <f>'11301'!P157+'11302'!P157+'11303'!P157+'11304'!P157+'11305'!P157+'11306'!P157+'11307'!P157+'11308'!P157+'11309'!P157+'11310'!P157+'11311'!P157+'11312'!P157</f>
        <v>0</v>
      </c>
      <c r="Q157" s="5">
        <f>'11301'!Q157+'11302'!Q157+'11303'!Q157+'11304'!Q157+'11305'!Q157+'11306'!Q157+'11307'!Q157+'11308'!Q157+'11309'!Q157+'11310'!Q157+'11311'!Q157+'11312'!Q157</f>
        <v>0</v>
      </c>
      <c r="R157" s="5">
        <f>'11301'!R157+'11302'!R157+'11303'!R157+'11304'!R157+'11305'!R157+'11306'!R157+'11307'!R157+'11308'!R157+'11309'!R157+'11310'!R157+'11311'!R157+'11312'!R157</f>
        <v>0</v>
      </c>
      <c r="S157" s="5">
        <f>'11301'!S157+'11302'!S157+'11303'!S157+'11304'!S157+'11305'!S157+'11306'!S157+'11307'!S157+'11308'!S157+'11309'!S157+'11310'!S157+'11311'!S157+'11312'!S157</f>
        <v>0</v>
      </c>
      <c r="T157" s="5">
        <f>'11301'!T157+'11302'!T157+'11303'!T157+'11304'!T157+'11305'!T157+'11306'!T157+'11307'!T157+'11308'!T157+'11309'!T157+'11310'!T157+'11311'!T157+'11312'!T157</f>
        <v>0</v>
      </c>
      <c r="U157" s="5">
        <f>'11301'!U157+'11302'!U157+'11303'!U157+'11304'!U157+'11305'!U157+'11306'!U157+'11307'!U157+'11308'!U157+'11309'!U157+'11310'!U157+'11311'!U157+'11312'!U157</f>
        <v>0</v>
      </c>
      <c r="V157" s="5">
        <f>'11301'!V157+'11302'!V157+'11303'!V157+'11304'!V157+'11305'!V157+'11306'!V157+'11307'!V157+'11308'!V157+'11309'!V157+'11310'!V157+'11311'!V157+'11312'!V157</f>
        <v>0</v>
      </c>
      <c r="W157" s="5">
        <f>'11301'!W157+'11302'!W157+'11303'!W157+'11304'!W157+'11305'!W157+'11306'!W157+'11307'!W157+'11308'!W157+'11309'!W157+'11310'!W157+'11311'!W157+'11312'!W157</f>
        <v>0</v>
      </c>
      <c r="X157" s="5">
        <f>'11301'!X157+'11302'!X157+'11303'!X157+'11304'!X157+'11305'!X157+'11306'!X157+'11307'!X157+'11308'!X157+'11309'!X157+'11310'!X157+'11311'!X157+'11312'!X157</f>
        <v>18728397</v>
      </c>
      <c r="Y157" s="5">
        <f>'11301'!Y157+'11302'!Y157+'11303'!Y157+'11304'!Y157+'11305'!Y157+'11306'!Y157+'11307'!Y157+'11308'!Y157+'11309'!Y157+'11310'!Y157+'11311'!Y157+'11312'!Y157</f>
        <v>0</v>
      </c>
      <c r="Z157" s="8">
        <f>'11301'!Z157+'11302'!Z157+'11303'!Z157+'11304'!Z157+'11305'!Z157+'11306'!Z157+'11307'!Z157+'11308'!Z157+'11309'!Z157+'11310'!Z157+'11311'!Z157+'11312'!Z157</f>
        <v>18728397</v>
      </c>
      <c r="AA157" s="5">
        <f>'11301'!AA157+'11302'!AA157+'11303'!AA157+'11304'!AA157+'11305'!AA157+'11306'!AA157+'11307'!AA157+'11308'!AA157+'11309'!AA157+'11310'!AA157+'11311'!AA157+'11312'!AA157</f>
        <v>0</v>
      </c>
      <c r="AB157" s="5">
        <f>'11301'!AB157+'11302'!AB157+'11303'!AB157+'11304'!AB157+'11305'!AB157+'11306'!AB157+'11307'!AB157+'11308'!AB157+'11309'!AB157+'11310'!AB157+'11311'!AB157+'11312'!AB157</f>
        <v>0</v>
      </c>
      <c r="AC157" s="8">
        <f>'11301'!AC157+'11302'!AC157+'11303'!AC157+'11304'!AC157+'11305'!AC157+'11306'!AC157+'11307'!AC157+'11308'!AC157+'11309'!AC157+'11310'!AC157+'11311'!AC157+'11312'!AC157</f>
        <v>0</v>
      </c>
      <c r="AD157" s="5">
        <f>'11301'!AD157+'11302'!AD157+'11303'!AD157+'11304'!AD157+'11305'!AD157+'11306'!AD157+'11307'!AD157+'11308'!AD157+'11309'!AD157+'11310'!AD157+'11311'!AD157+'11312'!AD157</f>
        <v>0</v>
      </c>
      <c r="AE157" s="5">
        <f>'11301'!AE157+'11302'!AE157+'11303'!AE157+'11304'!AE157+'11305'!AE157+'11306'!AE157+'11307'!AE157+'11308'!AE157+'11309'!AE157+'11310'!AE157+'11311'!AE157+'11312'!AE157</f>
        <v>0</v>
      </c>
      <c r="AF157" s="6">
        <f>'11301'!AF157+'11302'!AF157+'11303'!AF157+'11304'!AF157+'11305'!AF157+'11306'!AF157+'11307'!AF157+'11308'!AF157+'11309'!AF157+'11310'!AF157+'11311'!AF157+'11312'!AF157</f>
        <v>0</v>
      </c>
    </row>
    <row r="158" spans="1:32" ht="19.5" customHeight="1">
      <c r="A158" s="44"/>
      <c r="B158" s="17" t="s">
        <v>59</v>
      </c>
      <c r="C158" s="5">
        <f>'11301'!C158+'11302'!C158+'11303'!C158+'11304'!C158+'11305'!C158+'11306'!C158+'11307'!C158+'11308'!C158+'11309'!C158+'11310'!C158+'11311'!C158+'11312'!C158</f>
        <v>457316</v>
      </c>
      <c r="D158" s="5">
        <f>'11301'!D158+'11302'!D158+'11303'!D158+'11304'!D158+'11305'!D158+'11306'!D158+'11307'!D158+'11308'!D158+'11309'!D158+'11310'!D158+'11311'!D158+'11312'!D158</f>
        <v>0</v>
      </c>
      <c r="E158" s="6">
        <f>'11301'!E158+'11302'!E158+'11303'!E158+'11304'!E158+'11305'!E158+'11306'!E158+'11307'!E158+'11308'!E158+'11309'!E158+'11310'!E158+'11311'!E158+'11312'!E158</f>
        <v>457316</v>
      </c>
      <c r="F158" s="5">
        <f>'11301'!F158+'11302'!F158+'11303'!F158+'11304'!F158+'11305'!F158+'11306'!F158+'11307'!F158+'11308'!F158+'11309'!F158+'11310'!F158+'11311'!F158+'11312'!F158</f>
        <v>0</v>
      </c>
      <c r="G158" s="5">
        <f>'11301'!G158+'11302'!G158+'11303'!G158+'11304'!G158+'11305'!G158+'11306'!G158+'11307'!G158+'11308'!G158+'11309'!G158+'11310'!G158+'11311'!G158+'11312'!G158</f>
        <v>0</v>
      </c>
      <c r="H158" s="5">
        <f>'11301'!H158+'11302'!H158+'11303'!H158+'11304'!H158+'11305'!H158+'11306'!H158+'11307'!H158+'11308'!H158+'11309'!H158+'11310'!H158+'11311'!H158+'11312'!H158</f>
        <v>0</v>
      </c>
      <c r="I158" s="5">
        <f>'11301'!I158+'11302'!I158+'11303'!I158+'11304'!I158+'11305'!I158+'11306'!I158+'11307'!I158+'11308'!I158+'11309'!I158+'11310'!I158+'11311'!I158+'11312'!I158</f>
        <v>0</v>
      </c>
      <c r="J158" s="5">
        <f>'11301'!J158+'11302'!J158+'11303'!J158+'11304'!J158+'11305'!J158+'11306'!J158+'11307'!J158+'11308'!J158+'11309'!J158+'11310'!J158+'11311'!J158+'11312'!J158</f>
        <v>0</v>
      </c>
      <c r="K158" s="5">
        <f>'11301'!K158+'11302'!K158+'11303'!K158+'11304'!K158+'11305'!K158+'11306'!K158+'11307'!K158+'11308'!K158+'11309'!K158+'11310'!K158+'11311'!K158+'11312'!K158</f>
        <v>0</v>
      </c>
      <c r="L158" s="5">
        <f>'11301'!L158+'11302'!L158+'11303'!L158+'11304'!L158+'11305'!L158+'11306'!L158+'11307'!L158+'11308'!L158+'11309'!L158+'11310'!L158+'11311'!L158+'11312'!L158</f>
        <v>0</v>
      </c>
      <c r="M158" s="5">
        <f>'11301'!M158+'11302'!M158+'11303'!M158+'11304'!M158+'11305'!M158+'11306'!M158+'11307'!M158+'11308'!M158+'11309'!M158+'11310'!M158+'11311'!M158+'11312'!M158</f>
        <v>0</v>
      </c>
      <c r="N158" s="5">
        <f>'11301'!N158+'11302'!N158+'11303'!N158+'11304'!N158+'11305'!N158+'11306'!N158+'11307'!N158+'11308'!N158+'11309'!N158+'11310'!N158+'11311'!N158+'11312'!N158</f>
        <v>0</v>
      </c>
      <c r="O158" s="5">
        <f>'11301'!O158+'11302'!O158+'11303'!O158+'11304'!O158+'11305'!O158+'11306'!O158+'11307'!O158+'11308'!O158+'11309'!O158+'11310'!O158+'11311'!O158+'11312'!O158</f>
        <v>0</v>
      </c>
      <c r="P158" s="5">
        <f>'11301'!P158+'11302'!P158+'11303'!P158+'11304'!P158+'11305'!P158+'11306'!P158+'11307'!P158+'11308'!P158+'11309'!P158+'11310'!P158+'11311'!P158+'11312'!P158</f>
        <v>0</v>
      </c>
      <c r="Q158" s="5">
        <f>'11301'!Q158+'11302'!Q158+'11303'!Q158+'11304'!Q158+'11305'!Q158+'11306'!Q158+'11307'!Q158+'11308'!Q158+'11309'!Q158+'11310'!Q158+'11311'!Q158+'11312'!Q158</f>
        <v>0</v>
      </c>
      <c r="R158" s="5">
        <f>'11301'!R158+'11302'!R158+'11303'!R158+'11304'!R158+'11305'!R158+'11306'!R158+'11307'!R158+'11308'!R158+'11309'!R158+'11310'!R158+'11311'!R158+'11312'!R158</f>
        <v>0</v>
      </c>
      <c r="S158" s="5">
        <f>'11301'!S158+'11302'!S158+'11303'!S158+'11304'!S158+'11305'!S158+'11306'!S158+'11307'!S158+'11308'!S158+'11309'!S158+'11310'!S158+'11311'!S158+'11312'!S158</f>
        <v>0</v>
      </c>
      <c r="T158" s="5">
        <f>'11301'!T158+'11302'!T158+'11303'!T158+'11304'!T158+'11305'!T158+'11306'!T158+'11307'!T158+'11308'!T158+'11309'!T158+'11310'!T158+'11311'!T158+'11312'!T158</f>
        <v>0</v>
      </c>
      <c r="U158" s="5">
        <f>'11301'!U158+'11302'!U158+'11303'!U158+'11304'!U158+'11305'!U158+'11306'!U158+'11307'!U158+'11308'!U158+'11309'!U158+'11310'!U158+'11311'!U158+'11312'!U158</f>
        <v>0</v>
      </c>
      <c r="V158" s="5">
        <f>'11301'!V158+'11302'!V158+'11303'!V158+'11304'!V158+'11305'!V158+'11306'!V158+'11307'!V158+'11308'!V158+'11309'!V158+'11310'!V158+'11311'!V158+'11312'!V158</f>
        <v>0</v>
      </c>
      <c r="W158" s="5">
        <f>'11301'!W158+'11302'!W158+'11303'!W158+'11304'!W158+'11305'!W158+'11306'!W158+'11307'!W158+'11308'!W158+'11309'!W158+'11310'!W158+'11311'!W158+'11312'!W158</f>
        <v>0</v>
      </c>
      <c r="X158" s="5">
        <f>'11301'!X158+'11302'!X158+'11303'!X158+'11304'!X158+'11305'!X158+'11306'!X158+'11307'!X158+'11308'!X158+'11309'!X158+'11310'!X158+'11311'!X158+'11312'!X158</f>
        <v>457316</v>
      </c>
      <c r="Y158" s="5">
        <f>'11301'!Y158+'11302'!Y158+'11303'!Y158+'11304'!Y158+'11305'!Y158+'11306'!Y158+'11307'!Y158+'11308'!Y158+'11309'!Y158+'11310'!Y158+'11311'!Y158+'11312'!Y158</f>
        <v>0</v>
      </c>
      <c r="Z158" s="8">
        <f>'11301'!Z158+'11302'!Z158+'11303'!Z158+'11304'!Z158+'11305'!Z158+'11306'!Z158+'11307'!Z158+'11308'!Z158+'11309'!Z158+'11310'!Z158+'11311'!Z158+'11312'!Z158</f>
        <v>457316</v>
      </c>
      <c r="AA158" s="5">
        <f>'11301'!AA158+'11302'!AA158+'11303'!AA158+'11304'!AA158+'11305'!AA158+'11306'!AA158+'11307'!AA158+'11308'!AA158+'11309'!AA158+'11310'!AA158+'11311'!AA158+'11312'!AA158</f>
        <v>0</v>
      </c>
      <c r="AB158" s="5">
        <f>'11301'!AB158+'11302'!AB158+'11303'!AB158+'11304'!AB158+'11305'!AB158+'11306'!AB158+'11307'!AB158+'11308'!AB158+'11309'!AB158+'11310'!AB158+'11311'!AB158+'11312'!AB158</f>
        <v>0</v>
      </c>
      <c r="AC158" s="8">
        <f>'11301'!AC158+'11302'!AC158+'11303'!AC158+'11304'!AC158+'11305'!AC158+'11306'!AC158+'11307'!AC158+'11308'!AC158+'11309'!AC158+'11310'!AC158+'11311'!AC158+'11312'!AC158</f>
        <v>0</v>
      </c>
      <c r="AD158" s="5">
        <f>'11301'!AD158+'11302'!AD158+'11303'!AD158+'11304'!AD158+'11305'!AD158+'11306'!AD158+'11307'!AD158+'11308'!AD158+'11309'!AD158+'11310'!AD158+'11311'!AD158+'11312'!AD158</f>
        <v>0</v>
      </c>
      <c r="AE158" s="5">
        <f>'11301'!AE158+'11302'!AE158+'11303'!AE158+'11304'!AE158+'11305'!AE158+'11306'!AE158+'11307'!AE158+'11308'!AE158+'11309'!AE158+'11310'!AE158+'11311'!AE158+'11312'!AE158</f>
        <v>0</v>
      </c>
      <c r="AF158" s="6">
        <f>'11301'!AF158+'11302'!AF158+'11303'!AF158+'11304'!AF158+'11305'!AF158+'11306'!AF158+'11307'!AF158+'11308'!AF158+'11309'!AF158+'11310'!AF158+'11311'!AF158+'11312'!AF158</f>
        <v>0</v>
      </c>
    </row>
    <row r="159" spans="1:32" ht="19.5" customHeight="1">
      <c r="A159" s="45"/>
      <c r="B159" s="17" t="s">
        <v>4</v>
      </c>
      <c r="C159" s="5">
        <f>'11301'!C159+'11302'!C159+'11303'!C159+'11304'!C159+'11305'!C159+'11306'!C159+'11307'!C159+'11308'!C159+'11309'!C159+'11310'!C159+'11311'!C159+'11312'!C159</f>
        <v>303888377</v>
      </c>
      <c r="D159" s="5">
        <f>'11301'!D159+'11302'!D159+'11303'!D159+'11304'!D159+'11305'!D159+'11306'!D159+'11307'!D159+'11308'!D159+'11309'!D159+'11310'!D159+'11311'!D159+'11312'!D159</f>
        <v>99881300</v>
      </c>
      <c r="E159" s="6">
        <f>'11301'!E159+'11302'!E159+'11303'!E159+'11304'!E159+'11305'!E159+'11306'!E159+'11307'!E159+'11308'!E159+'11309'!E159+'11310'!E159+'11311'!E159+'11312'!E159</f>
        <v>403769677</v>
      </c>
      <c r="F159" s="5">
        <f>'11301'!F159+'11302'!F159+'11303'!F159+'11304'!F159+'11305'!F159+'11306'!F159+'11307'!F159+'11308'!F159+'11309'!F159+'11310'!F159+'11311'!F159+'11312'!F159</f>
        <v>614382</v>
      </c>
      <c r="G159" s="5">
        <f>'11301'!G159+'11302'!G159+'11303'!G159+'11304'!G159+'11305'!G159+'11306'!G159+'11307'!G159+'11308'!G159+'11309'!G159+'11310'!G159+'11311'!G159+'11312'!G159</f>
        <v>0</v>
      </c>
      <c r="H159" s="5">
        <f>'11301'!H159+'11302'!H159+'11303'!H159+'11304'!H159+'11305'!H159+'11306'!H159+'11307'!H159+'11308'!H159+'11309'!H159+'11310'!H159+'11311'!H159+'11312'!H159</f>
        <v>614382</v>
      </c>
      <c r="I159" s="5">
        <f>'11301'!I159+'11302'!I159+'11303'!I159+'11304'!I159+'11305'!I159+'11306'!I159+'11307'!I159+'11308'!I159+'11309'!I159+'11310'!I159+'11311'!I159+'11312'!I159</f>
        <v>0</v>
      </c>
      <c r="J159" s="5">
        <f>'11301'!J159+'11302'!J159+'11303'!J159+'11304'!J159+'11305'!J159+'11306'!J159+'11307'!J159+'11308'!J159+'11309'!J159+'11310'!J159+'11311'!J159+'11312'!J159</f>
        <v>0</v>
      </c>
      <c r="K159" s="5">
        <f>'11301'!K159+'11302'!K159+'11303'!K159+'11304'!K159+'11305'!K159+'11306'!K159+'11307'!K159+'11308'!K159+'11309'!K159+'11310'!K159+'11311'!K159+'11312'!K159</f>
        <v>0</v>
      </c>
      <c r="L159" s="5">
        <f>'11301'!L159+'11302'!L159+'11303'!L159+'11304'!L159+'11305'!L159+'11306'!L159+'11307'!L159+'11308'!L159+'11309'!L159+'11310'!L159+'11311'!L159+'11312'!L159</f>
        <v>0</v>
      </c>
      <c r="M159" s="5">
        <f>'11301'!M159+'11302'!M159+'11303'!M159+'11304'!M159+'11305'!M159+'11306'!M159+'11307'!M159+'11308'!M159+'11309'!M159+'11310'!M159+'11311'!M159+'11312'!M159</f>
        <v>0</v>
      </c>
      <c r="N159" s="5">
        <f>'11301'!N159+'11302'!N159+'11303'!N159+'11304'!N159+'11305'!N159+'11306'!N159+'11307'!N159+'11308'!N159+'11309'!N159+'11310'!N159+'11311'!N159+'11312'!N159</f>
        <v>0</v>
      </c>
      <c r="O159" s="5">
        <f>'11301'!O159+'11302'!O159+'11303'!O159+'11304'!O159+'11305'!O159+'11306'!O159+'11307'!O159+'11308'!O159+'11309'!O159+'11310'!O159+'11311'!O159+'11312'!O159</f>
        <v>0</v>
      </c>
      <c r="P159" s="5">
        <f>'11301'!P159+'11302'!P159+'11303'!P159+'11304'!P159+'11305'!P159+'11306'!P159+'11307'!P159+'11308'!P159+'11309'!P159+'11310'!P159+'11311'!P159+'11312'!P159</f>
        <v>0</v>
      </c>
      <c r="Q159" s="5">
        <f>'11301'!Q159+'11302'!Q159+'11303'!Q159+'11304'!Q159+'11305'!Q159+'11306'!Q159+'11307'!Q159+'11308'!Q159+'11309'!Q159+'11310'!Q159+'11311'!Q159+'11312'!Q159</f>
        <v>0</v>
      </c>
      <c r="R159" s="5">
        <f>'11301'!R159+'11302'!R159+'11303'!R159+'11304'!R159+'11305'!R159+'11306'!R159+'11307'!R159+'11308'!R159+'11309'!R159+'11310'!R159+'11311'!R159+'11312'!R159</f>
        <v>0</v>
      </c>
      <c r="S159" s="5">
        <f>'11301'!S159+'11302'!S159+'11303'!S159+'11304'!S159+'11305'!S159+'11306'!S159+'11307'!S159+'11308'!S159+'11309'!S159+'11310'!S159+'11311'!S159+'11312'!S159</f>
        <v>0</v>
      </c>
      <c r="T159" s="5">
        <f>'11301'!T159+'11302'!T159+'11303'!T159+'11304'!T159+'11305'!T159+'11306'!T159+'11307'!T159+'11308'!T159+'11309'!T159+'11310'!T159+'11311'!T159+'11312'!T159</f>
        <v>0</v>
      </c>
      <c r="U159" s="5">
        <f>'11301'!U159+'11302'!U159+'11303'!U159+'11304'!U159+'11305'!U159+'11306'!U159+'11307'!U159+'11308'!U159+'11309'!U159+'11310'!U159+'11311'!U159+'11312'!U159</f>
        <v>0</v>
      </c>
      <c r="V159" s="5">
        <f>'11301'!V159+'11302'!V159+'11303'!V159+'11304'!V159+'11305'!V159+'11306'!V159+'11307'!V159+'11308'!V159+'11309'!V159+'11310'!V159+'11311'!V159+'11312'!V159</f>
        <v>0</v>
      </c>
      <c r="W159" s="5">
        <f>'11301'!W159+'11302'!W159+'11303'!W159+'11304'!W159+'11305'!W159+'11306'!W159+'11307'!W159+'11308'!W159+'11309'!W159+'11310'!W159+'11311'!W159+'11312'!W159</f>
        <v>0</v>
      </c>
      <c r="X159" s="5">
        <f>'11301'!X159+'11302'!X159+'11303'!X159+'11304'!X159+'11305'!X159+'11306'!X159+'11307'!X159+'11308'!X159+'11309'!X159+'11310'!X159+'11311'!X159+'11312'!X159</f>
        <v>303273995</v>
      </c>
      <c r="Y159" s="5">
        <f>'11301'!Y159+'11302'!Y159+'11303'!Y159+'11304'!Y159+'11305'!Y159+'11306'!Y159+'11307'!Y159+'11308'!Y159+'11309'!Y159+'11310'!Y159+'11311'!Y159+'11312'!Y159</f>
        <v>99881300</v>
      </c>
      <c r="Z159" s="8">
        <f>'11301'!Z159+'11302'!Z159+'11303'!Z159+'11304'!Z159+'11305'!Z159+'11306'!Z159+'11307'!Z159+'11308'!Z159+'11309'!Z159+'11310'!Z159+'11311'!Z159+'11312'!Z159</f>
        <v>403155295</v>
      </c>
      <c r="AA159" s="5">
        <f>'11301'!AA159+'11302'!AA159+'11303'!AA159+'11304'!AA159+'11305'!AA159+'11306'!AA159+'11307'!AA159+'11308'!AA159+'11309'!AA159+'11310'!AA159+'11311'!AA159+'11312'!AA159</f>
        <v>0</v>
      </c>
      <c r="AB159" s="5">
        <f>'11301'!AB159+'11302'!AB159+'11303'!AB159+'11304'!AB159+'11305'!AB159+'11306'!AB159+'11307'!AB159+'11308'!AB159+'11309'!AB159+'11310'!AB159+'11311'!AB159+'11312'!AB159</f>
        <v>0</v>
      </c>
      <c r="AC159" s="8">
        <f>'11301'!AC159+'11302'!AC159+'11303'!AC159+'11304'!AC159+'11305'!AC159+'11306'!AC159+'11307'!AC159+'11308'!AC159+'11309'!AC159+'11310'!AC159+'11311'!AC159+'11312'!AC159</f>
        <v>0</v>
      </c>
      <c r="AD159" s="5">
        <f>'11301'!AD159+'11302'!AD159+'11303'!AD159+'11304'!AD159+'11305'!AD159+'11306'!AD159+'11307'!AD159+'11308'!AD159+'11309'!AD159+'11310'!AD159+'11311'!AD159+'11312'!AD159</f>
        <v>0</v>
      </c>
      <c r="AE159" s="5">
        <f>'11301'!AE159+'11302'!AE159+'11303'!AE159+'11304'!AE159+'11305'!AE159+'11306'!AE159+'11307'!AE159+'11308'!AE159+'11309'!AE159+'11310'!AE159+'11311'!AE159+'11312'!AE159</f>
        <v>0</v>
      </c>
      <c r="AF159" s="6">
        <f>'11301'!AF159+'11302'!AF159+'11303'!AF159+'11304'!AF159+'11305'!AF159+'11306'!AF159+'11307'!AF159+'11308'!AF159+'11309'!AF159+'11310'!AF159+'11311'!AF159+'11312'!AF159</f>
        <v>0</v>
      </c>
    </row>
    <row r="160" spans="1:32" ht="19.5" customHeight="1" thickBot="1">
      <c r="A160" s="22" t="s">
        <v>5</v>
      </c>
      <c r="B160" s="21"/>
      <c r="C160" s="9">
        <f>'11301'!C160+'11302'!C160+'11303'!C160+'11304'!C160+'11305'!C160+'11306'!C160+'11307'!C160+'11308'!C160+'11309'!C160+'11310'!C160+'11311'!C160+'11312'!C160</f>
        <v>323074090</v>
      </c>
      <c r="D160" s="9">
        <f>'11301'!D160+'11302'!D160+'11303'!D160+'11304'!D160+'11305'!D160+'11306'!D160+'11307'!D160+'11308'!D160+'11309'!D160+'11310'!D160+'11311'!D160+'11312'!D160</f>
        <v>99881300</v>
      </c>
      <c r="E160" s="9">
        <f>'11301'!E160+'11302'!E160+'11303'!E160+'11304'!E160+'11305'!E160+'11306'!E160+'11307'!E160+'11308'!E160+'11309'!E160+'11310'!E160+'11311'!E160+'11312'!E160</f>
        <v>422955390</v>
      </c>
      <c r="F160" s="9">
        <f>'11301'!F160+'11302'!F160+'11303'!F160+'11304'!F160+'11305'!F160+'11306'!F160+'11307'!F160+'11308'!F160+'11309'!F160+'11310'!F160+'11311'!F160+'11312'!F160</f>
        <v>614382</v>
      </c>
      <c r="G160" s="9">
        <f>'11301'!G160+'11302'!G160+'11303'!G160+'11304'!G160+'11305'!G160+'11306'!G160+'11307'!G160+'11308'!G160+'11309'!G160+'11310'!G160+'11311'!G160+'11312'!G160</f>
        <v>0</v>
      </c>
      <c r="H160" s="9">
        <f>'11301'!H160+'11302'!H160+'11303'!H160+'11304'!H160+'11305'!H160+'11306'!H160+'11307'!H160+'11308'!H160+'11309'!H160+'11310'!H160+'11311'!H160+'11312'!H160</f>
        <v>614382</v>
      </c>
      <c r="I160" s="9">
        <f>'11301'!I160+'11302'!I160+'11303'!I160+'11304'!I160+'11305'!I160+'11306'!I160+'11307'!I160+'11308'!I160+'11309'!I160+'11310'!I160+'11311'!I160+'11312'!I160</f>
        <v>0</v>
      </c>
      <c r="J160" s="9">
        <f>'11301'!J160+'11302'!J160+'11303'!J160+'11304'!J160+'11305'!J160+'11306'!J160+'11307'!J160+'11308'!J160+'11309'!J160+'11310'!J160+'11311'!J160+'11312'!J160</f>
        <v>0</v>
      </c>
      <c r="K160" s="9">
        <f>'11301'!K160+'11302'!K160+'11303'!K160+'11304'!K160+'11305'!K160+'11306'!K160+'11307'!K160+'11308'!K160+'11309'!K160+'11310'!K160+'11311'!K160+'11312'!K160</f>
        <v>0</v>
      </c>
      <c r="L160" s="9">
        <f>'11301'!L160+'11302'!L160+'11303'!L160+'11304'!L160+'11305'!L160+'11306'!L160+'11307'!L160+'11308'!L160+'11309'!L160+'11310'!L160+'11311'!L160+'11312'!L160</f>
        <v>0</v>
      </c>
      <c r="M160" s="9">
        <f>'11301'!M160+'11302'!M160+'11303'!M160+'11304'!M160+'11305'!M160+'11306'!M160+'11307'!M160+'11308'!M160+'11309'!M160+'11310'!M160+'11311'!M160+'11312'!M160</f>
        <v>0</v>
      </c>
      <c r="N160" s="9">
        <f>'11301'!N160+'11302'!N160+'11303'!N160+'11304'!N160+'11305'!N160+'11306'!N160+'11307'!N160+'11308'!N160+'11309'!N160+'11310'!N160+'11311'!N160+'11312'!N160</f>
        <v>0</v>
      </c>
      <c r="O160" s="9">
        <f>'11301'!O160+'11302'!O160+'11303'!O160+'11304'!O160+'11305'!O160+'11306'!O160+'11307'!O160+'11308'!O160+'11309'!O160+'11310'!O160+'11311'!O160+'11312'!O160</f>
        <v>0</v>
      </c>
      <c r="P160" s="9">
        <f>'11301'!P160+'11302'!P160+'11303'!P160+'11304'!P160+'11305'!P160+'11306'!P160+'11307'!P160+'11308'!P160+'11309'!P160+'11310'!P160+'11311'!P160+'11312'!P160</f>
        <v>0</v>
      </c>
      <c r="Q160" s="9">
        <f>'11301'!Q160+'11302'!Q160+'11303'!Q160+'11304'!Q160+'11305'!Q160+'11306'!Q160+'11307'!Q160+'11308'!Q160+'11309'!Q160+'11310'!Q160+'11311'!Q160+'11312'!Q160</f>
        <v>0</v>
      </c>
      <c r="R160" s="9">
        <f>'11301'!R160+'11302'!R160+'11303'!R160+'11304'!R160+'11305'!R160+'11306'!R160+'11307'!R160+'11308'!R160+'11309'!R160+'11310'!R160+'11311'!R160+'11312'!R160</f>
        <v>0</v>
      </c>
      <c r="S160" s="9">
        <f>'11301'!S160+'11302'!S160+'11303'!S160+'11304'!S160+'11305'!S160+'11306'!S160+'11307'!S160+'11308'!S160+'11309'!S160+'11310'!S160+'11311'!S160+'11312'!S160</f>
        <v>0</v>
      </c>
      <c r="T160" s="9">
        <f>'11301'!T160+'11302'!T160+'11303'!T160+'11304'!T160+'11305'!T160+'11306'!T160+'11307'!T160+'11308'!T160+'11309'!T160+'11310'!T160+'11311'!T160+'11312'!T160</f>
        <v>0</v>
      </c>
      <c r="U160" s="9">
        <f>'11301'!U160+'11302'!U160+'11303'!U160+'11304'!U160+'11305'!U160+'11306'!U160+'11307'!U160+'11308'!U160+'11309'!U160+'11310'!U160+'11311'!U160+'11312'!U160</f>
        <v>0</v>
      </c>
      <c r="V160" s="9">
        <f>'11301'!V160+'11302'!V160+'11303'!V160+'11304'!V160+'11305'!V160+'11306'!V160+'11307'!V160+'11308'!V160+'11309'!V160+'11310'!V160+'11311'!V160+'11312'!V160</f>
        <v>0</v>
      </c>
      <c r="W160" s="9">
        <f>'11301'!W160+'11302'!W160+'11303'!W160+'11304'!W160+'11305'!W160+'11306'!W160+'11307'!W160+'11308'!W160+'11309'!W160+'11310'!W160+'11311'!W160+'11312'!W160</f>
        <v>0</v>
      </c>
      <c r="X160" s="9">
        <f>'11301'!X160+'11302'!X160+'11303'!X160+'11304'!X160+'11305'!X160+'11306'!X160+'11307'!X160+'11308'!X160+'11309'!X160+'11310'!X160+'11311'!X160+'11312'!X160</f>
        <v>322459708</v>
      </c>
      <c r="Y160" s="9">
        <f>'11301'!Y160+'11302'!Y160+'11303'!Y160+'11304'!Y160+'11305'!Y160+'11306'!Y160+'11307'!Y160+'11308'!Y160+'11309'!Y160+'11310'!Y160+'11311'!Y160+'11312'!Y160</f>
        <v>99881300</v>
      </c>
      <c r="Z160" s="9">
        <f>'11301'!Z160+'11302'!Z160+'11303'!Z160+'11304'!Z160+'11305'!Z160+'11306'!Z160+'11307'!Z160+'11308'!Z160+'11309'!Z160+'11310'!Z160+'11311'!Z160+'11312'!Z160</f>
        <v>422341008</v>
      </c>
      <c r="AA160" s="9">
        <f>'11301'!AA160+'11302'!AA160+'11303'!AA160+'11304'!AA160+'11305'!AA160+'11306'!AA160+'11307'!AA160+'11308'!AA160+'11309'!AA160+'11310'!AA160+'11311'!AA160+'11312'!AA160</f>
        <v>0</v>
      </c>
      <c r="AB160" s="9">
        <f>'11301'!AB160+'11302'!AB160+'11303'!AB160+'11304'!AB160+'11305'!AB160+'11306'!AB160+'11307'!AB160+'11308'!AB160+'11309'!AB160+'11310'!AB160+'11311'!AB160+'11312'!AB160</f>
        <v>0</v>
      </c>
      <c r="AC160" s="9">
        <f>'11301'!AC160+'11302'!AC160+'11303'!AC160+'11304'!AC160+'11305'!AC160+'11306'!AC160+'11307'!AC160+'11308'!AC160+'11309'!AC160+'11310'!AC160+'11311'!AC160+'11312'!AC160</f>
        <v>0</v>
      </c>
      <c r="AD160" s="9">
        <f>'11301'!AD160+'11302'!AD160+'11303'!AD160+'11304'!AD160+'11305'!AD160+'11306'!AD160+'11307'!AD160+'11308'!AD160+'11309'!AD160+'11310'!AD160+'11311'!AD160+'11312'!AD160</f>
        <v>0</v>
      </c>
      <c r="AE160" s="9">
        <f>'11301'!AE160+'11302'!AE160+'11303'!AE160+'11304'!AE160+'11305'!AE160+'11306'!AE160+'11307'!AE160+'11308'!AE160+'11309'!AE160+'11310'!AE160+'11311'!AE160+'11312'!AE160</f>
        <v>0</v>
      </c>
      <c r="AF160" s="9">
        <f>'11301'!AF160+'11302'!AF160+'11303'!AF160+'11304'!AF160+'11305'!AF160+'11306'!AF160+'11307'!AF160+'11308'!AF160+'11309'!AF160+'11310'!AF160+'11311'!AF160+'11312'!AF160</f>
        <v>0</v>
      </c>
    </row>
    <row r="161" spans="1:32" ht="19.5" customHeight="1">
      <c r="A161" s="43" t="s">
        <v>50</v>
      </c>
      <c r="B161" s="18" t="s">
        <v>2</v>
      </c>
      <c r="C161" s="5">
        <f>'11301'!C161+'11302'!C161+'11303'!C161+'11304'!C161+'11305'!C161+'11306'!C161+'11307'!C161+'11308'!C161+'11309'!C161+'11310'!C161+'11311'!C161+'11312'!C161</f>
        <v>0</v>
      </c>
      <c r="D161" s="5">
        <f>'11301'!D161+'11302'!D161+'11303'!D161+'11304'!D161+'11305'!D161+'11306'!D161+'11307'!D161+'11308'!D161+'11309'!D161+'11310'!D161+'11311'!D161+'11312'!D161</f>
        <v>0</v>
      </c>
      <c r="E161" s="6">
        <f>'11301'!E161+'11302'!E161+'11303'!E161+'11304'!E161+'11305'!E161+'11306'!E161+'11307'!E161+'11308'!E161+'11309'!E161+'11310'!E161+'11311'!E161+'11312'!E161</f>
        <v>0</v>
      </c>
      <c r="F161" s="5">
        <f>'11301'!F161+'11302'!F161+'11303'!F161+'11304'!F161+'11305'!F161+'11306'!F161+'11307'!F161+'11308'!F161+'11309'!F161+'11310'!F161+'11311'!F161+'11312'!F161</f>
        <v>0</v>
      </c>
      <c r="G161" s="5">
        <f>'11301'!G161+'11302'!G161+'11303'!G161+'11304'!G161+'11305'!G161+'11306'!G161+'11307'!G161+'11308'!G161+'11309'!G161+'11310'!G161+'11311'!G161+'11312'!G161</f>
        <v>0</v>
      </c>
      <c r="H161" s="5">
        <f>'11301'!H161+'11302'!H161+'11303'!H161+'11304'!H161+'11305'!H161+'11306'!H161+'11307'!H161+'11308'!H161+'11309'!H161+'11310'!H161+'11311'!H161+'11312'!H161</f>
        <v>0</v>
      </c>
      <c r="I161" s="5">
        <f>'11301'!I161+'11302'!I161+'11303'!I161+'11304'!I161+'11305'!I161+'11306'!I161+'11307'!I161+'11308'!I161+'11309'!I161+'11310'!I161+'11311'!I161+'11312'!I161</f>
        <v>0</v>
      </c>
      <c r="J161" s="5">
        <f>'11301'!J161+'11302'!J161+'11303'!J161+'11304'!J161+'11305'!J161+'11306'!J161+'11307'!J161+'11308'!J161+'11309'!J161+'11310'!J161+'11311'!J161+'11312'!J161</f>
        <v>0</v>
      </c>
      <c r="K161" s="5">
        <f>'11301'!K161+'11302'!K161+'11303'!K161+'11304'!K161+'11305'!K161+'11306'!K161+'11307'!K161+'11308'!K161+'11309'!K161+'11310'!K161+'11311'!K161+'11312'!K161</f>
        <v>0</v>
      </c>
      <c r="L161" s="5">
        <f>'11301'!L161+'11302'!L161+'11303'!L161+'11304'!L161+'11305'!L161+'11306'!L161+'11307'!L161+'11308'!L161+'11309'!L161+'11310'!L161+'11311'!L161+'11312'!L161</f>
        <v>0</v>
      </c>
      <c r="M161" s="5">
        <f>'11301'!M161+'11302'!M161+'11303'!M161+'11304'!M161+'11305'!M161+'11306'!M161+'11307'!M161+'11308'!M161+'11309'!M161+'11310'!M161+'11311'!M161+'11312'!M161</f>
        <v>0</v>
      </c>
      <c r="N161" s="5">
        <f>'11301'!N161+'11302'!N161+'11303'!N161+'11304'!N161+'11305'!N161+'11306'!N161+'11307'!N161+'11308'!N161+'11309'!N161+'11310'!N161+'11311'!N161+'11312'!N161</f>
        <v>0</v>
      </c>
      <c r="O161" s="5">
        <f>'11301'!O161+'11302'!O161+'11303'!O161+'11304'!O161+'11305'!O161+'11306'!O161+'11307'!O161+'11308'!O161+'11309'!O161+'11310'!O161+'11311'!O161+'11312'!O161</f>
        <v>0</v>
      </c>
      <c r="P161" s="5">
        <f>'11301'!P161+'11302'!P161+'11303'!P161+'11304'!P161+'11305'!P161+'11306'!P161+'11307'!P161+'11308'!P161+'11309'!P161+'11310'!P161+'11311'!P161+'11312'!P161</f>
        <v>0</v>
      </c>
      <c r="Q161" s="5">
        <f>'11301'!Q161+'11302'!Q161+'11303'!Q161+'11304'!Q161+'11305'!Q161+'11306'!Q161+'11307'!Q161+'11308'!Q161+'11309'!Q161+'11310'!Q161+'11311'!Q161+'11312'!Q161</f>
        <v>0</v>
      </c>
      <c r="R161" s="5">
        <f>'11301'!R161+'11302'!R161+'11303'!R161+'11304'!R161+'11305'!R161+'11306'!R161+'11307'!R161+'11308'!R161+'11309'!R161+'11310'!R161+'11311'!R161+'11312'!R161</f>
        <v>0</v>
      </c>
      <c r="S161" s="5">
        <f>'11301'!S161+'11302'!S161+'11303'!S161+'11304'!S161+'11305'!S161+'11306'!S161+'11307'!S161+'11308'!S161+'11309'!S161+'11310'!S161+'11311'!S161+'11312'!S161</f>
        <v>0</v>
      </c>
      <c r="T161" s="5">
        <f>'11301'!T161+'11302'!T161+'11303'!T161+'11304'!T161+'11305'!T161+'11306'!T161+'11307'!T161+'11308'!T161+'11309'!T161+'11310'!T161+'11311'!T161+'11312'!T161</f>
        <v>0</v>
      </c>
      <c r="U161" s="5">
        <f>'11301'!U161+'11302'!U161+'11303'!U161+'11304'!U161+'11305'!U161+'11306'!U161+'11307'!U161+'11308'!U161+'11309'!U161+'11310'!U161+'11311'!U161+'11312'!U161</f>
        <v>0</v>
      </c>
      <c r="V161" s="5">
        <f>'11301'!V161+'11302'!V161+'11303'!V161+'11304'!V161+'11305'!V161+'11306'!V161+'11307'!V161+'11308'!V161+'11309'!V161+'11310'!V161+'11311'!V161+'11312'!V161</f>
        <v>0</v>
      </c>
      <c r="W161" s="5">
        <f>'11301'!W161+'11302'!W161+'11303'!W161+'11304'!W161+'11305'!W161+'11306'!W161+'11307'!W161+'11308'!W161+'11309'!W161+'11310'!W161+'11311'!W161+'11312'!W161</f>
        <v>0</v>
      </c>
      <c r="X161" s="5">
        <f>'11301'!X161+'11302'!X161+'11303'!X161+'11304'!X161+'11305'!X161+'11306'!X161+'11307'!X161+'11308'!X161+'11309'!X161+'11310'!X161+'11311'!X161+'11312'!X161</f>
        <v>0</v>
      </c>
      <c r="Y161" s="5">
        <f>'11301'!Y161+'11302'!Y161+'11303'!Y161+'11304'!Y161+'11305'!Y161+'11306'!Y161+'11307'!Y161+'11308'!Y161+'11309'!Y161+'11310'!Y161+'11311'!Y161+'11312'!Y161</f>
        <v>0</v>
      </c>
      <c r="Z161" s="8">
        <f>'11301'!Z161+'11302'!Z161+'11303'!Z161+'11304'!Z161+'11305'!Z161+'11306'!Z161+'11307'!Z161+'11308'!Z161+'11309'!Z161+'11310'!Z161+'11311'!Z161+'11312'!Z161</f>
        <v>0</v>
      </c>
      <c r="AA161" s="5">
        <f>'11301'!AA161+'11302'!AA161+'11303'!AA161+'11304'!AA161+'11305'!AA161+'11306'!AA161+'11307'!AA161+'11308'!AA161+'11309'!AA161+'11310'!AA161+'11311'!AA161+'11312'!AA161</f>
        <v>0</v>
      </c>
      <c r="AB161" s="5">
        <f>'11301'!AB161+'11302'!AB161+'11303'!AB161+'11304'!AB161+'11305'!AB161+'11306'!AB161+'11307'!AB161+'11308'!AB161+'11309'!AB161+'11310'!AB161+'11311'!AB161+'11312'!AB161</f>
        <v>0</v>
      </c>
      <c r="AC161" s="8">
        <f>'11301'!AC161+'11302'!AC161+'11303'!AC161+'11304'!AC161+'11305'!AC161+'11306'!AC161+'11307'!AC161+'11308'!AC161+'11309'!AC161+'11310'!AC161+'11311'!AC161+'11312'!AC161</f>
        <v>0</v>
      </c>
      <c r="AD161" s="5">
        <f>'11301'!AD161+'11302'!AD161+'11303'!AD161+'11304'!AD161+'11305'!AD161+'11306'!AD161+'11307'!AD161+'11308'!AD161+'11309'!AD161+'11310'!AD161+'11311'!AD161+'11312'!AD161</f>
        <v>0</v>
      </c>
      <c r="AE161" s="5">
        <f>'11301'!AE161+'11302'!AE161+'11303'!AE161+'11304'!AE161+'11305'!AE161+'11306'!AE161+'11307'!AE161+'11308'!AE161+'11309'!AE161+'11310'!AE161+'11311'!AE161+'11312'!AE161</f>
        <v>0</v>
      </c>
      <c r="AF161" s="6">
        <f>'11301'!AF161+'11302'!AF161+'11303'!AF161+'11304'!AF161+'11305'!AF161+'11306'!AF161+'11307'!AF161+'11308'!AF161+'11309'!AF161+'11310'!AF161+'11311'!AF161+'11312'!AF161</f>
        <v>0</v>
      </c>
    </row>
    <row r="162" spans="1:32" ht="19.5" customHeight="1">
      <c r="A162" s="44"/>
      <c r="B162" s="17" t="s">
        <v>3</v>
      </c>
      <c r="C162" s="5">
        <f>'11301'!C162+'11302'!C162+'11303'!C162+'11304'!C162+'11305'!C162+'11306'!C162+'11307'!C162+'11308'!C162+'11309'!C162+'11310'!C162+'11311'!C162+'11312'!C162</f>
        <v>0</v>
      </c>
      <c r="D162" s="5">
        <f>'11301'!D162+'11302'!D162+'11303'!D162+'11304'!D162+'11305'!D162+'11306'!D162+'11307'!D162+'11308'!D162+'11309'!D162+'11310'!D162+'11311'!D162+'11312'!D162</f>
        <v>0</v>
      </c>
      <c r="E162" s="6">
        <f>'11301'!E162+'11302'!E162+'11303'!E162+'11304'!E162+'11305'!E162+'11306'!E162+'11307'!E162+'11308'!E162+'11309'!E162+'11310'!E162+'11311'!E162+'11312'!E162</f>
        <v>0</v>
      </c>
      <c r="F162" s="5">
        <f>'11301'!F162+'11302'!F162+'11303'!F162+'11304'!F162+'11305'!F162+'11306'!F162+'11307'!F162+'11308'!F162+'11309'!F162+'11310'!F162+'11311'!F162+'11312'!F162</f>
        <v>0</v>
      </c>
      <c r="G162" s="5">
        <f>'11301'!G162+'11302'!G162+'11303'!G162+'11304'!G162+'11305'!G162+'11306'!G162+'11307'!G162+'11308'!G162+'11309'!G162+'11310'!G162+'11311'!G162+'11312'!G162</f>
        <v>0</v>
      </c>
      <c r="H162" s="5">
        <f>'11301'!H162+'11302'!H162+'11303'!H162+'11304'!H162+'11305'!H162+'11306'!H162+'11307'!H162+'11308'!H162+'11309'!H162+'11310'!H162+'11311'!H162+'11312'!H162</f>
        <v>0</v>
      </c>
      <c r="I162" s="5">
        <f>'11301'!I162+'11302'!I162+'11303'!I162+'11304'!I162+'11305'!I162+'11306'!I162+'11307'!I162+'11308'!I162+'11309'!I162+'11310'!I162+'11311'!I162+'11312'!I162</f>
        <v>0</v>
      </c>
      <c r="J162" s="5">
        <f>'11301'!J162+'11302'!J162+'11303'!J162+'11304'!J162+'11305'!J162+'11306'!J162+'11307'!J162+'11308'!J162+'11309'!J162+'11310'!J162+'11311'!J162+'11312'!J162</f>
        <v>0</v>
      </c>
      <c r="K162" s="5">
        <f>'11301'!K162+'11302'!K162+'11303'!K162+'11304'!K162+'11305'!K162+'11306'!K162+'11307'!K162+'11308'!K162+'11309'!K162+'11310'!K162+'11311'!K162+'11312'!K162</f>
        <v>0</v>
      </c>
      <c r="L162" s="5">
        <f>'11301'!L162+'11302'!L162+'11303'!L162+'11304'!L162+'11305'!L162+'11306'!L162+'11307'!L162+'11308'!L162+'11309'!L162+'11310'!L162+'11311'!L162+'11312'!L162</f>
        <v>0</v>
      </c>
      <c r="M162" s="5">
        <f>'11301'!M162+'11302'!M162+'11303'!M162+'11304'!M162+'11305'!M162+'11306'!M162+'11307'!M162+'11308'!M162+'11309'!M162+'11310'!M162+'11311'!M162+'11312'!M162</f>
        <v>0</v>
      </c>
      <c r="N162" s="5">
        <f>'11301'!N162+'11302'!N162+'11303'!N162+'11304'!N162+'11305'!N162+'11306'!N162+'11307'!N162+'11308'!N162+'11309'!N162+'11310'!N162+'11311'!N162+'11312'!N162</f>
        <v>0</v>
      </c>
      <c r="O162" s="5">
        <f>'11301'!O162+'11302'!O162+'11303'!O162+'11304'!O162+'11305'!O162+'11306'!O162+'11307'!O162+'11308'!O162+'11309'!O162+'11310'!O162+'11311'!O162+'11312'!O162</f>
        <v>0</v>
      </c>
      <c r="P162" s="5">
        <f>'11301'!P162+'11302'!P162+'11303'!P162+'11304'!P162+'11305'!P162+'11306'!P162+'11307'!P162+'11308'!P162+'11309'!P162+'11310'!P162+'11311'!P162+'11312'!P162</f>
        <v>0</v>
      </c>
      <c r="Q162" s="5">
        <f>'11301'!Q162+'11302'!Q162+'11303'!Q162+'11304'!Q162+'11305'!Q162+'11306'!Q162+'11307'!Q162+'11308'!Q162+'11309'!Q162+'11310'!Q162+'11311'!Q162+'11312'!Q162</f>
        <v>0</v>
      </c>
      <c r="R162" s="5">
        <f>'11301'!R162+'11302'!R162+'11303'!R162+'11304'!R162+'11305'!R162+'11306'!R162+'11307'!R162+'11308'!R162+'11309'!R162+'11310'!R162+'11311'!R162+'11312'!R162</f>
        <v>0</v>
      </c>
      <c r="S162" s="5">
        <f>'11301'!S162+'11302'!S162+'11303'!S162+'11304'!S162+'11305'!S162+'11306'!S162+'11307'!S162+'11308'!S162+'11309'!S162+'11310'!S162+'11311'!S162+'11312'!S162</f>
        <v>0</v>
      </c>
      <c r="T162" s="5">
        <f>'11301'!T162+'11302'!T162+'11303'!T162+'11304'!T162+'11305'!T162+'11306'!T162+'11307'!T162+'11308'!T162+'11309'!T162+'11310'!T162+'11311'!T162+'11312'!T162</f>
        <v>0</v>
      </c>
      <c r="U162" s="5">
        <f>'11301'!U162+'11302'!U162+'11303'!U162+'11304'!U162+'11305'!U162+'11306'!U162+'11307'!U162+'11308'!U162+'11309'!U162+'11310'!U162+'11311'!U162+'11312'!U162</f>
        <v>0</v>
      </c>
      <c r="V162" s="5">
        <f>'11301'!V162+'11302'!V162+'11303'!V162+'11304'!V162+'11305'!V162+'11306'!V162+'11307'!V162+'11308'!V162+'11309'!V162+'11310'!V162+'11311'!V162+'11312'!V162</f>
        <v>0</v>
      </c>
      <c r="W162" s="5">
        <f>'11301'!W162+'11302'!W162+'11303'!W162+'11304'!W162+'11305'!W162+'11306'!W162+'11307'!W162+'11308'!W162+'11309'!W162+'11310'!W162+'11311'!W162+'11312'!W162</f>
        <v>0</v>
      </c>
      <c r="X162" s="5">
        <f>'11301'!X162+'11302'!X162+'11303'!X162+'11304'!X162+'11305'!X162+'11306'!X162+'11307'!X162+'11308'!X162+'11309'!X162+'11310'!X162+'11311'!X162+'11312'!X162</f>
        <v>0</v>
      </c>
      <c r="Y162" s="5">
        <f>'11301'!Y162+'11302'!Y162+'11303'!Y162+'11304'!Y162+'11305'!Y162+'11306'!Y162+'11307'!Y162+'11308'!Y162+'11309'!Y162+'11310'!Y162+'11311'!Y162+'11312'!Y162</f>
        <v>0</v>
      </c>
      <c r="Z162" s="8">
        <f>'11301'!Z162+'11302'!Z162+'11303'!Z162+'11304'!Z162+'11305'!Z162+'11306'!Z162+'11307'!Z162+'11308'!Z162+'11309'!Z162+'11310'!Z162+'11311'!Z162+'11312'!Z162</f>
        <v>0</v>
      </c>
      <c r="AA162" s="5">
        <f>'11301'!AA162+'11302'!AA162+'11303'!AA162+'11304'!AA162+'11305'!AA162+'11306'!AA162+'11307'!AA162+'11308'!AA162+'11309'!AA162+'11310'!AA162+'11311'!AA162+'11312'!AA162</f>
        <v>0</v>
      </c>
      <c r="AB162" s="5">
        <f>'11301'!AB162+'11302'!AB162+'11303'!AB162+'11304'!AB162+'11305'!AB162+'11306'!AB162+'11307'!AB162+'11308'!AB162+'11309'!AB162+'11310'!AB162+'11311'!AB162+'11312'!AB162</f>
        <v>0</v>
      </c>
      <c r="AC162" s="8">
        <f>'11301'!AC162+'11302'!AC162+'11303'!AC162+'11304'!AC162+'11305'!AC162+'11306'!AC162+'11307'!AC162+'11308'!AC162+'11309'!AC162+'11310'!AC162+'11311'!AC162+'11312'!AC162</f>
        <v>0</v>
      </c>
      <c r="AD162" s="5">
        <f>'11301'!AD162+'11302'!AD162+'11303'!AD162+'11304'!AD162+'11305'!AD162+'11306'!AD162+'11307'!AD162+'11308'!AD162+'11309'!AD162+'11310'!AD162+'11311'!AD162+'11312'!AD162</f>
        <v>0</v>
      </c>
      <c r="AE162" s="5">
        <f>'11301'!AE162+'11302'!AE162+'11303'!AE162+'11304'!AE162+'11305'!AE162+'11306'!AE162+'11307'!AE162+'11308'!AE162+'11309'!AE162+'11310'!AE162+'11311'!AE162+'11312'!AE162</f>
        <v>0</v>
      </c>
      <c r="AF162" s="6">
        <f>'11301'!AF162+'11302'!AF162+'11303'!AF162+'11304'!AF162+'11305'!AF162+'11306'!AF162+'11307'!AF162+'11308'!AF162+'11309'!AF162+'11310'!AF162+'11311'!AF162+'11312'!AF162</f>
        <v>0</v>
      </c>
    </row>
    <row r="163" spans="1:32" ht="19.5" customHeight="1">
      <c r="A163" s="44"/>
      <c r="B163" s="17" t="s">
        <v>59</v>
      </c>
      <c r="C163" s="5">
        <f>'11301'!C163+'11302'!C163+'11303'!C163+'11304'!C163+'11305'!C163+'11306'!C163+'11307'!C163+'11308'!C163+'11309'!C163+'11310'!C163+'11311'!C163+'11312'!C163</f>
        <v>0</v>
      </c>
      <c r="D163" s="5">
        <f>'11301'!D163+'11302'!D163+'11303'!D163+'11304'!D163+'11305'!D163+'11306'!D163+'11307'!D163+'11308'!D163+'11309'!D163+'11310'!D163+'11311'!D163+'11312'!D163</f>
        <v>0</v>
      </c>
      <c r="E163" s="6">
        <f>'11301'!E163+'11302'!E163+'11303'!E163+'11304'!E163+'11305'!E163+'11306'!E163+'11307'!E163+'11308'!E163+'11309'!E163+'11310'!E163+'11311'!E163+'11312'!E163</f>
        <v>0</v>
      </c>
      <c r="F163" s="5">
        <f>'11301'!F163+'11302'!F163+'11303'!F163+'11304'!F163+'11305'!F163+'11306'!F163+'11307'!F163+'11308'!F163+'11309'!F163+'11310'!F163+'11311'!F163+'11312'!F163</f>
        <v>0</v>
      </c>
      <c r="G163" s="5">
        <f>'11301'!G163+'11302'!G163+'11303'!G163+'11304'!G163+'11305'!G163+'11306'!G163+'11307'!G163+'11308'!G163+'11309'!G163+'11310'!G163+'11311'!G163+'11312'!G163</f>
        <v>0</v>
      </c>
      <c r="H163" s="5">
        <f>'11301'!H163+'11302'!H163+'11303'!H163+'11304'!H163+'11305'!H163+'11306'!H163+'11307'!H163+'11308'!H163+'11309'!H163+'11310'!H163+'11311'!H163+'11312'!H163</f>
        <v>0</v>
      </c>
      <c r="I163" s="5">
        <f>'11301'!I163+'11302'!I163+'11303'!I163+'11304'!I163+'11305'!I163+'11306'!I163+'11307'!I163+'11308'!I163+'11309'!I163+'11310'!I163+'11311'!I163+'11312'!I163</f>
        <v>0</v>
      </c>
      <c r="J163" s="5">
        <f>'11301'!J163+'11302'!J163+'11303'!J163+'11304'!J163+'11305'!J163+'11306'!J163+'11307'!J163+'11308'!J163+'11309'!J163+'11310'!J163+'11311'!J163+'11312'!J163</f>
        <v>0</v>
      </c>
      <c r="K163" s="5">
        <f>'11301'!K163+'11302'!K163+'11303'!K163+'11304'!K163+'11305'!K163+'11306'!K163+'11307'!K163+'11308'!K163+'11309'!K163+'11310'!K163+'11311'!K163+'11312'!K163</f>
        <v>0</v>
      </c>
      <c r="L163" s="5">
        <f>'11301'!L163+'11302'!L163+'11303'!L163+'11304'!L163+'11305'!L163+'11306'!L163+'11307'!L163+'11308'!L163+'11309'!L163+'11310'!L163+'11311'!L163+'11312'!L163</f>
        <v>0</v>
      </c>
      <c r="M163" s="5">
        <f>'11301'!M163+'11302'!M163+'11303'!M163+'11304'!M163+'11305'!M163+'11306'!M163+'11307'!M163+'11308'!M163+'11309'!M163+'11310'!M163+'11311'!M163+'11312'!M163</f>
        <v>0</v>
      </c>
      <c r="N163" s="5">
        <f>'11301'!N163+'11302'!N163+'11303'!N163+'11304'!N163+'11305'!N163+'11306'!N163+'11307'!N163+'11308'!N163+'11309'!N163+'11310'!N163+'11311'!N163+'11312'!N163</f>
        <v>0</v>
      </c>
      <c r="O163" s="5">
        <f>'11301'!O163+'11302'!O163+'11303'!O163+'11304'!O163+'11305'!O163+'11306'!O163+'11307'!O163+'11308'!O163+'11309'!O163+'11310'!O163+'11311'!O163+'11312'!O163</f>
        <v>0</v>
      </c>
      <c r="P163" s="5">
        <f>'11301'!P163+'11302'!P163+'11303'!P163+'11304'!P163+'11305'!P163+'11306'!P163+'11307'!P163+'11308'!P163+'11309'!P163+'11310'!P163+'11311'!P163+'11312'!P163</f>
        <v>0</v>
      </c>
      <c r="Q163" s="5">
        <f>'11301'!Q163+'11302'!Q163+'11303'!Q163+'11304'!Q163+'11305'!Q163+'11306'!Q163+'11307'!Q163+'11308'!Q163+'11309'!Q163+'11310'!Q163+'11311'!Q163+'11312'!Q163</f>
        <v>0</v>
      </c>
      <c r="R163" s="5">
        <f>'11301'!R163+'11302'!R163+'11303'!R163+'11304'!R163+'11305'!R163+'11306'!R163+'11307'!R163+'11308'!R163+'11309'!R163+'11310'!R163+'11311'!R163+'11312'!R163</f>
        <v>0</v>
      </c>
      <c r="S163" s="5">
        <f>'11301'!S163+'11302'!S163+'11303'!S163+'11304'!S163+'11305'!S163+'11306'!S163+'11307'!S163+'11308'!S163+'11309'!S163+'11310'!S163+'11311'!S163+'11312'!S163</f>
        <v>0</v>
      </c>
      <c r="T163" s="5">
        <f>'11301'!T163+'11302'!T163+'11303'!T163+'11304'!T163+'11305'!T163+'11306'!T163+'11307'!T163+'11308'!T163+'11309'!T163+'11310'!T163+'11311'!T163+'11312'!T163</f>
        <v>0</v>
      </c>
      <c r="U163" s="5">
        <f>'11301'!U163+'11302'!U163+'11303'!U163+'11304'!U163+'11305'!U163+'11306'!U163+'11307'!U163+'11308'!U163+'11309'!U163+'11310'!U163+'11311'!U163+'11312'!U163</f>
        <v>0</v>
      </c>
      <c r="V163" s="5">
        <f>'11301'!V163+'11302'!V163+'11303'!V163+'11304'!V163+'11305'!V163+'11306'!V163+'11307'!V163+'11308'!V163+'11309'!V163+'11310'!V163+'11311'!V163+'11312'!V163</f>
        <v>0</v>
      </c>
      <c r="W163" s="5">
        <f>'11301'!W163+'11302'!W163+'11303'!W163+'11304'!W163+'11305'!W163+'11306'!W163+'11307'!W163+'11308'!W163+'11309'!W163+'11310'!W163+'11311'!W163+'11312'!W163</f>
        <v>0</v>
      </c>
      <c r="X163" s="5">
        <f>'11301'!X163+'11302'!X163+'11303'!X163+'11304'!X163+'11305'!X163+'11306'!X163+'11307'!X163+'11308'!X163+'11309'!X163+'11310'!X163+'11311'!X163+'11312'!X163</f>
        <v>0</v>
      </c>
      <c r="Y163" s="5">
        <f>'11301'!Y163+'11302'!Y163+'11303'!Y163+'11304'!Y163+'11305'!Y163+'11306'!Y163+'11307'!Y163+'11308'!Y163+'11309'!Y163+'11310'!Y163+'11311'!Y163+'11312'!Y163</f>
        <v>0</v>
      </c>
      <c r="Z163" s="8">
        <f>'11301'!Z163+'11302'!Z163+'11303'!Z163+'11304'!Z163+'11305'!Z163+'11306'!Z163+'11307'!Z163+'11308'!Z163+'11309'!Z163+'11310'!Z163+'11311'!Z163+'11312'!Z163</f>
        <v>0</v>
      </c>
      <c r="AA163" s="5">
        <f>'11301'!AA163+'11302'!AA163+'11303'!AA163+'11304'!AA163+'11305'!AA163+'11306'!AA163+'11307'!AA163+'11308'!AA163+'11309'!AA163+'11310'!AA163+'11311'!AA163+'11312'!AA163</f>
        <v>0</v>
      </c>
      <c r="AB163" s="5">
        <f>'11301'!AB163+'11302'!AB163+'11303'!AB163+'11304'!AB163+'11305'!AB163+'11306'!AB163+'11307'!AB163+'11308'!AB163+'11309'!AB163+'11310'!AB163+'11311'!AB163+'11312'!AB163</f>
        <v>0</v>
      </c>
      <c r="AC163" s="8">
        <f>'11301'!AC163+'11302'!AC163+'11303'!AC163+'11304'!AC163+'11305'!AC163+'11306'!AC163+'11307'!AC163+'11308'!AC163+'11309'!AC163+'11310'!AC163+'11311'!AC163+'11312'!AC163</f>
        <v>0</v>
      </c>
      <c r="AD163" s="5">
        <f>'11301'!AD163+'11302'!AD163+'11303'!AD163+'11304'!AD163+'11305'!AD163+'11306'!AD163+'11307'!AD163+'11308'!AD163+'11309'!AD163+'11310'!AD163+'11311'!AD163+'11312'!AD163</f>
        <v>0</v>
      </c>
      <c r="AE163" s="5">
        <f>'11301'!AE163+'11302'!AE163+'11303'!AE163+'11304'!AE163+'11305'!AE163+'11306'!AE163+'11307'!AE163+'11308'!AE163+'11309'!AE163+'11310'!AE163+'11311'!AE163+'11312'!AE163</f>
        <v>0</v>
      </c>
      <c r="AF163" s="6">
        <f>'11301'!AF163+'11302'!AF163+'11303'!AF163+'11304'!AF163+'11305'!AF163+'11306'!AF163+'11307'!AF163+'11308'!AF163+'11309'!AF163+'11310'!AF163+'11311'!AF163+'11312'!AF163</f>
        <v>0</v>
      </c>
    </row>
    <row r="164" spans="1:32" ht="19.5" customHeight="1">
      <c r="A164" s="45"/>
      <c r="B164" s="17" t="s">
        <v>4</v>
      </c>
      <c r="C164" s="5">
        <f>'11301'!C164+'11302'!C164+'11303'!C164+'11304'!C164+'11305'!C164+'11306'!C164+'11307'!C164+'11308'!C164+'11309'!C164+'11310'!C164+'11311'!C164+'11312'!C164</f>
        <v>0</v>
      </c>
      <c r="D164" s="5">
        <f>'11301'!D164+'11302'!D164+'11303'!D164+'11304'!D164+'11305'!D164+'11306'!D164+'11307'!D164+'11308'!D164+'11309'!D164+'11310'!D164+'11311'!D164+'11312'!D164</f>
        <v>0</v>
      </c>
      <c r="E164" s="6">
        <f>'11301'!E164+'11302'!E164+'11303'!E164+'11304'!E164+'11305'!E164+'11306'!E164+'11307'!E164+'11308'!E164+'11309'!E164+'11310'!E164+'11311'!E164+'11312'!E164</f>
        <v>0</v>
      </c>
      <c r="F164" s="5">
        <f>'11301'!F164+'11302'!F164+'11303'!F164+'11304'!F164+'11305'!F164+'11306'!F164+'11307'!F164+'11308'!F164+'11309'!F164+'11310'!F164+'11311'!F164+'11312'!F164</f>
        <v>0</v>
      </c>
      <c r="G164" s="5">
        <f>'11301'!G164+'11302'!G164+'11303'!G164+'11304'!G164+'11305'!G164+'11306'!G164+'11307'!G164+'11308'!G164+'11309'!G164+'11310'!G164+'11311'!G164+'11312'!G164</f>
        <v>0</v>
      </c>
      <c r="H164" s="5">
        <f>'11301'!H164+'11302'!H164+'11303'!H164+'11304'!H164+'11305'!H164+'11306'!H164+'11307'!H164+'11308'!H164+'11309'!H164+'11310'!H164+'11311'!H164+'11312'!H164</f>
        <v>0</v>
      </c>
      <c r="I164" s="5">
        <f>'11301'!I164+'11302'!I164+'11303'!I164+'11304'!I164+'11305'!I164+'11306'!I164+'11307'!I164+'11308'!I164+'11309'!I164+'11310'!I164+'11311'!I164+'11312'!I164</f>
        <v>0</v>
      </c>
      <c r="J164" s="5">
        <f>'11301'!J164+'11302'!J164+'11303'!J164+'11304'!J164+'11305'!J164+'11306'!J164+'11307'!J164+'11308'!J164+'11309'!J164+'11310'!J164+'11311'!J164+'11312'!J164</f>
        <v>0</v>
      </c>
      <c r="K164" s="5">
        <f>'11301'!K164+'11302'!K164+'11303'!K164+'11304'!K164+'11305'!K164+'11306'!K164+'11307'!K164+'11308'!K164+'11309'!K164+'11310'!K164+'11311'!K164+'11312'!K164</f>
        <v>0</v>
      </c>
      <c r="L164" s="5">
        <f>'11301'!L164+'11302'!L164+'11303'!L164+'11304'!L164+'11305'!L164+'11306'!L164+'11307'!L164+'11308'!L164+'11309'!L164+'11310'!L164+'11311'!L164+'11312'!L164</f>
        <v>0</v>
      </c>
      <c r="M164" s="5">
        <f>'11301'!M164+'11302'!M164+'11303'!M164+'11304'!M164+'11305'!M164+'11306'!M164+'11307'!M164+'11308'!M164+'11309'!M164+'11310'!M164+'11311'!M164+'11312'!M164</f>
        <v>0</v>
      </c>
      <c r="N164" s="5">
        <f>'11301'!N164+'11302'!N164+'11303'!N164+'11304'!N164+'11305'!N164+'11306'!N164+'11307'!N164+'11308'!N164+'11309'!N164+'11310'!N164+'11311'!N164+'11312'!N164</f>
        <v>0</v>
      </c>
      <c r="O164" s="5">
        <f>'11301'!O164+'11302'!O164+'11303'!O164+'11304'!O164+'11305'!O164+'11306'!O164+'11307'!O164+'11308'!O164+'11309'!O164+'11310'!O164+'11311'!O164+'11312'!O164</f>
        <v>0</v>
      </c>
      <c r="P164" s="5">
        <f>'11301'!P164+'11302'!P164+'11303'!P164+'11304'!P164+'11305'!P164+'11306'!P164+'11307'!P164+'11308'!P164+'11309'!P164+'11310'!P164+'11311'!P164+'11312'!P164</f>
        <v>0</v>
      </c>
      <c r="Q164" s="5">
        <f>'11301'!Q164+'11302'!Q164+'11303'!Q164+'11304'!Q164+'11305'!Q164+'11306'!Q164+'11307'!Q164+'11308'!Q164+'11309'!Q164+'11310'!Q164+'11311'!Q164+'11312'!Q164</f>
        <v>0</v>
      </c>
      <c r="R164" s="5">
        <f>'11301'!R164+'11302'!R164+'11303'!R164+'11304'!R164+'11305'!R164+'11306'!R164+'11307'!R164+'11308'!R164+'11309'!R164+'11310'!R164+'11311'!R164+'11312'!R164</f>
        <v>0</v>
      </c>
      <c r="S164" s="5">
        <f>'11301'!S164+'11302'!S164+'11303'!S164+'11304'!S164+'11305'!S164+'11306'!S164+'11307'!S164+'11308'!S164+'11309'!S164+'11310'!S164+'11311'!S164+'11312'!S164</f>
        <v>0</v>
      </c>
      <c r="T164" s="5">
        <f>'11301'!T164+'11302'!T164+'11303'!T164+'11304'!T164+'11305'!T164+'11306'!T164+'11307'!T164+'11308'!T164+'11309'!T164+'11310'!T164+'11311'!T164+'11312'!T164</f>
        <v>0</v>
      </c>
      <c r="U164" s="5">
        <f>'11301'!U164+'11302'!U164+'11303'!U164+'11304'!U164+'11305'!U164+'11306'!U164+'11307'!U164+'11308'!U164+'11309'!U164+'11310'!U164+'11311'!U164+'11312'!U164</f>
        <v>0</v>
      </c>
      <c r="V164" s="5">
        <f>'11301'!V164+'11302'!V164+'11303'!V164+'11304'!V164+'11305'!V164+'11306'!V164+'11307'!V164+'11308'!V164+'11309'!V164+'11310'!V164+'11311'!V164+'11312'!V164</f>
        <v>0</v>
      </c>
      <c r="W164" s="5">
        <f>'11301'!W164+'11302'!W164+'11303'!W164+'11304'!W164+'11305'!W164+'11306'!W164+'11307'!W164+'11308'!W164+'11309'!W164+'11310'!W164+'11311'!W164+'11312'!W164</f>
        <v>0</v>
      </c>
      <c r="X164" s="5">
        <f>'11301'!X164+'11302'!X164+'11303'!X164+'11304'!X164+'11305'!X164+'11306'!X164+'11307'!X164+'11308'!X164+'11309'!X164+'11310'!X164+'11311'!X164+'11312'!X164</f>
        <v>0</v>
      </c>
      <c r="Y164" s="5">
        <f>'11301'!Y164+'11302'!Y164+'11303'!Y164+'11304'!Y164+'11305'!Y164+'11306'!Y164+'11307'!Y164+'11308'!Y164+'11309'!Y164+'11310'!Y164+'11311'!Y164+'11312'!Y164</f>
        <v>0</v>
      </c>
      <c r="Z164" s="8">
        <f>'11301'!Z164+'11302'!Z164+'11303'!Z164+'11304'!Z164+'11305'!Z164+'11306'!Z164+'11307'!Z164+'11308'!Z164+'11309'!Z164+'11310'!Z164+'11311'!Z164+'11312'!Z164</f>
        <v>0</v>
      </c>
      <c r="AA164" s="5">
        <f>'11301'!AA164+'11302'!AA164+'11303'!AA164+'11304'!AA164+'11305'!AA164+'11306'!AA164+'11307'!AA164+'11308'!AA164+'11309'!AA164+'11310'!AA164+'11311'!AA164+'11312'!AA164</f>
        <v>0</v>
      </c>
      <c r="AB164" s="5">
        <f>'11301'!AB164+'11302'!AB164+'11303'!AB164+'11304'!AB164+'11305'!AB164+'11306'!AB164+'11307'!AB164+'11308'!AB164+'11309'!AB164+'11310'!AB164+'11311'!AB164+'11312'!AB164</f>
        <v>0</v>
      </c>
      <c r="AC164" s="8">
        <f>'11301'!AC164+'11302'!AC164+'11303'!AC164+'11304'!AC164+'11305'!AC164+'11306'!AC164+'11307'!AC164+'11308'!AC164+'11309'!AC164+'11310'!AC164+'11311'!AC164+'11312'!AC164</f>
        <v>0</v>
      </c>
      <c r="AD164" s="5">
        <f>'11301'!AD164+'11302'!AD164+'11303'!AD164+'11304'!AD164+'11305'!AD164+'11306'!AD164+'11307'!AD164+'11308'!AD164+'11309'!AD164+'11310'!AD164+'11311'!AD164+'11312'!AD164</f>
        <v>0</v>
      </c>
      <c r="AE164" s="5">
        <f>'11301'!AE164+'11302'!AE164+'11303'!AE164+'11304'!AE164+'11305'!AE164+'11306'!AE164+'11307'!AE164+'11308'!AE164+'11309'!AE164+'11310'!AE164+'11311'!AE164+'11312'!AE164</f>
        <v>0</v>
      </c>
      <c r="AF164" s="6">
        <f>'11301'!AF164+'11302'!AF164+'11303'!AF164+'11304'!AF164+'11305'!AF164+'11306'!AF164+'11307'!AF164+'11308'!AF164+'11309'!AF164+'11310'!AF164+'11311'!AF164+'11312'!AF164</f>
        <v>0</v>
      </c>
    </row>
    <row r="165" spans="1:32" ht="19.5" customHeight="1" thickBot="1">
      <c r="A165" s="22" t="s">
        <v>5</v>
      </c>
      <c r="B165" s="21"/>
      <c r="C165" s="9">
        <f>'11301'!C165+'11302'!C165+'11303'!C165+'11304'!C165+'11305'!C165+'11306'!C165+'11307'!C165+'11308'!C165+'11309'!C165+'11310'!C165+'11311'!C165+'11312'!C165</f>
        <v>0</v>
      </c>
      <c r="D165" s="9">
        <f>'11301'!D165+'11302'!D165+'11303'!D165+'11304'!D165+'11305'!D165+'11306'!D165+'11307'!D165+'11308'!D165+'11309'!D165+'11310'!D165+'11311'!D165+'11312'!D165</f>
        <v>0</v>
      </c>
      <c r="E165" s="9">
        <f>'11301'!E165+'11302'!E165+'11303'!E165+'11304'!E165+'11305'!E165+'11306'!E165+'11307'!E165+'11308'!E165+'11309'!E165+'11310'!E165+'11311'!E165+'11312'!E165</f>
        <v>0</v>
      </c>
      <c r="F165" s="9">
        <f>'11301'!F165+'11302'!F165+'11303'!F165+'11304'!F165+'11305'!F165+'11306'!F165+'11307'!F165+'11308'!F165+'11309'!F165+'11310'!F165+'11311'!F165+'11312'!F165</f>
        <v>0</v>
      </c>
      <c r="G165" s="9">
        <f>'11301'!G165+'11302'!G165+'11303'!G165+'11304'!G165+'11305'!G165+'11306'!G165+'11307'!G165+'11308'!G165+'11309'!G165+'11310'!G165+'11311'!G165+'11312'!G165</f>
        <v>0</v>
      </c>
      <c r="H165" s="9">
        <f>'11301'!H165+'11302'!H165+'11303'!H165+'11304'!H165+'11305'!H165+'11306'!H165+'11307'!H165+'11308'!H165+'11309'!H165+'11310'!H165+'11311'!H165+'11312'!H165</f>
        <v>0</v>
      </c>
      <c r="I165" s="9">
        <f>'11301'!I165+'11302'!I165+'11303'!I165+'11304'!I165+'11305'!I165+'11306'!I165+'11307'!I165+'11308'!I165+'11309'!I165+'11310'!I165+'11311'!I165+'11312'!I165</f>
        <v>0</v>
      </c>
      <c r="J165" s="9">
        <f>'11301'!J165+'11302'!J165+'11303'!J165+'11304'!J165+'11305'!J165+'11306'!J165+'11307'!J165+'11308'!J165+'11309'!J165+'11310'!J165+'11311'!J165+'11312'!J165</f>
        <v>0</v>
      </c>
      <c r="K165" s="9">
        <f>'11301'!K165+'11302'!K165+'11303'!K165+'11304'!K165+'11305'!K165+'11306'!K165+'11307'!K165+'11308'!K165+'11309'!K165+'11310'!K165+'11311'!K165+'11312'!K165</f>
        <v>0</v>
      </c>
      <c r="L165" s="9">
        <f>'11301'!L165+'11302'!L165+'11303'!L165+'11304'!L165+'11305'!L165+'11306'!L165+'11307'!L165+'11308'!L165+'11309'!L165+'11310'!L165+'11311'!L165+'11312'!L165</f>
        <v>0</v>
      </c>
      <c r="M165" s="9">
        <f>'11301'!M165+'11302'!M165+'11303'!M165+'11304'!M165+'11305'!M165+'11306'!M165+'11307'!M165+'11308'!M165+'11309'!M165+'11310'!M165+'11311'!M165+'11312'!M165</f>
        <v>0</v>
      </c>
      <c r="N165" s="9">
        <f>'11301'!N165+'11302'!N165+'11303'!N165+'11304'!N165+'11305'!N165+'11306'!N165+'11307'!N165+'11308'!N165+'11309'!N165+'11310'!N165+'11311'!N165+'11312'!N165</f>
        <v>0</v>
      </c>
      <c r="O165" s="9">
        <f>'11301'!O165+'11302'!O165+'11303'!O165+'11304'!O165+'11305'!O165+'11306'!O165+'11307'!O165+'11308'!O165+'11309'!O165+'11310'!O165+'11311'!O165+'11312'!O165</f>
        <v>0</v>
      </c>
      <c r="P165" s="9">
        <f>'11301'!P165+'11302'!P165+'11303'!P165+'11304'!P165+'11305'!P165+'11306'!P165+'11307'!P165+'11308'!P165+'11309'!P165+'11310'!P165+'11311'!P165+'11312'!P165</f>
        <v>0</v>
      </c>
      <c r="Q165" s="9">
        <f>'11301'!Q165+'11302'!Q165+'11303'!Q165+'11304'!Q165+'11305'!Q165+'11306'!Q165+'11307'!Q165+'11308'!Q165+'11309'!Q165+'11310'!Q165+'11311'!Q165+'11312'!Q165</f>
        <v>0</v>
      </c>
      <c r="R165" s="9">
        <f>'11301'!R165+'11302'!R165+'11303'!R165+'11304'!R165+'11305'!R165+'11306'!R165+'11307'!R165+'11308'!R165+'11309'!R165+'11310'!R165+'11311'!R165+'11312'!R165</f>
        <v>0</v>
      </c>
      <c r="S165" s="9">
        <f>'11301'!S165+'11302'!S165+'11303'!S165+'11304'!S165+'11305'!S165+'11306'!S165+'11307'!S165+'11308'!S165+'11309'!S165+'11310'!S165+'11311'!S165+'11312'!S165</f>
        <v>0</v>
      </c>
      <c r="T165" s="9">
        <f>'11301'!T165+'11302'!T165+'11303'!T165+'11304'!T165+'11305'!T165+'11306'!T165+'11307'!T165+'11308'!T165+'11309'!T165+'11310'!T165+'11311'!T165+'11312'!T165</f>
        <v>0</v>
      </c>
      <c r="U165" s="9">
        <f>'11301'!U165+'11302'!U165+'11303'!U165+'11304'!U165+'11305'!U165+'11306'!U165+'11307'!U165+'11308'!U165+'11309'!U165+'11310'!U165+'11311'!U165+'11312'!U165</f>
        <v>0</v>
      </c>
      <c r="V165" s="9">
        <f>'11301'!V165+'11302'!V165+'11303'!V165+'11304'!V165+'11305'!V165+'11306'!V165+'11307'!V165+'11308'!V165+'11309'!V165+'11310'!V165+'11311'!V165+'11312'!V165</f>
        <v>0</v>
      </c>
      <c r="W165" s="9">
        <f>'11301'!W165+'11302'!W165+'11303'!W165+'11304'!W165+'11305'!W165+'11306'!W165+'11307'!W165+'11308'!W165+'11309'!W165+'11310'!W165+'11311'!W165+'11312'!W165</f>
        <v>0</v>
      </c>
      <c r="X165" s="9">
        <f>'11301'!X165+'11302'!X165+'11303'!X165+'11304'!X165+'11305'!X165+'11306'!X165+'11307'!X165+'11308'!X165+'11309'!X165+'11310'!X165+'11311'!X165+'11312'!X165</f>
        <v>0</v>
      </c>
      <c r="Y165" s="9">
        <f>'11301'!Y165+'11302'!Y165+'11303'!Y165+'11304'!Y165+'11305'!Y165+'11306'!Y165+'11307'!Y165+'11308'!Y165+'11309'!Y165+'11310'!Y165+'11311'!Y165+'11312'!Y165</f>
        <v>0</v>
      </c>
      <c r="Z165" s="9">
        <f>'11301'!Z165+'11302'!Z165+'11303'!Z165+'11304'!Z165+'11305'!Z165+'11306'!Z165+'11307'!Z165+'11308'!Z165+'11309'!Z165+'11310'!Z165+'11311'!Z165+'11312'!Z165</f>
        <v>0</v>
      </c>
      <c r="AA165" s="9">
        <f>'11301'!AA165+'11302'!AA165+'11303'!AA165+'11304'!AA165+'11305'!AA165+'11306'!AA165+'11307'!AA165+'11308'!AA165+'11309'!AA165+'11310'!AA165+'11311'!AA165+'11312'!AA165</f>
        <v>0</v>
      </c>
      <c r="AB165" s="9">
        <f>'11301'!AB165+'11302'!AB165+'11303'!AB165+'11304'!AB165+'11305'!AB165+'11306'!AB165+'11307'!AB165+'11308'!AB165+'11309'!AB165+'11310'!AB165+'11311'!AB165+'11312'!AB165</f>
        <v>0</v>
      </c>
      <c r="AC165" s="9">
        <f>'11301'!AC165+'11302'!AC165+'11303'!AC165+'11304'!AC165+'11305'!AC165+'11306'!AC165+'11307'!AC165+'11308'!AC165+'11309'!AC165+'11310'!AC165+'11311'!AC165+'11312'!AC165</f>
        <v>0</v>
      </c>
      <c r="AD165" s="9">
        <f>'11301'!AD165+'11302'!AD165+'11303'!AD165+'11304'!AD165+'11305'!AD165+'11306'!AD165+'11307'!AD165+'11308'!AD165+'11309'!AD165+'11310'!AD165+'11311'!AD165+'11312'!AD165</f>
        <v>0</v>
      </c>
      <c r="AE165" s="9">
        <f>'11301'!AE165+'11302'!AE165+'11303'!AE165+'11304'!AE165+'11305'!AE165+'11306'!AE165+'11307'!AE165+'11308'!AE165+'11309'!AE165+'11310'!AE165+'11311'!AE165+'11312'!AE165</f>
        <v>0</v>
      </c>
      <c r="AF165" s="9">
        <f>'11301'!AF165+'11302'!AF165+'11303'!AF165+'11304'!AF165+'11305'!AF165+'11306'!AF165+'11307'!AF165+'11308'!AF165+'11309'!AF165+'11310'!AF165+'11311'!AF165+'11312'!AF165</f>
        <v>0</v>
      </c>
    </row>
    <row r="166" spans="1:32" ht="19.5" customHeight="1">
      <c r="A166" s="43" t="s">
        <v>51</v>
      </c>
      <c r="B166" s="18" t="s">
        <v>2</v>
      </c>
      <c r="C166" s="5">
        <f>'11301'!C166+'11302'!C166+'11303'!C166+'11304'!C166+'11305'!C166+'11306'!C166+'11307'!C166+'11308'!C166+'11309'!C166+'11310'!C166+'11311'!C166+'11312'!C166</f>
        <v>39873628</v>
      </c>
      <c r="D166" s="5">
        <f>'11301'!D166+'11302'!D166+'11303'!D166+'11304'!D166+'11305'!D166+'11306'!D166+'11307'!D166+'11308'!D166+'11309'!D166+'11310'!D166+'11311'!D166+'11312'!D166</f>
        <v>5488195</v>
      </c>
      <c r="E166" s="6">
        <f>'11301'!E166+'11302'!E166+'11303'!E166+'11304'!E166+'11305'!E166+'11306'!E166+'11307'!E166+'11308'!E166+'11309'!E166+'11310'!E166+'11311'!E166+'11312'!E166</f>
        <v>45361823</v>
      </c>
      <c r="F166" s="5">
        <f>'11301'!F166+'11302'!F166+'11303'!F166+'11304'!F166+'11305'!F166+'11306'!F166+'11307'!F166+'11308'!F166+'11309'!F166+'11310'!F166+'11311'!F166+'11312'!F166</f>
        <v>0</v>
      </c>
      <c r="G166" s="5">
        <f>'11301'!G166+'11302'!G166+'11303'!G166+'11304'!G166+'11305'!G166+'11306'!G166+'11307'!G166+'11308'!G166+'11309'!G166+'11310'!G166+'11311'!G166+'11312'!G166</f>
        <v>0</v>
      </c>
      <c r="H166" s="5">
        <f>'11301'!H166+'11302'!H166+'11303'!H166+'11304'!H166+'11305'!H166+'11306'!H166+'11307'!H166+'11308'!H166+'11309'!H166+'11310'!H166+'11311'!H166+'11312'!H166</f>
        <v>0</v>
      </c>
      <c r="I166" s="5">
        <f>'11301'!I166+'11302'!I166+'11303'!I166+'11304'!I166+'11305'!I166+'11306'!I166+'11307'!I166+'11308'!I166+'11309'!I166+'11310'!I166+'11311'!I166+'11312'!I166</f>
        <v>0</v>
      </c>
      <c r="J166" s="5">
        <f>'11301'!J166+'11302'!J166+'11303'!J166+'11304'!J166+'11305'!J166+'11306'!J166+'11307'!J166+'11308'!J166+'11309'!J166+'11310'!J166+'11311'!J166+'11312'!J166</f>
        <v>0</v>
      </c>
      <c r="K166" s="5">
        <f>'11301'!K166+'11302'!K166+'11303'!K166+'11304'!K166+'11305'!K166+'11306'!K166+'11307'!K166+'11308'!K166+'11309'!K166+'11310'!K166+'11311'!K166+'11312'!K166</f>
        <v>0</v>
      </c>
      <c r="L166" s="5">
        <f>'11301'!L166+'11302'!L166+'11303'!L166+'11304'!L166+'11305'!L166+'11306'!L166+'11307'!L166+'11308'!L166+'11309'!L166+'11310'!L166+'11311'!L166+'11312'!L166</f>
        <v>0</v>
      </c>
      <c r="M166" s="5">
        <f>'11301'!M166+'11302'!M166+'11303'!M166+'11304'!M166+'11305'!M166+'11306'!M166+'11307'!M166+'11308'!M166+'11309'!M166+'11310'!M166+'11311'!M166+'11312'!M166</f>
        <v>0</v>
      </c>
      <c r="N166" s="5">
        <f>'11301'!N166+'11302'!N166+'11303'!N166+'11304'!N166+'11305'!N166+'11306'!N166+'11307'!N166+'11308'!N166+'11309'!N166+'11310'!N166+'11311'!N166+'11312'!N166</f>
        <v>0</v>
      </c>
      <c r="O166" s="5">
        <f>'11301'!O166+'11302'!O166+'11303'!O166+'11304'!O166+'11305'!O166+'11306'!O166+'11307'!O166+'11308'!O166+'11309'!O166+'11310'!O166+'11311'!O166+'11312'!O166</f>
        <v>0</v>
      </c>
      <c r="P166" s="5">
        <f>'11301'!P166+'11302'!P166+'11303'!P166+'11304'!P166+'11305'!P166+'11306'!P166+'11307'!P166+'11308'!P166+'11309'!P166+'11310'!P166+'11311'!P166+'11312'!P166</f>
        <v>0</v>
      </c>
      <c r="Q166" s="5">
        <f>'11301'!Q166+'11302'!Q166+'11303'!Q166+'11304'!Q166+'11305'!Q166+'11306'!Q166+'11307'!Q166+'11308'!Q166+'11309'!Q166+'11310'!Q166+'11311'!Q166+'11312'!Q166</f>
        <v>0</v>
      </c>
      <c r="R166" s="5">
        <f>'11301'!R166+'11302'!R166+'11303'!R166+'11304'!R166+'11305'!R166+'11306'!R166+'11307'!R166+'11308'!R166+'11309'!R166+'11310'!R166+'11311'!R166+'11312'!R166</f>
        <v>0</v>
      </c>
      <c r="S166" s="5">
        <f>'11301'!S166+'11302'!S166+'11303'!S166+'11304'!S166+'11305'!S166+'11306'!S166+'11307'!S166+'11308'!S166+'11309'!S166+'11310'!S166+'11311'!S166+'11312'!S166</f>
        <v>0</v>
      </c>
      <c r="T166" s="5">
        <f>'11301'!T166+'11302'!T166+'11303'!T166+'11304'!T166+'11305'!T166+'11306'!T166+'11307'!T166+'11308'!T166+'11309'!T166+'11310'!T166+'11311'!T166+'11312'!T166</f>
        <v>0</v>
      </c>
      <c r="U166" s="5">
        <f>'11301'!U166+'11302'!U166+'11303'!U166+'11304'!U166+'11305'!U166+'11306'!U166+'11307'!U166+'11308'!U166+'11309'!U166+'11310'!U166+'11311'!U166+'11312'!U166</f>
        <v>0</v>
      </c>
      <c r="V166" s="5">
        <f>'11301'!V166+'11302'!V166+'11303'!V166+'11304'!V166+'11305'!V166+'11306'!V166+'11307'!V166+'11308'!V166+'11309'!V166+'11310'!V166+'11311'!V166+'11312'!V166</f>
        <v>0</v>
      </c>
      <c r="W166" s="5">
        <f>'11301'!W166+'11302'!W166+'11303'!W166+'11304'!W166+'11305'!W166+'11306'!W166+'11307'!W166+'11308'!W166+'11309'!W166+'11310'!W166+'11311'!W166+'11312'!W166</f>
        <v>0</v>
      </c>
      <c r="X166" s="5">
        <f>'11301'!X166+'11302'!X166+'11303'!X166+'11304'!X166+'11305'!X166+'11306'!X166+'11307'!X166+'11308'!X166+'11309'!X166+'11310'!X166+'11311'!X166+'11312'!X166</f>
        <v>39873628</v>
      </c>
      <c r="Y166" s="5">
        <f>'11301'!Y166+'11302'!Y166+'11303'!Y166+'11304'!Y166+'11305'!Y166+'11306'!Y166+'11307'!Y166+'11308'!Y166+'11309'!Y166+'11310'!Y166+'11311'!Y166+'11312'!Y166</f>
        <v>5488195</v>
      </c>
      <c r="Z166" s="8">
        <f>'11301'!Z166+'11302'!Z166+'11303'!Z166+'11304'!Z166+'11305'!Z166+'11306'!Z166+'11307'!Z166+'11308'!Z166+'11309'!Z166+'11310'!Z166+'11311'!Z166+'11312'!Z166</f>
        <v>45361823</v>
      </c>
      <c r="AA166" s="5">
        <f>'11301'!AA166+'11302'!AA166+'11303'!AA166+'11304'!AA166+'11305'!AA166+'11306'!AA166+'11307'!AA166+'11308'!AA166+'11309'!AA166+'11310'!AA166+'11311'!AA166+'11312'!AA166</f>
        <v>0</v>
      </c>
      <c r="AB166" s="5">
        <f>'11301'!AB166+'11302'!AB166+'11303'!AB166+'11304'!AB166+'11305'!AB166+'11306'!AB166+'11307'!AB166+'11308'!AB166+'11309'!AB166+'11310'!AB166+'11311'!AB166+'11312'!AB166</f>
        <v>0</v>
      </c>
      <c r="AC166" s="8">
        <f>'11301'!AC166+'11302'!AC166+'11303'!AC166+'11304'!AC166+'11305'!AC166+'11306'!AC166+'11307'!AC166+'11308'!AC166+'11309'!AC166+'11310'!AC166+'11311'!AC166+'11312'!AC166</f>
        <v>0</v>
      </c>
      <c r="AD166" s="5">
        <f>'11301'!AD166+'11302'!AD166+'11303'!AD166+'11304'!AD166+'11305'!AD166+'11306'!AD166+'11307'!AD166+'11308'!AD166+'11309'!AD166+'11310'!AD166+'11311'!AD166+'11312'!AD166</f>
        <v>0</v>
      </c>
      <c r="AE166" s="5">
        <f>'11301'!AE166+'11302'!AE166+'11303'!AE166+'11304'!AE166+'11305'!AE166+'11306'!AE166+'11307'!AE166+'11308'!AE166+'11309'!AE166+'11310'!AE166+'11311'!AE166+'11312'!AE166</f>
        <v>0</v>
      </c>
      <c r="AF166" s="6">
        <f>'11301'!AF166+'11302'!AF166+'11303'!AF166+'11304'!AF166+'11305'!AF166+'11306'!AF166+'11307'!AF166+'11308'!AF166+'11309'!AF166+'11310'!AF166+'11311'!AF166+'11312'!AF166</f>
        <v>0</v>
      </c>
    </row>
    <row r="167" spans="1:32" ht="19.5" customHeight="1">
      <c r="A167" s="44"/>
      <c r="B167" s="17" t="s">
        <v>3</v>
      </c>
      <c r="C167" s="5">
        <f>'11301'!C167+'11302'!C167+'11303'!C167+'11304'!C167+'11305'!C167+'11306'!C167+'11307'!C167+'11308'!C167+'11309'!C167+'11310'!C167+'11311'!C167+'11312'!C167</f>
        <v>43657012</v>
      </c>
      <c r="D167" s="5">
        <f>'11301'!D167+'11302'!D167+'11303'!D167+'11304'!D167+'11305'!D167+'11306'!D167+'11307'!D167+'11308'!D167+'11309'!D167+'11310'!D167+'11311'!D167+'11312'!D167</f>
        <v>10001327</v>
      </c>
      <c r="E167" s="6">
        <f>'11301'!E167+'11302'!E167+'11303'!E167+'11304'!E167+'11305'!E167+'11306'!E167+'11307'!E167+'11308'!E167+'11309'!E167+'11310'!E167+'11311'!E167+'11312'!E167</f>
        <v>53658339</v>
      </c>
      <c r="F167" s="5">
        <f>'11301'!F167+'11302'!F167+'11303'!F167+'11304'!F167+'11305'!F167+'11306'!F167+'11307'!F167+'11308'!F167+'11309'!F167+'11310'!F167+'11311'!F167+'11312'!F167</f>
        <v>0</v>
      </c>
      <c r="G167" s="5">
        <f>'11301'!G167+'11302'!G167+'11303'!G167+'11304'!G167+'11305'!G167+'11306'!G167+'11307'!G167+'11308'!G167+'11309'!G167+'11310'!G167+'11311'!G167+'11312'!G167</f>
        <v>0</v>
      </c>
      <c r="H167" s="5">
        <f>'11301'!H167+'11302'!H167+'11303'!H167+'11304'!H167+'11305'!H167+'11306'!H167+'11307'!H167+'11308'!H167+'11309'!H167+'11310'!H167+'11311'!H167+'11312'!H167</f>
        <v>0</v>
      </c>
      <c r="I167" s="5">
        <f>'11301'!I167+'11302'!I167+'11303'!I167+'11304'!I167+'11305'!I167+'11306'!I167+'11307'!I167+'11308'!I167+'11309'!I167+'11310'!I167+'11311'!I167+'11312'!I167</f>
        <v>0</v>
      </c>
      <c r="J167" s="5">
        <f>'11301'!J167+'11302'!J167+'11303'!J167+'11304'!J167+'11305'!J167+'11306'!J167+'11307'!J167+'11308'!J167+'11309'!J167+'11310'!J167+'11311'!J167+'11312'!J167</f>
        <v>0</v>
      </c>
      <c r="K167" s="5">
        <f>'11301'!K167+'11302'!K167+'11303'!K167+'11304'!K167+'11305'!K167+'11306'!K167+'11307'!K167+'11308'!K167+'11309'!K167+'11310'!K167+'11311'!K167+'11312'!K167</f>
        <v>0</v>
      </c>
      <c r="L167" s="5">
        <f>'11301'!L167+'11302'!L167+'11303'!L167+'11304'!L167+'11305'!L167+'11306'!L167+'11307'!L167+'11308'!L167+'11309'!L167+'11310'!L167+'11311'!L167+'11312'!L167</f>
        <v>0</v>
      </c>
      <c r="M167" s="5">
        <f>'11301'!M167+'11302'!M167+'11303'!M167+'11304'!M167+'11305'!M167+'11306'!M167+'11307'!M167+'11308'!M167+'11309'!M167+'11310'!M167+'11311'!M167+'11312'!M167</f>
        <v>0</v>
      </c>
      <c r="N167" s="5">
        <f>'11301'!N167+'11302'!N167+'11303'!N167+'11304'!N167+'11305'!N167+'11306'!N167+'11307'!N167+'11308'!N167+'11309'!N167+'11310'!N167+'11311'!N167+'11312'!N167</f>
        <v>0</v>
      </c>
      <c r="O167" s="5">
        <f>'11301'!O167+'11302'!O167+'11303'!O167+'11304'!O167+'11305'!O167+'11306'!O167+'11307'!O167+'11308'!O167+'11309'!O167+'11310'!O167+'11311'!O167+'11312'!O167</f>
        <v>0</v>
      </c>
      <c r="P167" s="5">
        <f>'11301'!P167+'11302'!P167+'11303'!P167+'11304'!P167+'11305'!P167+'11306'!P167+'11307'!P167+'11308'!P167+'11309'!P167+'11310'!P167+'11311'!P167+'11312'!P167</f>
        <v>0</v>
      </c>
      <c r="Q167" s="5">
        <f>'11301'!Q167+'11302'!Q167+'11303'!Q167+'11304'!Q167+'11305'!Q167+'11306'!Q167+'11307'!Q167+'11308'!Q167+'11309'!Q167+'11310'!Q167+'11311'!Q167+'11312'!Q167</f>
        <v>0</v>
      </c>
      <c r="R167" s="5">
        <f>'11301'!R167+'11302'!R167+'11303'!R167+'11304'!R167+'11305'!R167+'11306'!R167+'11307'!R167+'11308'!R167+'11309'!R167+'11310'!R167+'11311'!R167+'11312'!R167</f>
        <v>0</v>
      </c>
      <c r="S167" s="5">
        <f>'11301'!S167+'11302'!S167+'11303'!S167+'11304'!S167+'11305'!S167+'11306'!S167+'11307'!S167+'11308'!S167+'11309'!S167+'11310'!S167+'11311'!S167+'11312'!S167</f>
        <v>0</v>
      </c>
      <c r="T167" s="5">
        <f>'11301'!T167+'11302'!T167+'11303'!T167+'11304'!T167+'11305'!T167+'11306'!T167+'11307'!T167+'11308'!T167+'11309'!T167+'11310'!T167+'11311'!T167+'11312'!T167</f>
        <v>0</v>
      </c>
      <c r="U167" s="5">
        <f>'11301'!U167+'11302'!U167+'11303'!U167+'11304'!U167+'11305'!U167+'11306'!U167+'11307'!U167+'11308'!U167+'11309'!U167+'11310'!U167+'11311'!U167+'11312'!U167</f>
        <v>0</v>
      </c>
      <c r="V167" s="5">
        <f>'11301'!V167+'11302'!V167+'11303'!V167+'11304'!V167+'11305'!V167+'11306'!V167+'11307'!V167+'11308'!V167+'11309'!V167+'11310'!V167+'11311'!V167+'11312'!V167</f>
        <v>0</v>
      </c>
      <c r="W167" s="5">
        <f>'11301'!W167+'11302'!W167+'11303'!W167+'11304'!W167+'11305'!W167+'11306'!W167+'11307'!W167+'11308'!W167+'11309'!W167+'11310'!W167+'11311'!W167+'11312'!W167</f>
        <v>0</v>
      </c>
      <c r="X167" s="5">
        <f>'11301'!X167+'11302'!X167+'11303'!X167+'11304'!X167+'11305'!X167+'11306'!X167+'11307'!X167+'11308'!X167+'11309'!X167+'11310'!X167+'11311'!X167+'11312'!X167</f>
        <v>43657012</v>
      </c>
      <c r="Y167" s="5">
        <f>'11301'!Y167+'11302'!Y167+'11303'!Y167+'11304'!Y167+'11305'!Y167+'11306'!Y167+'11307'!Y167+'11308'!Y167+'11309'!Y167+'11310'!Y167+'11311'!Y167+'11312'!Y167</f>
        <v>10001327</v>
      </c>
      <c r="Z167" s="8">
        <f>'11301'!Z167+'11302'!Z167+'11303'!Z167+'11304'!Z167+'11305'!Z167+'11306'!Z167+'11307'!Z167+'11308'!Z167+'11309'!Z167+'11310'!Z167+'11311'!Z167+'11312'!Z167</f>
        <v>53658339</v>
      </c>
      <c r="AA167" s="5">
        <f>'11301'!AA167+'11302'!AA167+'11303'!AA167+'11304'!AA167+'11305'!AA167+'11306'!AA167+'11307'!AA167+'11308'!AA167+'11309'!AA167+'11310'!AA167+'11311'!AA167+'11312'!AA167</f>
        <v>0</v>
      </c>
      <c r="AB167" s="5">
        <f>'11301'!AB167+'11302'!AB167+'11303'!AB167+'11304'!AB167+'11305'!AB167+'11306'!AB167+'11307'!AB167+'11308'!AB167+'11309'!AB167+'11310'!AB167+'11311'!AB167+'11312'!AB167</f>
        <v>0</v>
      </c>
      <c r="AC167" s="8">
        <f>'11301'!AC167+'11302'!AC167+'11303'!AC167+'11304'!AC167+'11305'!AC167+'11306'!AC167+'11307'!AC167+'11308'!AC167+'11309'!AC167+'11310'!AC167+'11311'!AC167+'11312'!AC167</f>
        <v>0</v>
      </c>
      <c r="AD167" s="5">
        <f>'11301'!AD167+'11302'!AD167+'11303'!AD167+'11304'!AD167+'11305'!AD167+'11306'!AD167+'11307'!AD167+'11308'!AD167+'11309'!AD167+'11310'!AD167+'11311'!AD167+'11312'!AD167</f>
        <v>0</v>
      </c>
      <c r="AE167" s="5">
        <f>'11301'!AE167+'11302'!AE167+'11303'!AE167+'11304'!AE167+'11305'!AE167+'11306'!AE167+'11307'!AE167+'11308'!AE167+'11309'!AE167+'11310'!AE167+'11311'!AE167+'11312'!AE167</f>
        <v>0</v>
      </c>
      <c r="AF167" s="6">
        <f>'11301'!AF167+'11302'!AF167+'11303'!AF167+'11304'!AF167+'11305'!AF167+'11306'!AF167+'11307'!AF167+'11308'!AF167+'11309'!AF167+'11310'!AF167+'11311'!AF167+'11312'!AF167</f>
        <v>0</v>
      </c>
    </row>
    <row r="168" spans="1:32" ht="19.5" customHeight="1">
      <c r="A168" s="44"/>
      <c r="B168" s="17" t="s">
        <v>59</v>
      </c>
      <c r="C168" s="5">
        <f>'11301'!C168+'11302'!C168+'11303'!C168+'11304'!C168+'11305'!C168+'11306'!C168+'11307'!C168+'11308'!C168+'11309'!C168+'11310'!C168+'11311'!C168+'11312'!C168</f>
        <v>0</v>
      </c>
      <c r="D168" s="5">
        <f>'11301'!D168+'11302'!D168+'11303'!D168+'11304'!D168+'11305'!D168+'11306'!D168+'11307'!D168+'11308'!D168+'11309'!D168+'11310'!D168+'11311'!D168+'11312'!D168</f>
        <v>0</v>
      </c>
      <c r="E168" s="6">
        <f>'11301'!E168+'11302'!E168+'11303'!E168+'11304'!E168+'11305'!E168+'11306'!E168+'11307'!E168+'11308'!E168+'11309'!E168+'11310'!E168+'11311'!E168+'11312'!E168</f>
        <v>0</v>
      </c>
      <c r="F168" s="5">
        <f>'11301'!F168+'11302'!F168+'11303'!F168+'11304'!F168+'11305'!F168+'11306'!F168+'11307'!F168+'11308'!F168+'11309'!F168+'11310'!F168+'11311'!F168+'11312'!F168</f>
        <v>0</v>
      </c>
      <c r="G168" s="5">
        <f>'11301'!G168+'11302'!G168+'11303'!G168+'11304'!G168+'11305'!G168+'11306'!G168+'11307'!G168+'11308'!G168+'11309'!G168+'11310'!G168+'11311'!G168+'11312'!G168</f>
        <v>0</v>
      </c>
      <c r="H168" s="5">
        <f>'11301'!H168+'11302'!H168+'11303'!H168+'11304'!H168+'11305'!H168+'11306'!H168+'11307'!H168+'11308'!H168+'11309'!H168+'11310'!H168+'11311'!H168+'11312'!H168</f>
        <v>0</v>
      </c>
      <c r="I168" s="5">
        <f>'11301'!I168+'11302'!I168+'11303'!I168+'11304'!I168+'11305'!I168+'11306'!I168+'11307'!I168+'11308'!I168+'11309'!I168+'11310'!I168+'11311'!I168+'11312'!I168</f>
        <v>0</v>
      </c>
      <c r="J168" s="5">
        <f>'11301'!J168+'11302'!J168+'11303'!J168+'11304'!J168+'11305'!J168+'11306'!J168+'11307'!J168+'11308'!J168+'11309'!J168+'11310'!J168+'11311'!J168+'11312'!J168</f>
        <v>0</v>
      </c>
      <c r="K168" s="5">
        <f>'11301'!K168+'11302'!K168+'11303'!K168+'11304'!K168+'11305'!K168+'11306'!K168+'11307'!K168+'11308'!K168+'11309'!K168+'11310'!K168+'11311'!K168+'11312'!K168</f>
        <v>0</v>
      </c>
      <c r="L168" s="5">
        <f>'11301'!L168+'11302'!L168+'11303'!L168+'11304'!L168+'11305'!L168+'11306'!L168+'11307'!L168+'11308'!L168+'11309'!L168+'11310'!L168+'11311'!L168+'11312'!L168</f>
        <v>0</v>
      </c>
      <c r="M168" s="5">
        <f>'11301'!M168+'11302'!M168+'11303'!M168+'11304'!M168+'11305'!M168+'11306'!M168+'11307'!M168+'11308'!M168+'11309'!M168+'11310'!M168+'11311'!M168+'11312'!M168</f>
        <v>0</v>
      </c>
      <c r="N168" s="5">
        <f>'11301'!N168+'11302'!N168+'11303'!N168+'11304'!N168+'11305'!N168+'11306'!N168+'11307'!N168+'11308'!N168+'11309'!N168+'11310'!N168+'11311'!N168+'11312'!N168</f>
        <v>0</v>
      </c>
      <c r="O168" s="5">
        <f>'11301'!O168+'11302'!O168+'11303'!O168+'11304'!O168+'11305'!O168+'11306'!O168+'11307'!O168+'11308'!O168+'11309'!O168+'11310'!O168+'11311'!O168+'11312'!O168</f>
        <v>0</v>
      </c>
      <c r="P168" s="5">
        <f>'11301'!P168+'11302'!P168+'11303'!P168+'11304'!P168+'11305'!P168+'11306'!P168+'11307'!P168+'11308'!P168+'11309'!P168+'11310'!P168+'11311'!P168+'11312'!P168</f>
        <v>0</v>
      </c>
      <c r="Q168" s="5">
        <f>'11301'!Q168+'11302'!Q168+'11303'!Q168+'11304'!Q168+'11305'!Q168+'11306'!Q168+'11307'!Q168+'11308'!Q168+'11309'!Q168+'11310'!Q168+'11311'!Q168+'11312'!Q168</f>
        <v>0</v>
      </c>
      <c r="R168" s="5">
        <f>'11301'!R168+'11302'!R168+'11303'!R168+'11304'!R168+'11305'!R168+'11306'!R168+'11307'!R168+'11308'!R168+'11309'!R168+'11310'!R168+'11311'!R168+'11312'!R168</f>
        <v>0</v>
      </c>
      <c r="S168" s="5">
        <f>'11301'!S168+'11302'!S168+'11303'!S168+'11304'!S168+'11305'!S168+'11306'!S168+'11307'!S168+'11308'!S168+'11309'!S168+'11310'!S168+'11311'!S168+'11312'!S168</f>
        <v>0</v>
      </c>
      <c r="T168" s="5">
        <f>'11301'!T168+'11302'!T168+'11303'!T168+'11304'!T168+'11305'!T168+'11306'!T168+'11307'!T168+'11308'!T168+'11309'!T168+'11310'!T168+'11311'!T168+'11312'!T168</f>
        <v>0</v>
      </c>
      <c r="U168" s="5">
        <f>'11301'!U168+'11302'!U168+'11303'!U168+'11304'!U168+'11305'!U168+'11306'!U168+'11307'!U168+'11308'!U168+'11309'!U168+'11310'!U168+'11311'!U168+'11312'!U168</f>
        <v>0</v>
      </c>
      <c r="V168" s="5">
        <f>'11301'!V168+'11302'!V168+'11303'!V168+'11304'!V168+'11305'!V168+'11306'!V168+'11307'!V168+'11308'!V168+'11309'!V168+'11310'!V168+'11311'!V168+'11312'!V168</f>
        <v>0</v>
      </c>
      <c r="W168" s="5">
        <f>'11301'!W168+'11302'!W168+'11303'!W168+'11304'!W168+'11305'!W168+'11306'!W168+'11307'!W168+'11308'!W168+'11309'!W168+'11310'!W168+'11311'!W168+'11312'!W168</f>
        <v>0</v>
      </c>
      <c r="X168" s="5">
        <f>'11301'!X168+'11302'!X168+'11303'!X168+'11304'!X168+'11305'!X168+'11306'!X168+'11307'!X168+'11308'!X168+'11309'!X168+'11310'!X168+'11311'!X168+'11312'!X168</f>
        <v>0</v>
      </c>
      <c r="Y168" s="5">
        <f>'11301'!Y168+'11302'!Y168+'11303'!Y168+'11304'!Y168+'11305'!Y168+'11306'!Y168+'11307'!Y168+'11308'!Y168+'11309'!Y168+'11310'!Y168+'11311'!Y168+'11312'!Y168</f>
        <v>0</v>
      </c>
      <c r="Z168" s="8">
        <f>'11301'!Z168+'11302'!Z168+'11303'!Z168+'11304'!Z168+'11305'!Z168+'11306'!Z168+'11307'!Z168+'11308'!Z168+'11309'!Z168+'11310'!Z168+'11311'!Z168+'11312'!Z168</f>
        <v>0</v>
      </c>
      <c r="AA168" s="5">
        <f>'11301'!AA168+'11302'!AA168+'11303'!AA168+'11304'!AA168+'11305'!AA168+'11306'!AA168+'11307'!AA168+'11308'!AA168+'11309'!AA168+'11310'!AA168+'11311'!AA168+'11312'!AA168</f>
        <v>0</v>
      </c>
      <c r="AB168" s="5">
        <f>'11301'!AB168+'11302'!AB168+'11303'!AB168+'11304'!AB168+'11305'!AB168+'11306'!AB168+'11307'!AB168+'11308'!AB168+'11309'!AB168+'11310'!AB168+'11311'!AB168+'11312'!AB168</f>
        <v>0</v>
      </c>
      <c r="AC168" s="8">
        <f>'11301'!AC168+'11302'!AC168+'11303'!AC168+'11304'!AC168+'11305'!AC168+'11306'!AC168+'11307'!AC168+'11308'!AC168+'11309'!AC168+'11310'!AC168+'11311'!AC168+'11312'!AC168</f>
        <v>0</v>
      </c>
      <c r="AD168" s="5">
        <f>'11301'!AD168+'11302'!AD168+'11303'!AD168+'11304'!AD168+'11305'!AD168+'11306'!AD168+'11307'!AD168+'11308'!AD168+'11309'!AD168+'11310'!AD168+'11311'!AD168+'11312'!AD168</f>
        <v>0</v>
      </c>
      <c r="AE168" s="5">
        <f>'11301'!AE168+'11302'!AE168+'11303'!AE168+'11304'!AE168+'11305'!AE168+'11306'!AE168+'11307'!AE168+'11308'!AE168+'11309'!AE168+'11310'!AE168+'11311'!AE168+'11312'!AE168</f>
        <v>0</v>
      </c>
      <c r="AF168" s="6">
        <f>'11301'!AF168+'11302'!AF168+'11303'!AF168+'11304'!AF168+'11305'!AF168+'11306'!AF168+'11307'!AF168+'11308'!AF168+'11309'!AF168+'11310'!AF168+'11311'!AF168+'11312'!AF168</f>
        <v>0</v>
      </c>
    </row>
    <row r="169" spans="1:32" ht="19.5" customHeight="1">
      <c r="A169" s="45"/>
      <c r="B169" s="17" t="s">
        <v>4</v>
      </c>
      <c r="C169" s="5">
        <f>'11301'!C169+'11302'!C169+'11303'!C169+'11304'!C169+'11305'!C169+'11306'!C169+'11307'!C169+'11308'!C169+'11309'!C169+'11310'!C169+'11311'!C169+'11312'!C169</f>
        <v>631927954</v>
      </c>
      <c r="D169" s="5">
        <f>'11301'!D169+'11302'!D169+'11303'!D169+'11304'!D169+'11305'!D169+'11306'!D169+'11307'!D169+'11308'!D169+'11309'!D169+'11310'!D169+'11311'!D169+'11312'!D169</f>
        <v>398943410</v>
      </c>
      <c r="E169" s="6">
        <f>'11301'!E169+'11302'!E169+'11303'!E169+'11304'!E169+'11305'!E169+'11306'!E169+'11307'!E169+'11308'!E169+'11309'!E169+'11310'!E169+'11311'!E169+'11312'!E169</f>
        <v>1030871364</v>
      </c>
      <c r="F169" s="5">
        <f>'11301'!F169+'11302'!F169+'11303'!F169+'11304'!F169+'11305'!F169+'11306'!F169+'11307'!F169+'11308'!F169+'11309'!F169+'11310'!F169+'11311'!F169+'11312'!F169</f>
        <v>725253</v>
      </c>
      <c r="G169" s="5">
        <f>'11301'!G169+'11302'!G169+'11303'!G169+'11304'!G169+'11305'!G169+'11306'!G169+'11307'!G169+'11308'!G169+'11309'!G169+'11310'!G169+'11311'!G169+'11312'!G169</f>
        <v>173568017</v>
      </c>
      <c r="H169" s="5">
        <f>'11301'!H169+'11302'!H169+'11303'!H169+'11304'!H169+'11305'!H169+'11306'!H169+'11307'!H169+'11308'!H169+'11309'!H169+'11310'!H169+'11311'!H169+'11312'!H169</f>
        <v>174293270</v>
      </c>
      <c r="I169" s="5">
        <f>'11301'!I169+'11302'!I169+'11303'!I169+'11304'!I169+'11305'!I169+'11306'!I169+'11307'!I169+'11308'!I169+'11309'!I169+'11310'!I169+'11311'!I169+'11312'!I169</f>
        <v>0</v>
      </c>
      <c r="J169" s="5">
        <f>'11301'!J169+'11302'!J169+'11303'!J169+'11304'!J169+'11305'!J169+'11306'!J169+'11307'!J169+'11308'!J169+'11309'!J169+'11310'!J169+'11311'!J169+'11312'!J169</f>
        <v>0</v>
      </c>
      <c r="K169" s="5">
        <f>'11301'!K169+'11302'!K169+'11303'!K169+'11304'!K169+'11305'!K169+'11306'!K169+'11307'!K169+'11308'!K169+'11309'!K169+'11310'!K169+'11311'!K169+'11312'!K169</f>
        <v>0</v>
      </c>
      <c r="L169" s="5">
        <f>'11301'!L169+'11302'!L169+'11303'!L169+'11304'!L169+'11305'!L169+'11306'!L169+'11307'!L169+'11308'!L169+'11309'!L169+'11310'!L169+'11311'!L169+'11312'!L169</f>
        <v>0</v>
      </c>
      <c r="M169" s="5">
        <f>'11301'!M169+'11302'!M169+'11303'!M169+'11304'!M169+'11305'!M169+'11306'!M169+'11307'!M169+'11308'!M169+'11309'!M169+'11310'!M169+'11311'!M169+'11312'!M169</f>
        <v>0</v>
      </c>
      <c r="N169" s="5">
        <f>'11301'!N169+'11302'!N169+'11303'!N169+'11304'!N169+'11305'!N169+'11306'!N169+'11307'!N169+'11308'!N169+'11309'!N169+'11310'!N169+'11311'!N169+'11312'!N169</f>
        <v>0</v>
      </c>
      <c r="O169" s="5">
        <f>'11301'!O169+'11302'!O169+'11303'!O169+'11304'!O169+'11305'!O169+'11306'!O169+'11307'!O169+'11308'!O169+'11309'!O169+'11310'!O169+'11311'!O169+'11312'!O169</f>
        <v>0</v>
      </c>
      <c r="P169" s="5">
        <f>'11301'!P169+'11302'!P169+'11303'!P169+'11304'!P169+'11305'!P169+'11306'!P169+'11307'!P169+'11308'!P169+'11309'!P169+'11310'!P169+'11311'!P169+'11312'!P169</f>
        <v>0</v>
      </c>
      <c r="Q169" s="5">
        <f>'11301'!Q169+'11302'!Q169+'11303'!Q169+'11304'!Q169+'11305'!Q169+'11306'!Q169+'11307'!Q169+'11308'!Q169+'11309'!Q169+'11310'!Q169+'11311'!Q169+'11312'!Q169</f>
        <v>0</v>
      </c>
      <c r="R169" s="5">
        <f>'11301'!R169+'11302'!R169+'11303'!R169+'11304'!R169+'11305'!R169+'11306'!R169+'11307'!R169+'11308'!R169+'11309'!R169+'11310'!R169+'11311'!R169+'11312'!R169</f>
        <v>0</v>
      </c>
      <c r="S169" s="5">
        <f>'11301'!S169+'11302'!S169+'11303'!S169+'11304'!S169+'11305'!S169+'11306'!S169+'11307'!S169+'11308'!S169+'11309'!S169+'11310'!S169+'11311'!S169+'11312'!S169</f>
        <v>0</v>
      </c>
      <c r="T169" s="5">
        <f>'11301'!T169+'11302'!T169+'11303'!T169+'11304'!T169+'11305'!T169+'11306'!T169+'11307'!T169+'11308'!T169+'11309'!T169+'11310'!T169+'11311'!T169+'11312'!T169</f>
        <v>0</v>
      </c>
      <c r="U169" s="5">
        <f>'11301'!U169+'11302'!U169+'11303'!U169+'11304'!U169+'11305'!U169+'11306'!U169+'11307'!U169+'11308'!U169+'11309'!U169+'11310'!U169+'11311'!U169+'11312'!U169</f>
        <v>0</v>
      </c>
      <c r="V169" s="5">
        <f>'11301'!V169+'11302'!V169+'11303'!V169+'11304'!V169+'11305'!V169+'11306'!V169+'11307'!V169+'11308'!V169+'11309'!V169+'11310'!V169+'11311'!V169+'11312'!V169</f>
        <v>0</v>
      </c>
      <c r="W169" s="5">
        <f>'11301'!W169+'11302'!W169+'11303'!W169+'11304'!W169+'11305'!W169+'11306'!W169+'11307'!W169+'11308'!W169+'11309'!W169+'11310'!W169+'11311'!W169+'11312'!W169</f>
        <v>0</v>
      </c>
      <c r="X169" s="5">
        <f>'11301'!X169+'11302'!X169+'11303'!X169+'11304'!X169+'11305'!X169+'11306'!X169+'11307'!X169+'11308'!X169+'11309'!X169+'11310'!X169+'11311'!X169+'11312'!X169</f>
        <v>631202701</v>
      </c>
      <c r="Y169" s="5">
        <f>'11301'!Y169+'11302'!Y169+'11303'!Y169+'11304'!Y169+'11305'!Y169+'11306'!Y169+'11307'!Y169+'11308'!Y169+'11309'!Y169+'11310'!Y169+'11311'!Y169+'11312'!Y169</f>
        <v>225375393</v>
      </c>
      <c r="Z169" s="8">
        <f>'11301'!Z169+'11302'!Z169+'11303'!Z169+'11304'!Z169+'11305'!Z169+'11306'!Z169+'11307'!Z169+'11308'!Z169+'11309'!Z169+'11310'!Z169+'11311'!Z169+'11312'!Z169</f>
        <v>856578094</v>
      </c>
      <c r="AA169" s="5">
        <f>'11301'!AA169+'11302'!AA169+'11303'!AA169+'11304'!AA169+'11305'!AA169+'11306'!AA169+'11307'!AA169+'11308'!AA169+'11309'!AA169+'11310'!AA169+'11311'!AA169+'11312'!AA169</f>
        <v>0</v>
      </c>
      <c r="AB169" s="5">
        <f>'11301'!AB169+'11302'!AB169+'11303'!AB169+'11304'!AB169+'11305'!AB169+'11306'!AB169+'11307'!AB169+'11308'!AB169+'11309'!AB169+'11310'!AB169+'11311'!AB169+'11312'!AB169</f>
        <v>0</v>
      </c>
      <c r="AC169" s="8">
        <f>'11301'!AC169+'11302'!AC169+'11303'!AC169+'11304'!AC169+'11305'!AC169+'11306'!AC169+'11307'!AC169+'11308'!AC169+'11309'!AC169+'11310'!AC169+'11311'!AC169+'11312'!AC169</f>
        <v>0</v>
      </c>
      <c r="AD169" s="5">
        <f>'11301'!AD169+'11302'!AD169+'11303'!AD169+'11304'!AD169+'11305'!AD169+'11306'!AD169+'11307'!AD169+'11308'!AD169+'11309'!AD169+'11310'!AD169+'11311'!AD169+'11312'!AD169</f>
        <v>0</v>
      </c>
      <c r="AE169" s="5">
        <f>'11301'!AE169+'11302'!AE169+'11303'!AE169+'11304'!AE169+'11305'!AE169+'11306'!AE169+'11307'!AE169+'11308'!AE169+'11309'!AE169+'11310'!AE169+'11311'!AE169+'11312'!AE169</f>
        <v>0</v>
      </c>
      <c r="AF169" s="6">
        <f>'11301'!AF169+'11302'!AF169+'11303'!AF169+'11304'!AF169+'11305'!AF169+'11306'!AF169+'11307'!AF169+'11308'!AF169+'11309'!AF169+'11310'!AF169+'11311'!AF169+'11312'!AF169</f>
        <v>0</v>
      </c>
    </row>
    <row r="170" spans="1:32" ht="19.5" customHeight="1" thickBot="1">
      <c r="A170" s="22" t="s">
        <v>5</v>
      </c>
      <c r="B170" s="21"/>
      <c r="C170" s="9">
        <f>'11301'!C170+'11302'!C170+'11303'!C170+'11304'!C170+'11305'!C170+'11306'!C170+'11307'!C170+'11308'!C170+'11309'!C170+'11310'!C170+'11311'!C170+'11312'!C170</f>
        <v>715458594</v>
      </c>
      <c r="D170" s="9">
        <f>'11301'!D170+'11302'!D170+'11303'!D170+'11304'!D170+'11305'!D170+'11306'!D170+'11307'!D170+'11308'!D170+'11309'!D170+'11310'!D170+'11311'!D170+'11312'!D170</f>
        <v>414432932</v>
      </c>
      <c r="E170" s="9">
        <f>'11301'!E170+'11302'!E170+'11303'!E170+'11304'!E170+'11305'!E170+'11306'!E170+'11307'!E170+'11308'!E170+'11309'!E170+'11310'!E170+'11311'!E170+'11312'!E170</f>
        <v>1129891526</v>
      </c>
      <c r="F170" s="9">
        <f>'11301'!F170+'11302'!F170+'11303'!F170+'11304'!F170+'11305'!F170+'11306'!F170+'11307'!F170+'11308'!F170+'11309'!F170+'11310'!F170+'11311'!F170+'11312'!F170</f>
        <v>725253</v>
      </c>
      <c r="G170" s="9">
        <f>'11301'!G170+'11302'!G170+'11303'!G170+'11304'!G170+'11305'!G170+'11306'!G170+'11307'!G170+'11308'!G170+'11309'!G170+'11310'!G170+'11311'!G170+'11312'!G170</f>
        <v>173568017</v>
      </c>
      <c r="H170" s="9">
        <f>'11301'!H170+'11302'!H170+'11303'!H170+'11304'!H170+'11305'!H170+'11306'!H170+'11307'!H170+'11308'!H170+'11309'!H170+'11310'!H170+'11311'!H170+'11312'!H170</f>
        <v>174293270</v>
      </c>
      <c r="I170" s="9">
        <f>'11301'!I170+'11302'!I170+'11303'!I170+'11304'!I170+'11305'!I170+'11306'!I170+'11307'!I170+'11308'!I170+'11309'!I170+'11310'!I170+'11311'!I170+'11312'!I170</f>
        <v>0</v>
      </c>
      <c r="J170" s="9">
        <f>'11301'!J170+'11302'!J170+'11303'!J170+'11304'!J170+'11305'!J170+'11306'!J170+'11307'!J170+'11308'!J170+'11309'!J170+'11310'!J170+'11311'!J170+'11312'!J170</f>
        <v>0</v>
      </c>
      <c r="K170" s="9">
        <f>'11301'!K170+'11302'!K170+'11303'!K170+'11304'!K170+'11305'!K170+'11306'!K170+'11307'!K170+'11308'!K170+'11309'!K170+'11310'!K170+'11311'!K170+'11312'!K170</f>
        <v>0</v>
      </c>
      <c r="L170" s="9">
        <f>'11301'!L170+'11302'!L170+'11303'!L170+'11304'!L170+'11305'!L170+'11306'!L170+'11307'!L170+'11308'!L170+'11309'!L170+'11310'!L170+'11311'!L170+'11312'!L170</f>
        <v>0</v>
      </c>
      <c r="M170" s="9">
        <f>'11301'!M170+'11302'!M170+'11303'!M170+'11304'!M170+'11305'!M170+'11306'!M170+'11307'!M170+'11308'!M170+'11309'!M170+'11310'!M170+'11311'!M170+'11312'!M170</f>
        <v>0</v>
      </c>
      <c r="N170" s="9">
        <f>'11301'!N170+'11302'!N170+'11303'!N170+'11304'!N170+'11305'!N170+'11306'!N170+'11307'!N170+'11308'!N170+'11309'!N170+'11310'!N170+'11311'!N170+'11312'!N170</f>
        <v>0</v>
      </c>
      <c r="O170" s="9">
        <f>'11301'!O170+'11302'!O170+'11303'!O170+'11304'!O170+'11305'!O170+'11306'!O170+'11307'!O170+'11308'!O170+'11309'!O170+'11310'!O170+'11311'!O170+'11312'!O170</f>
        <v>0</v>
      </c>
      <c r="P170" s="9">
        <f>'11301'!P170+'11302'!P170+'11303'!P170+'11304'!P170+'11305'!P170+'11306'!P170+'11307'!P170+'11308'!P170+'11309'!P170+'11310'!P170+'11311'!P170+'11312'!P170</f>
        <v>0</v>
      </c>
      <c r="Q170" s="9">
        <f>'11301'!Q170+'11302'!Q170+'11303'!Q170+'11304'!Q170+'11305'!Q170+'11306'!Q170+'11307'!Q170+'11308'!Q170+'11309'!Q170+'11310'!Q170+'11311'!Q170+'11312'!Q170</f>
        <v>0</v>
      </c>
      <c r="R170" s="9">
        <f>'11301'!R170+'11302'!R170+'11303'!R170+'11304'!R170+'11305'!R170+'11306'!R170+'11307'!R170+'11308'!R170+'11309'!R170+'11310'!R170+'11311'!R170+'11312'!R170</f>
        <v>0</v>
      </c>
      <c r="S170" s="9">
        <f>'11301'!S170+'11302'!S170+'11303'!S170+'11304'!S170+'11305'!S170+'11306'!S170+'11307'!S170+'11308'!S170+'11309'!S170+'11310'!S170+'11311'!S170+'11312'!S170</f>
        <v>0</v>
      </c>
      <c r="T170" s="9">
        <f>'11301'!T170+'11302'!T170+'11303'!T170+'11304'!T170+'11305'!T170+'11306'!T170+'11307'!T170+'11308'!T170+'11309'!T170+'11310'!T170+'11311'!T170+'11312'!T170</f>
        <v>0</v>
      </c>
      <c r="U170" s="9">
        <f>'11301'!U170+'11302'!U170+'11303'!U170+'11304'!U170+'11305'!U170+'11306'!U170+'11307'!U170+'11308'!U170+'11309'!U170+'11310'!U170+'11311'!U170+'11312'!U170</f>
        <v>0</v>
      </c>
      <c r="V170" s="9">
        <f>'11301'!V170+'11302'!V170+'11303'!V170+'11304'!V170+'11305'!V170+'11306'!V170+'11307'!V170+'11308'!V170+'11309'!V170+'11310'!V170+'11311'!V170+'11312'!V170</f>
        <v>0</v>
      </c>
      <c r="W170" s="9">
        <f>'11301'!W170+'11302'!W170+'11303'!W170+'11304'!W170+'11305'!W170+'11306'!W170+'11307'!W170+'11308'!W170+'11309'!W170+'11310'!W170+'11311'!W170+'11312'!W170</f>
        <v>0</v>
      </c>
      <c r="X170" s="9">
        <f>'11301'!X170+'11302'!X170+'11303'!X170+'11304'!X170+'11305'!X170+'11306'!X170+'11307'!X170+'11308'!X170+'11309'!X170+'11310'!X170+'11311'!X170+'11312'!X170</f>
        <v>714733341</v>
      </c>
      <c r="Y170" s="9">
        <f>'11301'!Y170+'11302'!Y170+'11303'!Y170+'11304'!Y170+'11305'!Y170+'11306'!Y170+'11307'!Y170+'11308'!Y170+'11309'!Y170+'11310'!Y170+'11311'!Y170+'11312'!Y170</f>
        <v>240864915</v>
      </c>
      <c r="Z170" s="9">
        <f>'11301'!Z170+'11302'!Z170+'11303'!Z170+'11304'!Z170+'11305'!Z170+'11306'!Z170+'11307'!Z170+'11308'!Z170+'11309'!Z170+'11310'!Z170+'11311'!Z170+'11312'!Z170</f>
        <v>955598256</v>
      </c>
      <c r="AA170" s="9">
        <f>'11301'!AA170+'11302'!AA170+'11303'!AA170+'11304'!AA170+'11305'!AA170+'11306'!AA170+'11307'!AA170+'11308'!AA170+'11309'!AA170+'11310'!AA170+'11311'!AA170+'11312'!AA170</f>
        <v>0</v>
      </c>
      <c r="AB170" s="9">
        <f>'11301'!AB170+'11302'!AB170+'11303'!AB170+'11304'!AB170+'11305'!AB170+'11306'!AB170+'11307'!AB170+'11308'!AB170+'11309'!AB170+'11310'!AB170+'11311'!AB170+'11312'!AB170</f>
        <v>0</v>
      </c>
      <c r="AC170" s="9">
        <f>'11301'!AC170+'11302'!AC170+'11303'!AC170+'11304'!AC170+'11305'!AC170+'11306'!AC170+'11307'!AC170+'11308'!AC170+'11309'!AC170+'11310'!AC170+'11311'!AC170+'11312'!AC170</f>
        <v>0</v>
      </c>
      <c r="AD170" s="9">
        <f>'11301'!AD170+'11302'!AD170+'11303'!AD170+'11304'!AD170+'11305'!AD170+'11306'!AD170+'11307'!AD170+'11308'!AD170+'11309'!AD170+'11310'!AD170+'11311'!AD170+'11312'!AD170</f>
        <v>0</v>
      </c>
      <c r="AE170" s="9">
        <f>'11301'!AE170+'11302'!AE170+'11303'!AE170+'11304'!AE170+'11305'!AE170+'11306'!AE170+'11307'!AE170+'11308'!AE170+'11309'!AE170+'11310'!AE170+'11311'!AE170+'11312'!AE170</f>
        <v>0</v>
      </c>
      <c r="AF170" s="9">
        <f>'11301'!AF170+'11302'!AF170+'11303'!AF170+'11304'!AF170+'11305'!AF170+'11306'!AF170+'11307'!AF170+'11308'!AF170+'11309'!AF170+'11310'!AF170+'11311'!AF170+'11312'!AF170</f>
        <v>0</v>
      </c>
    </row>
    <row r="171" spans="1:32" ht="19.5" customHeight="1">
      <c r="A171" s="43" t="s">
        <v>52</v>
      </c>
      <c r="B171" s="18" t="s">
        <v>2</v>
      </c>
      <c r="C171" s="5">
        <f>'11301'!C171+'11302'!C171+'11303'!C171+'11304'!C171+'11305'!C171+'11306'!C171+'11307'!C171+'11308'!C171+'11309'!C171+'11310'!C171+'11311'!C171+'11312'!C171</f>
        <v>0</v>
      </c>
      <c r="D171" s="5">
        <f>'11301'!D171+'11302'!D171+'11303'!D171+'11304'!D171+'11305'!D171+'11306'!D171+'11307'!D171+'11308'!D171+'11309'!D171+'11310'!D171+'11311'!D171+'11312'!D171</f>
        <v>0</v>
      </c>
      <c r="E171" s="6">
        <f>'11301'!E171+'11302'!E171+'11303'!E171+'11304'!E171+'11305'!E171+'11306'!E171+'11307'!E171+'11308'!E171+'11309'!E171+'11310'!E171+'11311'!E171+'11312'!E171</f>
        <v>0</v>
      </c>
      <c r="F171" s="5">
        <f>'11301'!F171+'11302'!F171+'11303'!F171+'11304'!F171+'11305'!F171+'11306'!F171+'11307'!F171+'11308'!F171+'11309'!F171+'11310'!F171+'11311'!F171+'11312'!F171</f>
        <v>0</v>
      </c>
      <c r="G171" s="5">
        <f>'11301'!G171+'11302'!G171+'11303'!G171+'11304'!G171+'11305'!G171+'11306'!G171+'11307'!G171+'11308'!G171+'11309'!G171+'11310'!G171+'11311'!G171+'11312'!G171</f>
        <v>0</v>
      </c>
      <c r="H171" s="5">
        <f>'11301'!H171+'11302'!H171+'11303'!H171+'11304'!H171+'11305'!H171+'11306'!H171+'11307'!H171+'11308'!H171+'11309'!H171+'11310'!H171+'11311'!H171+'11312'!H171</f>
        <v>0</v>
      </c>
      <c r="I171" s="5">
        <f>'11301'!I171+'11302'!I171+'11303'!I171+'11304'!I171+'11305'!I171+'11306'!I171+'11307'!I171+'11308'!I171+'11309'!I171+'11310'!I171+'11311'!I171+'11312'!I171</f>
        <v>0</v>
      </c>
      <c r="J171" s="5">
        <f>'11301'!J171+'11302'!J171+'11303'!J171+'11304'!J171+'11305'!J171+'11306'!J171+'11307'!J171+'11308'!J171+'11309'!J171+'11310'!J171+'11311'!J171+'11312'!J171</f>
        <v>0</v>
      </c>
      <c r="K171" s="5">
        <f>'11301'!K171+'11302'!K171+'11303'!K171+'11304'!K171+'11305'!K171+'11306'!K171+'11307'!K171+'11308'!K171+'11309'!K171+'11310'!K171+'11311'!K171+'11312'!K171</f>
        <v>0</v>
      </c>
      <c r="L171" s="5">
        <f>'11301'!L171+'11302'!L171+'11303'!L171+'11304'!L171+'11305'!L171+'11306'!L171+'11307'!L171+'11308'!L171+'11309'!L171+'11310'!L171+'11311'!L171+'11312'!L171</f>
        <v>0</v>
      </c>
      <c r="M171" s="5">
        <f>'11301'!M171+'11302'!M171+'11303'!M171+'11304'!M171+'11305'!M171+'11306'!M171+'11307'!M171+'11308'!M171+'11309'!M171+'11310'!M171+'11311'!M171+'11312'!M171</f>
        <v>0</v>
      </c>
      <c r="N171" s="5">
        <f>'11301'!N171+'11302'!N171+'11303'!N171+'11304'!N171+'11305'!N171+'11306'!N171+'11307'!N171+'11308'!N171+'11309'!N171+'11310'!N171+'11311'!N171+'11312'!N171</f>
        <v>0</v>
      </c>
      <c r="O171" s="5">
        <f>'11301'!O171+'11302'!O171+'11303'!O171+'11304'!O171+'11305'!O171+'11306'!O171+'11307'!O171+'11308'!O171+'11309'!O171+'11310'!O171+'11311'!O171+'11312'!O171</f>
        <v>0</v>
      </c>
      <c r="P171" s="5">
        <f>'11301'!P171+'11302'!P171+'11303'!P171+'11304'!P171+'11305'!P171+'11306'!P171+'11307'!P171+'11308'!P171+'11309'!P171+'11310'!P171+'11311'!P171+'11312'!P171</f>
        <v>0</v>
      </c>
      <c r="Q171" s="5">
        <f>'11301'!Q171+'11302'!Q171+'11303'!Q171+'11304'!Q171+'11305'!Q171+'11306'!Q171+'11307'!Q171+'11308'!Q171+'11309'!Q171+'11310'!Q171+'11311'!Q171+'11312'!Q171</f>
        <v>0</v>
      </c>
      <c r="R171" s="5">
        <f>'11301'!R171+'11302'!R171+'11303'!R171+'11304'!R171+'11305'!R171+'11306'!R171+'11307'!R171+'11308'!R171+'11309'!R171+'11310'!R171+'11311'!R171+'11312'!R171</f>
        <v>0</v>
      </c>
      <c r="S171" s="5">
        <f>'11301'!S171+'11302'!S171+'11303'!S171+'11304'!S171+'11305'!S171+'11306'!S171+'11307'!S171+'11308'!S171+'11309'!S171+'11310'!S171+'11311'!S171+'11312'!S171</f>
        <v>0</v>
      </c>
      <c r="T171" s="5">
        <f>'11301'!T171+'11302'!T171+'11303'!T171+'11304'!T171+'11305'!T171+'11306'!T171+'11307'!T171+'11308'!T171+'11309'!T171+'11310'!T171+'11311'!T171+'11312'!T171</f>
        <v>0</v>
      </c>
      <c r="U171" s="5">
        <f>'11301'!U171+'11302'!U171+'11303'!U171+'11304'!U171+'11305'!U171+'11306'!U171+'11307'!U171+'11308'!U171+'11309'!U171+'11310'!U171+'11311'!U171+'11312'!U171</f>
        <v>0</v>
      </c>
      <c r="V171" s="5">
        <f>'11301'!V171+'11302'!V171+'11303'!V171+'11304'!V171+'11305'!V171+'11306'!V171+'11307'!V171+'11308'!V171+'11309'!V171+'11310'!V171+'11311'!V171+'11312'!V171</f>
        <v>0</v>
      </c>
      <c r="W171" s="5">
        <f>'11301'!W171+'11302'!W171+'11303'!W171+'11304'!W171+'11305'!W171+'11306'!W171+'11307'!W171+'11308'!W171+'11309'!W171+'11310'!W171+'11311'!W171+'11312'!W171</f>
        <v>0</v>
      </c>
      <c r="X171" s="5">
        <f>'11301'!X171+'11302'!X171+'11303'!X171+'11304'!X171+'11305'!X171+'11306'!X171+'11307'!X171+'11308'!X171+'11309'!X171+'11310'!X171+'11311'!X171+'11312'!X171</f>
        <v>0</v>
      </c>
      <c r="Y171" s="5">
        <f>'11301'!Y171+'11302'!Y171+'11303'!Y171+'11304'!Y171+'11305'!Y171+'11306'!Y171+'11307'!Y171+'11308'!Y171+'11309'!Y171+'11310'!Y171+'11311'!Y171+'11312'!Y171</f>
        <v>0</v>
      </c>
      <c r="Z171" s="8">
        <f>'11301'!Z171+'11302'!Z171+'11303'!Z171+'11304'!Z171+'11305'!Z171+'11306'!Z171+'11307'!Z171+'11308'!Z171+'11309'!Z171+'11310'!Z171+'11311'!Z171+'11312'!Z171</f>
        <v>0</v>
      </c>
      <c r="AA171" s="5">
        <f>'11301'!AA171+'11302'!AA171+'11303'!AA171+'11304'!AA171+'11305'!AA171+'11306'!AA171+'11307'!AA171+'11308'!AA171+'11309'!AA171+'11310'!AA171+'11311'!AA171+'11312'!AA171</f>
        <v>0</v>
      </c>
      <c r="AB171" s="5">
        <f>'11301'!AB171+'11302'!AB171+'11303'!AB171+'11304'!AB171+'11305'!AB171+'11306'!AB171+'11307'!AB171+'11308'!AB171+'11309'!AB171+'11310'!AB171+'11311'!AB171+'11312'!AB171</f>
        <v>0</v>
      </c>
      <c r="AC171" s="8">
        <f>'11301'!AC171+'11302'!AC171+'11303'!AC171+'11304'!AC171+'11305'!AC171+'11306'!AC171+'11307'!AC171+'11308'!AC171+'11309'!AC171+'11310'!AC171+'11311'!AC171+'11312'!AC171</f>
        <v>0</v>
      </c>
      <c r="AD171" s="5">
        <f>'11301'!AD171+'11302'!AD171+'11303'!AD171+'11304'!AD171+'11305'!AD171+'11306'!AD171+'11307'!AD171+'11308'!AD171+'11309'!AD171+'11310'!AD171+'11311'!AD171+'11312'!AD171</f>
        <v>0</v>
      </c>
      <c r="AE171" s="5">
        <f>'11301'!AE171+'11302'!AE171+'11303'!AE171+'11304'!AE171+'11305'!AE171+'11306'!AE171+'11307'!AE171+'11308'!AE171+'11309'!AE171+'11310'!AE171+'11311'!AE171+'11312'!AE171</f>
        <v>0</v>
      </c>
      <c r="AF171" s="6">
        <f>'11301'!AF171+'11302'!AF171+'11303'!AF171+'11304'!AF171+'11305'!AF171+'11306'!AF171+'11307'!AF171+'11308'!AF171+'11309'!AF171+'11310'!AF171+'11311'!AF171+'11312'!AF171</f>
        <v>0</v>
      </c>
    </row>
    <row r="172" spans="1:32" ht="19.5" customHeight="1">
      <c r="A172" s="44"/>
      <c r="B172" s="17" t="s">
        <v>3</v>
      </c>
      <c r="C172" s="5">
        <f>'11301'!C172+'11302'!C172+'11303'!C172+'11304'!C172+'11305'!C172+'11306'!C172+'11307'!C172+'11308'!C172+'11309'!C172+'11310'!C172+'11311'!C172+'11312'!C172</f>
        <v>5911257</v>
      </c>
      <c r="D172" s="5">
        <f>'11301'!D172+'11302'!D172+'11303'!D172+'11304'!D172+'11305'!D172+'11306'!D172+'11307'!D172+'11308'!D172+'11309'!D172+'11310'!D172+'11311'!D172+'11312'!D172</f>
        <v>2933</v>
      </c>
      <c r="E172" s="6">
        <f>'11301'!E172+'11302'!E172+'11303'!E172+'11304'!E172+'11305'!E172+'11306'!E172+'11307'!E172+'11308'!E172+'11309'!E172+'11310'!E172+'11311'!E172+'11312'!E172</f>
        <v>5914190</v>
      </c>
      <c r="F172" s="5">
        <f>'11301'!F172+'11302'!F172+'11303'!F172+'11304'!F172+'11305'!F172+'11306'!F172+'11307'!F172+'11308'!F172+'11309'!F172+'11310'!F172+'11311'!F172+'11312'!F172</f>
        <v>0</v>
      </c>
      <c r="G172" s="5">
        <f>'11301'!G172+'11302'!G172+'11303'!G172+'11304'!G172+'11305'!G172+'11306'!G172+'11307'!G172+'11308'!G172+'11309'!G172+'11310'!G172+'11311'!G172+'11312'!G172</f>
        <v>0</v>
      </c>
      <c r="H172" s="5">
        <f>'11301'!H172+'11302'!H172+'11303'!H172+'11304'!H172+'11305'!H172+'11306'!H172+'11307'!H172+'11308'!H172+'11309'!H172+'11310'!H172+'11311'!H172+'11312'!H172</f>
        <v>0</v>
      </c>
      <c r="I172" s="5">
        <f>'11301'!I172+'11302'!I172+'11303'!I172+'11304'!I172+'11305'!I172+'11306'!I172+'11307'!I172+'11308'!I172+'11309'!I172+'11310'!I172+'11311'!I172+'11312'!I172</f>
        <v>0</v>
      </c>
      <c r="J172" s="5">
        <f>'11301'!J172+'11302'!J172+'11303'!J172+'11304'!J172+'11305'!J172+'11306'!J172+'11307'!J172+'11308'!J172+'11309'!J172+'11310'!J172+'11311'!J172+'11312'!J172</f>
        <v>0</v>
      </c>
      <c r="K172" s="5">
        <f>'11301'!K172+'11302'!K172+'11303'!K172+'11304'!K172+'11305'!K172+'11306'!K172+'11307'!K172+'11308'!K172+'11309'!K172+'11310'!K172+'11311'!K172+'11312'!K172</f>
        <v>0</v>
      </c>
      <c r="L172" s="5">
        <f>'11301'!L172+'11302'!L172+'11303'!L172+'11304'!L172+'11305'!L172+'11306'!L172+'11307'!L172+'11308'!L172+'11309'!L172+'11310'!L172+'11311'!L172+'11312'!L172</f>
        <v>0</v>
      </c>
      <c r="M172" s="5">
        <f>'11301'!M172+'11302'!M172+'11303'!M172+'11304'!M172+'11305'!M172+'11306'!M172+'11307'!M172+'11308'!M172+'11309'!M172+'11310'!M172+'11311'!M172+'11312'!M172</f>
        <v>0</v>
      </c>
      <c r="N172" s="5">
        <f>'11301'!N172+'11302'!N172+'11303'!N172+'11304'!N172+'11305'!N172+'11306'!N172+'11307'!N172+'11308'!N172+'11309'!N172+'11310'!N172+'11311'!N172+'11312'!N172</f>
        <v>0</v>
      </c>
      <c r="O172" s="5">
        <f>'11301'!O172+'11302'!O172+'11303'!O172+'11304'!O172+'11305'!O172+'11306'!O172+'11307'!O172+'11308'!O172+'11309'!O172+'11310'!O172+'11311'!O172+'11312'!O172</f>
        <v>0</v>
      </c>
      <c r="P172" s="5">
        <f>'11301'!P172+'11302'!P172+'11303'!P172+'11304'!P172+'11305'!P172+'11306'!P172+'11307'!P172+'11308'!P172+'11309'!P172+'11310'!P172+'11311'!P172+'11312'!P172</f>
        <v>0</v>
      </c>
      <c r="Q172" s="5">
        <f>'11301'!Q172+'11302'!Q172+'11303'!Q172+'11304'!Q172+'11305'!Q172+'11306'!Q172+'11307'!Q172+'11308'!Q172+'11309'!Q172+'11310'!Q172+'11311'!Q172+'11312'!Q172</f>
        <v>0</v>
      </c>
      <c r="R172" s="5">
        <f>'11301'!R172+'11302'!R172+'11303'!R172+'11304'!R172+'11305'!R172+'11306'!R172+'11307'!R172+'11308'!R172+'11309'!R172+'11310'!R172+'11311'!R172+'11312'!R172</f>
        <v>0</v>
      </c>
      <c r="S172" s="5">
        <f>'11301'!S172+'11302'!S172+'11303'!S172+'11304'!S172+'11305'!S172+'11306'!S172+'11307'!S172+'11308'!S172+'11309'!S172+'11310'!S172+'11311'!S172+'11312'!S172</f>
        <v>0</v>
      </c>
      <c r="T172" s="5">
        <f>'11301'!T172+'11302'!T172+'11303'!T172+'11304'!T172+'11305'!T172+'11306'!T172+'11307'!T172+'11308'!T172+'11309'!T172+'11310'!T172+'11311'!T172+'11312'!T172</f>
        <v>0</v>
      </c>
      <c r="U172" s="5">
        <f>'11301'!U172+'11302'!U172+'11303'!U172+'11304'!U172+'11305'!U172+'11306'!U172+'11307'!U172+'11308'!U172+'11309'!U172+'11310'!U172+'11311'!U172+'11312'!U172</f>
        <v>0</v>
      </c>
      <c r="V172" s="5">
        <f>'11301'!V172+'11302'!V172+'11303'!V172+'11304'!V172+'11305'!V172+'11306'!V172+'11307'!V172+'11308'!V172+'11309'!V172+'11310'!V172+'11311'!V172+'11312'!V172</f>
        <v>0</v>
      </c>
      <c r="W172" s="5">
        <f>'11301'!W172+'11302'!W172+'11303'!W172+'11304'!W172+'11305'!W172+'11306'!W172+'11307'!W172+'11308'!W172+'11309'!W172+'11310'!W172+'11311'!W172+'11312'!W172</f>
        <v>0</v>
      </c>
      <c r="X172" s="5">
        <f>'11301'!X172+'11302'!X172+'11303'!X172+'11304'!X172+'11305'!X172+'11306'!X172+'11307'!X172+'11308'!X172+'11309'!X172+'11310'!X172+'11311'!X172+'11312'!X172</f>
        <v>5911257</v>
      </c>
      <c r="Y172" s="5">
        <f>'11301'!Y172+'11302'!Y172+'11303'!Y172+'11304'!Y172+'11305'!Y172+'11306'!Y172+'11307'!Y172+'11308'!Y172+'11309'!Y172+'11310'!Y172+'11311'!Y172+'11312'!Y172</f>
        <v>2933</v>
      </c>
      <c r="Z172" s="8">
        <f>'11301'!Z172+'11302'!Z172+'11303'!Z172+'11304'!Z172+'11305'!Z172+'11306'!Z172+'11307'!Z172+'11308'!Z172+'11309'!Z172+'11310'!Z172+'11311'!Z172+'11312'!Z172</f>
        <v>5914190</v>
      </c>
      <c r="AA172" s="5">
        <f>'11301'!AA172+'11302'!AA172+'11303'!AA172+'11304'!AA172+'11305'!AA172+'11306'!AA172+'11307'!AA172+'11308'!AA172+'11309'!AA172+'11310'!AA172+'11311'!AA172+'11312'!AA172</f>
        <v>0</v>
      </c>
      <c r="AB172" s="5">
        <f>'11301'!AB172+'11302'!AB172+'11303'!AB172+'11304'!AB172+'11305'!AB172+'11306'!AB172+'11307'!AB172+'11308'!AB172+'11309'!AB172+'11310'!AB172+'11311'!AB172+'11312'!AB172</f>
        <v>0</v>
      </c>
      <c r="AC172" s="8">
        <f>'11301'!AC172+'11302'!AC172+'11303'!AC172+'11304'!AC172+'11305'!AC172+'11306'!AC172+'11307'!AC172+'11308'!AC172+'11309'!AC172+'11310'!AC172+'11311'!AC172+'11312'!AC172</f>
        <v>0</v>
      </c>
      <c r="AD172" s="5">
        <f>'11301'!AD172+'11302'!AD172+'11303'!AD172+'11304'!AD172+'11305'!AD172+'11306'!AD172+'11307'!AD172+'11308'!AD172+'11309'!AD172+'11310'!AD172+'11311'!AD172+'11312'!AD172</f>
        <v>0</v>
      </c>
      <c r="AE172" s="5">
        <f>'11301'!AE172+'11302'!AE172+'11303'!AE172+'11304'!AE172+'11305'!AE172+'11306'!AE172+'11307'!AE172+'11308'!AE172+'11309'!AE172+'11310'!AE172+'11311'!AE172+'11312'!AE172</f>
        <v>0</v>
      </c>
      <c r="AF172" s="6">
        <f>'11301'!AF172+'11302'!AF172+'11303'!AF172+'11304'!AF172+'11305'!AF172+'11306'!AF172+'11307'!AF172+'11308'!AF172+'11309'!AF172+'11310'!AF172+'11311'!AF172+'11312'!AF172</f>
        <v>0</v>
      </c>
    </row>
    <row r="173" spans="1:32" ht="19.5" customHeight="1">
      <c r="A173" s="44"/>
      <c r="B173" s="17" t="s">
        <v>59</v>
      </c>
      <c r="C173" s="5">
        <f>'11301'!C173+'11302'!C173+'11303'!C173+'11304'!C173+'11305'!C173+'11306'!C173+'11307'!C173+'11308'!C173+'11309'!C173+'11310'!C173+'11311'!C173+'11312'!C173</f>
        <v>0</v>
      </c>
      <c r="D173" s="5">
        <f>'11301'!D173+'11302'!D173+'11303'!D173+'11304'!D173+'11305'!D173+'11306'!D173+'11307'!D173+'11308'!D173+'11309'!D173+'11310'!D173+'11311'!D173+'11312'!D173</f>
        <v>0</v>
      </c>
      <c r="E173" s="6">
        <f>'11301'!E173+'11302'!E173+'11303'!E173+'11304'!E173+'11305'!E173+'11306'!E173+'11307'!E173+'11308'!E173+'11309'!E173+'11310'!E173+'11311'!E173+'11312'!E173</f>
        <v>0</v>
      </c>
      <c r="F173" s="5">
        <f>'11301'!F173+'11302'!F173+'11303'!F173+'11304'!F173+'11305'!F173+'11306'!F173+'11307'!F173+'11308'!F173+'11309'!F173+'11310'!F173+'11311'!F173+'11312'!F173</f>
        <v>0</v>
      </c>
      <c r="G173" s="5">
        <f>'11301'!G173+'11302'!G173+'11303'!G173+'11304'!G173+'11305'!G173+'11306'!G173+'11307'!G173+'11308'!G173+'11309'!G173+'11310'!G173+'11311'!G173+'11312'!G173</f>
        <v>0</v>
      </c>
      <c r="H173" s="5">
        <f>'11301'!H173+'11302'!H173+'11303'!H173+'11304'!H173+'11305'!H173+'11306'!H173+'11307'!H173+'11308'!H173+'11309'!H173+'11310'!H173+'11311'!H173+'11312'!H173</f>
        <v>0</v>
      </c>
      <c r="I173" s="5">
        <f>'11301'!I173+'11302'!I173+'11303'!I173+'11304'!I173+'11305'!I173+'11306'!I173+'11307'!I173+'11308'!I173+'11309'!I173+'11310'!I173+'11311'!I173+'11312'!I173</f>
        <v>0</v>
      </c>
      <c r="J173" s="5">
        <f>'11301'!J173+'11302'!J173+'11303'!J173+'11304'!J173+'11305'!J173+'11306'!J173+'11307'!J173+'11308'!J173+'11309'!J173+'11310'!J173+'11311'!J173+'11312'!J173</f>
        <v>0</v>
      </c>
      <c r="K173" s="5">
        <f>'11301'!K173+'11302'!K173+'11303'!K173+'11304'!K173+'11305'!K173+'11306'!K173+'11307'!K173+'11308'!K173+'11309'!K173+'11310'!K173+'11311'!K173+'11312'!K173</f>
        <v>0</v>
      </c>
      <c r="L173" s="5">
        <f>'11301'!L173+'11302'!L173+'11303'!L173+'11304'!L173+'11305'!L173+'11306'!L173+'11307'!L173+'11308'!L173+'11309'!L173+'11310'!L173+'11311'!L173+'11312'!L173</f>
        <v>0</v>
      </c>
      <c r="M173" s="5">
        <f>'11301'!M173+'11302'!M173+'11303'!M173+'11304'!M173+'11305'!M173+'11306'!M173+'11307'!M173+'11308'!M173+'11309'!M173+'11310'!M173+'11311'!M173+'11312'!M173</f>
        <v>0</v>
      </c>
      <c r="N173" s="5">
        <f>'11301'!N173+'11302'!N173+'11303'!N173+'11304'!N173+'11305'!N173+'11306'!N173+'11307'!N173+'11308'!N173+'11309'!N173+'11310'!N173+'11311'!N173+'11312'!N173</f>
        <v>0</v>
      </c>
      <c r="O173" s="5">
        <f>'11301'!O173+'11302'!O173+'11303'!O173+'11304'!O173+'11305'!O173+'11306'!O173+'11307'!O173+'11308'!O173+'11309'!O173+'11310'!O173+'11311'!O173+'11312'!O173</f>
        <v>0</v>
      </c>
      <c r="P173" s="5">
        <f>'11301'!P173+'11302'!P173+'11303'!P173+'11304'!P173+'11305'!P173+'11306'!P173+'11307'!P173+'11308'!P173+'11309'!P173+'11310'!P173+'11311'!P173+'11312'!P173</f>
        <v>0</v>
      </c>
      <c r="Q173" s="5">
        <f>'11301'!Q173+'11302'!Q173+'11303'!Q173+'11304'!Q173+'11305'!Q173+'11306'!Q173+'11307'!Q173+'11308'!Q173+'11309'!Q173+'11310'!Q173+'11311'!Q173+'11312'!Q173</f>
        <v>0</v>
      </c>
      <c r="R173" s="5">
        <f>'11301'!R173+'11302'!R173+'11303'!R173+'11304'!R173+'11305'!R173+'11306'!R173+'11307'!R173+'11308'!R173+'11309'!R173+'11310'!R173+'11311'!R173+'11312'!R173</f>
        <v>0</v>
      </c>
      <c r="S173" s="5">
        <f>'11301'!S173+'11302'!S173+'11303'!S173+'11304'!S173+'11305'!S173+'11306'!S173+'11307'!S173+'11308'!S173+'11309'!S173+'11310'!S173+'11311'!S173+'11312'!S173</f>
        <v>0</v>
      </c>
      <c r="T173" s="5">
        <f>'11301'!T173+'11302'!T173+'11303'!T173+'11304'!T173+'11305'!T173+'11306'!T173+'11307'!T173+'11308'!T173+'11309'!T173+'11310'!T173+'11311'!T173+'11312'!T173</f>
        <v>0</v>
      </c>
      <c r="U173" s="5">
        <f>'11301'!U173+'11302'!U173+'11303'!U173+'11304'!U173+'11305'!U173+'11306'!U173+'11307'!U173+'11308'!U173+'11309'!U173+'11310'!U173+'11311'!U173+'11312'!U173</f>
        <v>0</v>
      </c>
      <c r="V173" s="5">
        <f>'11301'!V173+'11302'!V173+'11303'!V173+'11304'!V173+'11305'!V173+'11306'!V173+'11307'!V173+'11308'!V173+'11309'!V173+'11310'!V173+'11311'!V173+'11312'!V173</f>
        <v>0</v>
      </c>
      <c r="W173" s="5">
        <f>'11301'!W173+'11302'!W173+'11303'!W173+'11304'!W173+'11305'!W173+'11306'!W173+'11307'!W173+'11308'!W173+'11309'!W173+'11310'!W173+'11311'!W173+'11312'!W173</f>
        <v>0</v>
      </c>
      <c r="X173" s="5">
        <f>'11301'!X173+'11302'!X173+'11303'!X173+'11304'!X173+'11305'!X173+'11306'!X173+'11307'!X173+'11308'!X173+'11309'!X173+'11310'!X173+'11311'!X173+'11312'!X173</f>
        <v>0</v>
      </c>
      <c r="Y173" s="5">
        <f>'11301'!Y173+'11302'!Y173+'11303'!Y173+'11304'!Y173+'11305'!Y173+'11306'!Y173+'11307'!Y173+'11308'!Y173+'11309'!Y173+'11310'!Y173+'11311'!Y173+'11312'!Y173</f>
        <v>0</v>
      </c>
      <c r="Z173" s="8">
        <f>'11301'!Z173+'11302'!Z173+'11303'!Z173+'11304'!Z173+'11305'!Z173+'11306'!Z173+'11307'!Z173+'11308'!Z173+'11309'!Z173+'11310'!Z173+'11311'!Z173+'11312'!Z173</f>
        <v>0</v>
      </c>
      <c r="AA173" s="5">
        <f>'11301'!AA173+'11302'!AA173+'11303'!AA173+'11304'!AA173+'11305'!AA173+'11306'!AA173+'11307'!AA173+'11308'!AA173+'11309'!AA173+'11310'!AA173+'11311'!AA173+'11312'!AA173</f>
        <v>0</v>
      </c>
      <c r="AB173" s="5">
        <f>'11301'!AB173+'11302'!AB173+'11303'!AB173+'11304'!AB173+'11305'!AB173+'11306'!AB173+'11307'!AB173+'11308'!AB173+'11309'!AB173+'11310'!AB173+'11311'!AB173+'11312'!AB173</f>
        <v>0</v>
      </c>
      <c r="AC173" s="8">
        <f>'11301'!AC173+'11302'!AC173+'11303'!AC173+'11304'!AC173+'11305'!AC173+'11306'!AC173+'11307'!AC173+'11308'!AC173+'11309'!AC173+'11310'!AC173+'11311'!AC173+'11312'!AC173</f>
        <v>0</v>
      </c>
      <c r="AD173" s="5">
        <f>'11301'!AD173+'11302'!AD173+'11303'!AD173+'11304'!AD173+'11305'!AD173+'11306'!AD173+'11307'!AD173+'11308'!AD173+'11309'!AD173+'11310'!AD173+'11311'!AD173+'11312'!AD173</f>
        <v>0</v>
      </c>
      <c r="AE173" s="5">
        <f>'11301'!AE173+'11302'!AE173+'11303'!AE173+'11304'!AE173+'11305'!AE173+'11306'!AE173+'11307'!AE173+'11308'!AE173+'11309'!AE173+'11310'!AE173+'11311'!AE173+'11312'!AE173</f>
        <v>0</v>
      </c>
      <c r="AF173" s="6">
        <f>'11301'!AF173+'11302'!AF173+'11303'!AF173+'11304'!AF173+'11305'!AF173+'11306'!AF173+'11307'!AF173+'11308'!AF173+'11309'!AF173+'11310'!AF173+'11311'!AF173+'11312'!AF173</f>
        <v>0</v>
      </c>
    </row>
    <row r="174" spans="1:32" ht="19.5" customHeight="1">
      <c r="A174" s="45"/>
      <c r="B174" s="17" t="s">
        <v>4</v>
      </c>
      <c r="C174" s="5">
        <f>'11301'!C174+'11302'!C174+'11303'!C174+'11304'!C174+'11305'!C174+'11306'!C174+'11307'!C174+'11308'!C174+'11309'!C174+'11310'!C174+'11311'!C174+'11312'!C174</f>
        <v>11589541</v>
      </c>
      <c r="D174" s="5">
        <f>'11301'!D174+'11302'!D174+'11303'!D174+'11304'!D174+'11305'!D174+'11306'!D174+'11307'!D174+'11308'!D174+'11309'!D174+'11310'!D174+'11311'!D174+'11312'!D174</f>
        <v>135056440</v>
      </c>
      <c r="E174" s="6">
        <f>'11301'!E174+'11302'!E174+'11303'!E174+'11304'!E174+'11305'!E174+'11306'!E174+'11307'!E174+'11308'!E174+'11309'!E174+'11310'!E174+'11311'!E174+'11312'!E174</f>
        <v>146645981</v>
      </c>
      <c r="F174" s="5">
        <f>'11301'!F174+'11302'!F174+'11303'!F174+'11304'!F174+'11305'!F174+'11306'!F174+'11307'!F174+'11308'!F174+'11309'!F174+'11310'!F174+'11311'!F174+'11312'!F174</f>
        <v>0</v>
      </c>
      <c r="G174" s="5">
        <f>'11301'!G174+'11302'!G174+'11303'!G174+'11304'!G174+'11305'!G174+'11306'!G174+'11307'!G174+'11308'!G174+'11309'!G174+'11310'!G174+'11311'!G174+'11312'!G174</f>
        <v>0</v>
      </c>
      <c r="H174" s="5">
        <f>'11301'!H174+'11302'!H174+'11303'!H174+'11304'!H174+'11305'!H174+'11306'!H174+'11307'!H174+'11308'!H174+'11309'!H174+'11310'!H174+'11311'!H174+'11312'!H174</f>
        <v>0</v>
      </c>
      <c r="I174" s="5">
        <f>'11301'!I174+'11302'!I174+'11303'!I174+'11304'!I174+'11305'!I174+'11306'!I174+'11307'!I174+'11308'!I174+'11309'!I174+'11310'!I174+'11311'!I174+'11312'!I174</f>
        <v>0</v>
      </c>
      <c r="J174" s="5">
        <f>'11301'!J174+'11302'!J174+'11303'!J174+'11304'!J174+'11305'!J174+'11306'!J174+'11307'!J174+'11308'!J174+'11309'!J174+'11310'!J174+'11311'!J174+'11312'!J174</f>
        <v>0</v>
      </c>
      <c r="K174" s="5">
        <f>'11301'!K174+'11302'!K174+'11303'!K174+'11304'!K174+'11305'!K174+'11306'!K174+'11307'!K174+'11308'!K174+'11309'!K174+'11310'!K174+'11311'!K174+'11312'!K174</f>
        <v>0</v>
      </c>
      <c r="L174" s="5">
        <f>'11301'!L174+'11302'!L174+'11303'!L174+'11304'!L174+'11305'!L174+'11306'!L174+'11307'!L174+'11308'!L174+'11309'!L174+'11310'!L174+'11311'!L174+'11312'!L174</f>
        <v>0</v>
      </c>
      <c r="M174" s="5">
        <f>'11301'!M174+'11302'!M174+'11303'!M174+'11304'!M174+'11305'!M174+'11306'!M174+'11307'!M174+'11308'!M174+'11309'!M174+'11310'!M174+'11311'!M174+'11312'!M174</f>
        <v>0</v>
      </c>
      <c r="N174" s="5">
        <f>'11301'!N174+'11302'!N174+'11303'!N174+'11304'!N174+'11305'!N174+'11306'!N174+'11307'!N174+'11308'!N174+'11309'!N174+'11310'!N174+'11311'!N174+'11312'!N174</f>
        <v>0</v>
      </c>
      <c r="O174" s="5">
        <f>'11301'!O174+'11302'!O174+'11303'!O174+'11304'!O174+'11305'!O174+'11306'!O174+'11307'!O174+'11308'!O174+'11309'!O174+'11310'!O174+'11311'!O174+'11312'!O174</f>
        <v>0</v>
      </c>
      <c r="P174" s="5">
        <f>'11301'!P174+'11302'!P174+'11303'!P174+'11304'!P174+'11305'!P174+'11306'!P174+'11307'!P174+'11308'!P174+'11309'!P174+'11310'!P174+'11311'!P174+'11312'!P174</f>
        <v>0</v>
      </c>
      <c r="Q174" s="5">
        <f>'11301'!Q174+'11302'!Q174+'11303'!Q174+'11304'!Q174+'11305'!Q174+'11306'!Q174+'11307'!Q174+'11308'!Q174+'11309'!Q174+'11310'!Q174+'11311'!Q174+'11312'!Q174</f>
        <v>0</v>
      </c>
      <c r="R174" s="5">
        <f>'11301'!R174+'11302'!R174+'11303'!R174+'11304'!R174+'11305'!R174+'11306'!R174+'11307'!R174+'11308'!R174+'11309'!R174+'11310'!R174+'11311'!R174+'11312'!R174</f>
        <v>0</v>
      </c>
      <c r="S174" s="5">
        <f>'11301'!S174+'11302'!S174+'11303'!S174+'11304'!S174+'11305'!S174+'11306'!S174+'11307'!S174+'11308'!S174+'11309'!S174+'11310'!S174+'11311'!S174+'11312'!S174</f>
        <v>0</v>
      </c>
      <c r="T174" s="5">
        <f>'11301'!T174+'11302'!T174+'11303'!T174+'11304'!T174+'11305'!T174+'11306'!T174+'11307'!T174+'11308'!T174+'11309'!T174+'11310'!T174+'11311'!T174+'11312'!T174</f>
        <v>0</v>
      </c>
      <c r="U174" s="5">
        <f>'11301'!U174+'11302'!U174+'11303'!U174+'11304'!U174+'11305'!U174+'11306'!U174+'11307'!U174+'11308'!U174+'11309'!U174+'11310'!U174+'11311'!U174+'11312'!U174</f>
        <v>0</v>
      </c>
      <c r="V174" s="5">
        <f>'11301'!V174+'11302'!V174+'11303'!V174+'11304'!V174+'11305'!V174+'11306'!V174+'11307'!V174+'11308'!V174+'11309'!V174+'11310'!V174+'11311'!V174+'11312'!V174</f>
        <v>0</v>
      </c>
      <c r="W174" s="5">
        <f>'11301'!W174+'11302'!W174+'11303'!W174+'11304'!W174+'11305'!W174+'11306'!W174+'11307'!W174+'11308'!W174+'11309'!W174+'11310'!W174+'11311'!W174+'11312'!W174</f>
        <v>0</v>
      </c>
      <c r="X174" s="5">
        <f>'11301'!X174+'11302'!X174+'11303'!X174+'11304'!X174+'11305'!X174+'11306'!X174+'11307'!X174+'11308'!X174+'11309'!X174+'11310'!X174+'11311'!X174+'11312'!X174</f>
        <v>11589541</v>
      </c>
      <c r="Y174" s="5">
        <f>'11301'!Y174+'11302'!Y174+'11303'!Y174+'11304'!Y174+'11305'!Y174+'11306'!Y174+'11307'!Y174+'11308'!Y174+'11309'!Y174+'11310'!Y174+'11311'!Y174+'11312'!Y174</f>
        <v>135056440</v>
      </c>
      <c r="Z174" s="8">
        <f>'11301'!Z174+'11302'!Z174+'11303'!Z174+'11304'!Z174+'11305'!Z174+'11306'!Z174+'11307'!Z174+'11308'!Z174+'11309'!Z174+'11310'!Z174+'11311'!Z174+'11312'!Z174</f>
        <v>146645981</v>
      </c>
      <c r="AA174" s="5">
        <f>'11301'!AA174+'11302'!AA174+'11303'!AA174+'11304'!AA174+'11305'!AA174+'11306'!AA174+'11307'!AA174+'11308'!AA174+'11309'!AA174+'11310'!AA174+'11311'!AA174+'11312'!AA174</f>
        <v>0</v>
      </c>
      <c r="AB174" s="5">
        <f>'11301'!AB174+'11302'!AB174+'11303'!AB174+'11304'!AB174+'11305'!AB174+'11306'!AB174+'11307'!AB174+'11308'!AB174+'11309'!AB174+'11310'!AB174+'11311'!AB174+'11312'!AB174</f>
        <v>0</v>
      </c>
      <c r="AC174" s="8">
        <f>'11301'!AC174+'11302'!AC174+'11303'!AC174+'11304'!AC174+'11305'!AC174+'11306'!AC174+'11307'!AC174+'11308'!AC174+'11309'!AC174+'11310'!AC174+'11311'!AC174+'11312'!AC174</f>
        <v>0</v>
      </c>
      <c r="AD174" s="5">
        <f>'11301'!AD174+'11302'!AD174+'11303'!AD174+'11304'!AD174+'11305'!AD174+'11306'!AD174+'11307'!AD174+'11308'!AD174+'11309'!AD174+'11310'!AD174+'11311'!AD174+'11312'!AD174</f>
        <v>0</v>
      </c>
      <c r="AE174" s="5">
        <f>'11301'!AE174+'11302'!AE174+'11303'!AE174+'11304'!AE174+'11305'!AE174+'11306'!AE174+'11307'!AE174+'11308'!AE174+'11309'!AE174+'11310'!AE174+'11311'!AE174+'11312'!AE174</f>
        <v>0</v>
      </c>
      <c r="AF174" s="6">
        <f>'11301'!AF174+'11302'!AF174+'11303'!AF174+'11304'!AF174+'11305'!AF174+'11306'!AF174+'11307'!AF174+'11308'!AF174+'11309'!AF174+'11310'!AF174+'11311'!AF174+'11312'!AF174</f>
        <v>0</v>
      </c>
    </row>
    <row r="175" spans="1:32" ht="19.5" customHeight="1" thickBot="1">
      <c r="A175" s="22" t="s">
        <v>5</v>
      </c>
      <c r="B175" s="21"/>
      <c r="C175" s="9">
        <f>'11301'!C175+'11302'!C175+'11303'!C175+'11304'!C175+'11305'!C175+'11306'!C175+'11307'!C175+'11308'!C175+'11309'!C175+'11310'!C175+'11311'!C175+'11312'!C175</f>
        <v>17500798</v>
      </c>
      <c r="D175" s="9">
        <f>'11301'!D175+'11302'!D175+'11303'!D175+'11304'!D175+'11305'!D175+'11306'!D175+'11307'!D175+'11308'!D175+'11309'!D175+'11310'!D175+'11311'!D175+'11312'!D175</f>
        <v>135059373</v>
      </c>
      <c r="E175" s="9">
        <f>'11301'!E175+'11302'!E175+'11303'!E175+'11304'!E175+'11305'!E175+'11306'!E175+'11307'!E175+'11308'!E175+'11309'!E175+'11310'!E175+'11311'!E175+'11312'!E175</f>
        <v>152560171</v>
      </c>
      <c r="F175" s="9">
        <f>'11301'!F175+'11302'!F175+'11303'!F175+'11304'!F175+'11305'!F175+'11306'!F175+'11307'!F175+'11308'!F175+'11309'!F175+'11310'!F175+'11311'!F175+'11312'!F175</f>
        <v>0</v>
      </c>
      <c r="G175" s="9">
        <f>'11301'!G175+'11302'!G175+'11303'!G175+'11304'!G175+'11305'!G175+'11306'!G175+'11307'!G175+'11308'!G175+'11309'!G175+'11310'!G175+'11311'!G175+'11312'!G175</f>
        <v>0</v>
      </c>
      <c r="H175" s="9">
        <f>'11301'!H175+'11302'!H175+'11303'!H175+'11304'!H175+'11305'!H175+'11306'!H175+'11307'!H175+'11308'!H175+'11309'!H175+'11310'!H175+'11311'!H175+'11312'!H175</f>
        <v>0</v>
      </c>
      <c r="I175" s="9">
        <f>'11301'!I175+'11302'!I175+'11303'!I175+'11304'!I175+'11305'!I175+'11306'!I175+'11307'!I175+'11308'!I175+'11309'!I175+'11310'!I175+'11311'!I175+'11312'!I175</f>
        <v>0</v>
      </c>
      <c r="J175" s="9">
        <f>'11301'!J175+'11302'!J175+'11303'!J175+'11304'!J175+'11305'!J175+'11306'!J175+'11307'!J175+'11308'!J175+'11309'!J175+'11310'!J175+'11311'!J175+'11312'!J175</f>
        <v>0</v>
      </c>
      <c r="K175" s="9">
        <f>'11301'!K175+'11302'!K175+'11303'!K175+'11304'!K175+'11305'!K175+'11306'!K175+'11307'!K175+'11308'!K175+'11309'!K175+'11310'!K175+'11311'!K175+'11312'!K175</f>
        <v>0</v>
      </c>
      <c r="L175" s="9">
        <f>'11301'!L175+'11302'!L175+'11303'!L175+'11304'!L175+'11305'!L175+'11306'!L175+'11307'!L175+'11308'!L175+'11309'!L175+'11310'!L175+'11311'!L175+'11312'!L175</f>
        <v>0</v>
      </c>
      <c r="M175" s="9">
        <f>'11301'!M175+'11302'!M175+'11303'!M175+'11304'!M175+'11305'!M175+'11306'!M175+'11307'!M175+'11308'!M175+'11309'!M175+'11310'!M175+'11311'!M175+'11312'!M175</f>
        <v>0</v>
      </c>
      <c r="N175" s="9">
        <f>'11301'!N175+'11302'!N175+'11303'!N175+'11304'!N175+'11305'!N175+'11306'!N175+'11307'!N175+'11308'!N175+'11309'!N175+'11310'!N175+'11311'!N175+'11312'!N175</f>
        <v>0</v>
      </c>
      <c r="O175" s="9">
        <f>'11301'!O175+'11302'!O175+'11303'!O175+'11304'!O175+'11305'!O175+'11306'!O175+'11307'!O175+'11308'!O175+'11309'!O175+'11310'!O175+'11311'!O175+'11312'!O175</f>
        <v>0</v>
      </c>
      <c r="P175" s="9">
        <f>'11301'!P175+'11302'!P175+'11303'!P175+'11304'!P175+'11305'!P175+'11306'!P175+'11307'!P175+'11308'!P175+'11309'!P175+'11310'!P175+'11311'!P175+'11312'!P175</f>
        <v>0</v>
      </c>
      <c r="Q175" s="9">
        <f>'11301'!Q175+'11302'!Q175+'11303'!Q175+'11304'!Q175+'11305'!Q175+'11306'!Q175+'11307'!Q175+'11308'!Q175+'11309'!Q175+'11310'!Q175+'11311'!Q175+'11312'!Q175</f>
        <v>0</v>
      </c>
      <c r="R175" s="9">
        <f>'11301'!R175+'11302'!R175+'11303'!R175+'11304'!R175+'11305'!R175+'11306'!R175+'11307'!R175+'11308'!R175+'11309'!R175+'11310'!R175+'11311'!R175+'11312'!R175</f>
        <v>0</v>
      </c>
      <c r="S175" s="9">
        <f>'11301'!S175+'11302'!S175+'11303'!S175+'11304'!S175+'11305'!S175+'11306'!S175+'11307'!S175+'11308'!S175+'11309'!S175+'11310'!S175+'11311'!S175+'11312'!S175</f>
        <v>0</v>
      </c>
      <c r="T175" s="9">
        <f>'11301'!T175+'11302'!T175+'11303'!T175+'11304'!T175+'11305'!T175+'11306'!T175+'11307'!T175+'11308'!T175+'11309'!T175+'11310'!T175+'11311'!T175+'11312'!T175</f>
        <v>0</v>
      </c>
      <c r="U175" s="9">
        <f>'11301'!U175+'11302'!U175+'11303'!U175+'11304'!U175+'11305'!U175+'11306'!U175+'11307'!U175+'11308'!U175+'11309'!U175+'11310'!U175+'11311'!U175+'11312'!U175</f>
        <v>0</v>
      </c>
      <c r="V175" s="9">
        <f>'11301'!V175+'11302'!V175+'11303'!V175+'11304'!V175+'11305'!V175+'11306'!V175+'11307'!V175+'11308'!V175+'11309'!V175+'11310'!V175+'11311'!V175+'11312'!V175</f>
        <v>0</v>
      </c>
      <c r="W175" s="9">
        <f>'11301'!W175+'11302'!W175+'11303'!W175+'11304'!W175+'11305'!W175+'11306'!W175+'11307'!W175+'11308'!W175+'11309'!W175+'11310'!W175+'11311'!W175+'11312'!W175</f>
        <v>0</v>
      </c>
      <c r="X175" s="9">
        <f>'11301'!X175+'11302'!X175+'11303'!X175+'11304'!X175+'11305'!X175+'11306'!X175+'11307'!X175+'11308'!X175+'11309'!X175+'11310'!X175+'11311'!X175+'11312'!X175</f>
        <v>17500798</v>
      </c>
      <c r="Y175" s="9">
        <f>'11301'!Y175+'11302'!Y175+'11303'!Y175+'11304'!Y175+'11305'!Y175+'11306'!Y175+'11307'!Y175+'11308'!Y175+'11309'!Y175+'11310'!Y175+'11311'!Y175+'11312'!Y175</f>
        <v>135059373</v>
      </c>
      <c r="Z175" s="9">
        <f>'11301'!Z175+'11302'!Z175+'11303'!Z175+'11304'!Z175+'11305'!Z175+'11306'!Z175+'11307'!Z175+'11308'!Z175+'11309'!Z175+'11310'!Z175+'11311'!Z175+'11312'!Z175</f>
        <v>152560171</v>
      </c>
      <c r="AA175" s="9">
        <f>'11301'!AA175+'11302'!AA175+'11303'!AA175+'11304'!AA175+'11305'!AA175+'11306'!AA175+'11307'!AA175+'11308'!AA175+'11309'!AA175+'11310'!AA175+'11311'!AA175+'11312'!AA175</f>
        <v>0</v>
      </c>
      <c r="AB175" s="9">
        <f>'11301'!AB175+'11302'!AB175+'11303'!AB175+'11304'!AB175+'11305'!AB175+'11306'!AB175+'11307'!AB175+'11308'!AB175+'11309'!AB175+'11310'!AB175+'11311'!AB175+'11312'!AB175</f>
        <v>0</v>
      </c>
      <c r="AC175" s="9">
        <f>'11301'!AC175+'11302'!AC175+'11303'!AC175+'11304'!AC175+'11305'!AC175+'11306'!AC175+'11307'!AC175+'11308'!AC175+'11309'!AC175+'11310'!AC175+'11311'!AC175+'11312'!AC175</f>
        <v>0</v>
      </c>
      <c r="AD175" s="9">
        <f>'11301'!AD175+'11302'!AD175+'11303'!AD175+'11304'!AD175+'11305'!AD175+'11306'!AD175+'11307'!AD175+'11308'!AD175+'11309'!AD175+'11310'!AD175+'11311'!AD175+'11312'!AD175</f>
        <v>0</v>
      </c>
      <c r="AE175" s="9">
        <f>'11301'!AE175+'11302'!AE175+'11303'!AE175+'11304'!AE175+'11305'!AE175+'11306'!AE175+'11307'!AE175+'11308'!AE175+'11309'!AE175+'11310'!AE175+'11311'!AE175+'11312'!AE175</f>
        <v>0</v>
      </c>
      <c r="AF175" s="9">
        <f>'11301'!AF175+'11302'!AF175+'11303'!AF175+'11304'!AF175+'11305'!AF175+'11306'!AF175+'11307'!AF175+'11308'!AF175+'11309'!AF175+'11310'!AF175+'11311'!AF175+'11312'!AF175</f>
        <v>0</v>
      </c>
    </row>
    <row r="176" spans="1:32" ht="19.5" customHeight="1">
      <c r="A176" s="43" t="s">
        <v>53</v>
      </c>
      <c r="B176" s="18" t="s">
        <v>2</v>
      </c>
      <c r="C176" s="5">
        <f>'11301'!C176+'11302'!C176+'11303'!C176+'11304'!C176+'11305'!C176+'11306'!C176+'11307'!C176+'11308'!C176+'11309'!C176+'11310'!C176+'11311'!C176+'11312'!C176</f>
        <v>0</v>
      </c>
      <c r="D176" s="5">
        <f>'11301'!D176+'11302'!D176+'11303'!D176+'11304'!D176+'11305'!D176+'11306'!D176+'11307'!D176+'11308'!D176+'11309'!D176+'11310'!D176+'11311'!D176+'11312'!D176</f>
        <v>0</v>
      </c>
      <c r="E176" s="6">
        <f>'11301'!E176+'11302'!E176+'11303'!E176+'11304'!E176+'11305'!E176+'11306'!E176+'11307'!E176+'11308'!E176+'11309'!E176+'11310'!E176+'11311'!E176+'11312'!E176</f>
        <v>0</v>
      </c>
      <c r="F176" s="5">
        <f>'11301'!F176+'11302'!F176+'11303'!F176+'11304'!F176+'11305'!F176+'11306'!F176+'11307'!F176+'11308'!F176+'11309'!F176+'11310'!F176+'11311'!F176+'11312'!F176</f>
        <v>0</v>
      </c>
      <c r="G176" s="5">
        <f>'11301'!G176+'11302'!G176+'11303'!G176+'11304'!G176+'11305'!G176+'11306'!G176+'11307'!G176+'11308'!G176+'11309'!G176+'11310'!G176+'11311'!G176+'11312'!G176</f>
        <v>0</v>
      </c>
      <c r="H176" s="5">
        <f>'11301'!H176+'11302'!H176+'11303'!H176+'11304'!H176+'11305'!H176+'11306'!H176+'11307'!H176+'11308'!H176+'11309'!H176+'11310'!H176+'11311'!H176+'11312'!H176</f>
        <v>0</v>
      </c>
      <c r="I176" s="5">
        <f>'11301'!I176+'11302'!I176+'11303'!I176+'11304'!I176+'11305'!I176+'11306'!I176+'11307'!I176+'11308'!I176+'11309'!I176+'11310'!I176+'11311'!I176+'11312'!I176</f>
        <v>0</v>
      </c>
      <c r="J176" s="5">
        <f>'11301'!J176+'11302'!J176+'11303'!J176+'11304'!J176+'11305'!J176+'11306'!J176+'11307'!J176+'11308'!J176+'11309'!J176+'11310'!J176+'11311'!J176+'11312'!J176</f>
        <v>0</v>
      </c>
      <c r="K176" s="5">
        <f>'11301'!K176+'11302'!K176+'11303'!K176+'11304'!K176+'11305'!K176+'11306'!K176+'11307'!K176+'11308'!K176+'11309'!K176+'11310'!K176+'11311'!K176+'11312'!K176</f>
        <v>0</v>
      </c>
      <c r="L176" s="5">
        <f>'11301'!L176+'11302'!L176+'11303'!L176+'11304'!L176+'11305'!L176+'11306'!L176+'11307'!L176+'11308'!L176+'11309'!L176+'11310'!L176+'11311'!L176+'11312'!L176</f>
        <v>0</v>
      </c>
      <c r="M176" s="5">
        <f>'11301'!M176+'11302'!M176+'11303'!M176+'11304'!M176+'11305'!M176+'11306'!M176+'11307'!M176+'11308'!M176+'11309'!M176+'11310'!M176+'11311'!M176+'11312'!M176</f>
        <v>0</v>
      </c>
      <c r="N176" s="5">
        <f>'11301'!N176+'11302'!N176+'11303'!N176+'11304'!N176+'11305'!N176+'11306'!N176+'11307'!N176+'11308'!N176+'11309'!N176+'11310'!N176+'11311'!N176+'11312'!N176</f>
        <v>0</v>
      </c>
      <c r="O176" s="5">
        <f>'11301'!O176+'11302'!O176+'11303'!O176+'11304'!O176+'11305'!O176+'11306'!O176+'11307'!O176+'11308'!O176+'11309'!O176+'11310'!O176+'11311'!O176+'11312'!O176</f>
        <v>0</v>
      </c>
      <c r="P176" s="5">
        <f>'11301'!P176+'11302'!P176+'11303'!P176+'11304'!P176+'11305'!P176+'11306'!P176+'11307'!P176+'11308'!P176+'11309'!P176+'11310'!P176+'11311'!P176+'11312'!P176</f>
        <v>0</v>
      </c>
      <c r="Q176" s="5">
        <f>'11301'!Q176+'11302'!Q176+'11303'!Q176+'11304'!Q176+'11305'!Q176+'11306'!Q176+'11307'!Q176+'11308'!Q176+'11309'!Q176+'11310'!Q176+'11311'!Q176+'11312'!Q176</f>
        <v>0</v>
      </c>
      <c r="R176" s="5">
        <f>'11301'!R176+'11302'!R176+'11303'!R176+'11304'!R176+'11305'!R176+'11306'!R176+'11307'!R176+'11308'!R176+'11309'!R176+'11310'!R176+'11311'!R176+'11312'!R176</f>
        <v>0</v>
      </c>
      <c r="S176" s="5">
        <f>'11301'!S176+'11302'!S176+'11303'!S176+'11304'!S176+'11305'!S176+'11306'!S176+'11307'!S176+'11308'!S176+'11309'!S176+'11310'!S176+'11311'!S176+'11312'!S176</f>
        <v>0</v>
      </c>
      <c r="T176" s="5">
        <f>'11301'!T176+'11302'!T176+'11303'!T176+'11304'!T176+'11305'!T176+'11306'!T176+'11307'!T176+'11308'!T176+'11309'!T176+'11310'!T176+'11311'!T176+'11312'!T176</f>
        <v>0</v>
      </c>
      <c r="U176" s="5">
        <f>'11301'!U176+'11302'!U176+'11303'!U176+'11304'!U176+'11305'!U176+'11306'!U176+'11307'!U176+'11308'!U176+'11309'!U176+'11310'!U176+'11311'!U176+'11312'!U176</f>
        <v>0</v>
      </c>
      <c r="V176" s="5">
        <f>'11301'!V176+'11302'!V176+'11303'!V176+'11304'!V176+'11305'!V176+'11306'!V176+'11307'!V176+'11308'!V176+'11309'!V176+'11310'!V176+'11311'!V176+'11312'!V176</f>
        <v>0</v>
      </c>
      <c r="W176" s="5">
        <f>'11301'!W176+'11302'!W176+'11303'!W176+'11304'!W176+'11305'!W176+'11306'!W176+'11307'!W176+'11308'!W176+'11309'!W176+'11310'!W176+'11311'!W176+'11312'!W176</f>
        <v>0</v>
      </c>
      <c r="X176" s="5">
        <f>'11301'!X176+'11302'!X176+'11303'!X176+'11304'!X176+'11305'!X176+'11306'!X176+'11307'!X176+'11308'!X176+'11309'!X176+'11310'!X176+'11311'!X176+'11312'!X176</f>
        <v>0</v>
      </c>
      <c r="Y176" s="5">
        <f>'11301'!Y176+'11302'!Y176+'11303'!Y176+'11304'!Y176+'11305'!Y176+'11306'!Y176+'11307'!Y176+'11308'!Y176+'11309'!Y176+'11310'!Y176+'11311'!Y176+'11312'!Y176</f>
        <v>0</v>
      </c>
      <c r="Z176" s="8">
        <f>'11301'!Z176+'11302'!Z176+'11303'!Z176+'11304'!Z176+'11305'!Z176+'11306'!Z176+'11307'!Z176+'11308'!Z176+'11309'!Z176+'11310'!Z176+'11311'!Z176+'11312'!Z176</f>
        <v>0</v>
      </c>
      <c r="AA176" s="5">
        <f>'11301'!AA176+'11302'!AA176+'11303'!AA176+'11304'!AA176+'11305'!AA176+'11306'!AA176+'11307'!AA176+'11308'!AA176+'11309'!AA176+'11310'!AA176+'11311'!AA176+'11312'!AA176</f>
        <v>0</v>
      </c>
      <c r="AB176" s="5">
        <f>'11301'!AB176+'11302'!AB176+'11303'!AB176+'11304'!AB176+'11305'!AB176+'11306'!AB176+'11307'!AB176+'11308'!AB176+'11309'!AB176+'11310'!AB176+'11311'!AB176+'11312'!AB176</f>
        <v>0</v>
      </c>
      <c r="AC176" s="8">
        <f>'11301'!AC176+'11302'!AC176+'11303'!AC176+'11304'!AC176+'11305'!AC176+'11306'!AC176+'11307'!AC176+'11308'!AC176+'11309'!AC176+'11310'!AC176+'11311'!AC176+'11312'!AC176</f>
        <v>0</v>
      </c>
      <c r="AD176" s="5">
        <f>'11301'!AD176+'11302'!AD176+'11303'!AD176+'11304'!AD176+'11305'!AD176+'11306'!AD176+'11307'!AD176+'11308'!AD176+'11309'!AD176+'11310'!AD176+'11311'!AD176+'11312'!AD176</f>
        <v>0</v>
      </c>
      <c r="AE176" s="5">
        <f>'11301'!AE176+'11302'!AE176+'11303'!AE176+'11304'!AE176+'11305'!AE176+'11306'!AE176+'11307'!AE176+'11308'!AE176+'11309'!AE176+'11310'!AE176+'11311'!AE176+'11312'!AE176</f>
        <v>0</v>
      </c>
      <c r="AF176" s="6">
        <f>'11301'!AF176+'11302'!AF176+'11303'!AF176+'11304'!AF176+'11305'!AF176+'11306'!AF176+'11307'!AF176+'11308'!AF176+'11309'!AF176+'11310'!AF176+'11311'!AF176+'11312'!AF176</f>
        <v>0</v>
      </c>
    </row>
    <row r="177" spans="1:32" ht="19.5" customHeight="1">
      <c r="A177" s="44"/>
      <c r="B177" s="17" t="s">
        <v>3</v>
      </c>
      <c r="C177" s="5">
        <f>'11301'!C177+'11302'!C177+'11303'!C177+'11304'!C177+'11305'!C177+'11306'!C177+'11307'!C177+'11308'!C177+'11309'!C177+'11310'!C177+'11311'!C177+'11312'!C177</f>
        <v>987952</v>
      </c>
      <c r="D177" s="5">
        <f>'11301'!D177+'11302'!D177+'11303'!D177+'11304'!D177+'11305'!D177+'11306'!D177+'11307'!D177+'11308'!D177+'11309'!D177+'11310'!D177+'11311'!D177+'11312'!D177</f>
        <v>0</v>
      </c>
      <c r="E177" s="6">
        <f>'11301'!E177+'11302'!E177+'11303'!E177+'11304'!E177+'11305'!E177+'11306'!E177+'11307'!E177+'11308'!E177+'11309'!E177+'11310'!E177+'11311'!E177+'11312'!E177</f>
        <v>987952</v>
      </c>
      <c r="F177" s="5">
        <f>'11301'!F177+'11302'!F177+'11303'!F177+'11304'!F177+'11305'!F177+'11306'!F177+'11307'!F177+'11308'!F177+'11309'!F177+'11310'!F177+'11311'!F177+'11312'!F177</f>
        <v>0</v>
      </c>
      <c r="G177" s="5">
        <f>'11301'!G177+'11302'!G177+'11303'!G177+'11304'!G177+'11305'!G177+'11306'!G177+'11307'!G177+'11308'!G177+'11309'!G177+'11310'!G177+'11311'!G177+'11312'!G177</f>
        <v>0</v>
      </c>
      <c r="H177" s="5">
        <f>'11301'!H177+'11302'!H177+'11303'!H177+'11304'!H177+'11305'!H177+'11306'!H177+'11307'!H177+'11308'!H177+'11309'!H177+'11310'!H177+'11311'!H177+'11312'!H177</f>
        <v>0</v>
      </c>
      <c r="I177" s="5">
        <f>'11301'!I177+'11302'!I177+'11303'!I177+'11304'!I177+'11305'!I177+'11306'!I177+'11307'!I177+'11308'!I177+'11309'!I177+'11310'!I177+'11311'!I177+'11312'!I177</f>
        <v>0</v>
      </c>
      <c r="J177" s="5">
        <f>'11301'!J177+'11302'!J177+'11303'!J177+'11304'!J177+'11305'!J177+'11306'!J177+'11307'!J177+'11308'!J177+'11309'!J177+'11310'!J177+'11311'!J177+'11312'!J177</f>
        <v>0</v>
      </c>
      <c r="K177" s="5">
        <f>'11301'!K177+'11302'!K177+'11303'!K177+'11304'!K177+'11305'!K177+'11306'!K177+'11307'!K177+'11308'!K177+'11309'!K177+'11310'!K177+'11311'!K177+'11312'!K177</f>
        <v>0</v>
      </c>
      <c r="L177" s="5">
        <f>'11301'!L177+'11302'!L177+'11303'!L177+'11304'!L177+'11305'!L177+'11306'!L177+'11307'!L177+'11308'!L177+'11309'!L177+'11310'!L177+'11311'!L177+'11312'!L177</f>
        <v>0</v>
      </c>
      <c r="M177" s="5">
        <f>'11301'!M177+'11302'!M177+'11303'!M177+'11304'!M177+'11305'!M177+'11306'!M177+'11307'!M177+'11308'!M177+'11309'!M177+'11310'!M177+'11311'!M177+'11312'!M177</f>
        <v>0</v>
      </c>
      <c r="N177" s="5">
        <f>'11301'!N177+'11302'!N177+'11303'!N177+'11304'!N177+'11305'!N177+'11306'!N177+'11307'!N177+'11308'!N177+'11309'!N177+'11310'!N177+'11311'!N177+'11312'!N177</f>
        <v>0</v>
      </c>
      <c r="O177" s="5">
        <f>'11301'!O177+'11302'!O177+'11303'!O177+'11304'!O177+'11305'!O177+'11306'!O177+'11307'!O177+'11308'!O177+'11309'!O177+'11310'!O177+'11311'!O177+'11312'!O177</f>
        <v>0</v>
      </c>
      <c r="P177" s="5">
        <f>'11301'!P177+'11302'!P177+'11303'!P177+'11304'!P177+'11305'!P177+'11306'!P177+'11307'!P177+'11308'!P177+'11309'!P177+'11310'!P177+'11311'!P177+'11312'!P177</f>
        <v>0</v>
      </c>
      <c r="Q177" s="5">
        <f>'11301'!Q177+'11302'!Q177+'11303'!Q177+'11304'!Q177+'11305'!Q177+'11306'!Q177+'11307'!Q177+'11308'!Q177+'11309'!Q177+'11310'!Q177+'11311'!Q177+'11312'!Q177</f>
        <v>0</v>
      </c>
      <c r="R177" s="5">
        <f>'11301'!R177+'11302'!R177+'11303'!R177+'11304'!R177+'11305'!R177+'11306'!R177+'11307'!R177+'11308'!R177+'11309'!R177+'11310'!R177+'11311'!R177+'11312'!R177</f>
        <v>0</v>
      </c>
      <c r="S177" s="5">
        <f>'11301'!S177+'11302'!S177+'11303'!S177+'11304'!S177+'11305'!S177+'11306'!S177+'11307'!S177+'11308'!S177+'11309'!S177+'11310'!S177+'11311'!S177+'11312'!S177</f>
        <v>0</v>
      </c>
      <c r="T177" s="5">
        <f>'11301'!T177+'11302'!T177+'11303'!T177+'11304'!T177+'11305'!T177+'11306'!T177+'11307'!T177+'11308'!T177+'11309'!T177+'11310'!T177+'11311'!T177+'11312'!T177</f>
        <v>0</v>
      </c>
      <c r="U177" s="5">
        <f>'11301'!U177+'11302'!U177+'11303'!U177+'11304'!U177+'11305'!U177+'11306'!U177+'11307'!U177+'11308'!U177+'11309'!U177+'11310'!U177+'11311'!U177+'11312'!U177</f>
        <v>0</v>
      </c>
      <c r="V177" s="5">
        <f>'11301'!V177+'11302'!V177+'11303'!V177+'11304'!V177+'11305'!V177+'11306'!V177+'11307'!V177+'11308'!V177+'11309'!V177+'11310'!V177+'11311'!V177+'11312'!V177</f>
        <v>0</v>
      </c>
      <c r="W177" s="5">
        <f>'11301'!W177+'11302'!W177+'11303'!W177+'11304'!W177+'11305'!W177+'11306'!W177+'11307'!W177+'11308'!W177+'11309'!W177+'11310'!W177+'11311'!W177+'11312'!W177</f>
        <v>0</v>
      </c>
      <c r="X177" s="5">
        <f>'11301'!X177+'11302'!X177+'11303'!X177+'11304'!X177+'11305'!X177+'11306'!X177+'11307'!X177+'11308'!X177+'11309'!X177+'11310'!X177+'11311'!X177+'11312'!X177</f>
        <v>987952</v>
      </c>
      <c r="Y177" s="5">
        <f>'11301'!Y177+'11302'!Y177+'11303'!Y177+'11304'!Y177+'11305'!Y177+'11306'!Y177+'11307'!Y177+'11308'!Y177+'11309'!Y177+'11310'!Y177+'11311'!Y177+'11312'!Y177</f>
        <v>0</v>
      </c>
      <c r="Z177" s="8">
        <f>'11301'!Z177+'11302'!Z177+'11303'!Z177+'11304'!Z177+'11305'!Z177+'11306'!Z177+'11307'!Z177+'11308'!Z177+'11309'!Z177+'11310'!Z177+'11311'!Z177+'11312'!Z177</f>
        <v>987952</v>
      </c>
      <c r="AA177" s="5">
        <f>'11301'!AA177+'11302'!AA177+'11303'!AA177+'11304'!AA177+'11305'!AA177+'11306'!AA177+'11307'!AA177+'11308'!AA177+'11309'!AA177+'11310'!AA177+'11311'!AA177+'11312'!AA177</f>
        <v>0</v>
      </c>
      <c r="AB177" s="5">
        <f>'11301'!AB177+'11302'!AB177+'11303'!AB177+'11304'!AB177+'11305'!AB177+'11306'!AB177+'11307'!AB177+'11308'!AB177+'11309'!AB177+'11310'!AB177+'11311'!AB177+'11312'!AB177</f>
        <v>0</v>
      </c>
      <c r="AC177" s="8">
        <f>'11301'!AC177+'11302'!AC177+'11303'!AC177+'11304'!AC177+'11305'!AC177+'11306'!AC177+'11307'!AC177+'11308'!AC177+'11309'!AC177+'11310'!AC177+'11311'!AC177+'11312'!AC177</f>
        <v>0</v>
      </c>
      <c r="AD177" s="5">
        <f>'11301'!AD177+'11302'!AD177+'11303'!AD177+'11304'!AD177+'11305'!AD177+'11306'!AD177+'11307'!AD177+'11308'!AD177+'11309'!AD177+'11310'!AD177+'11311'!AD177+'11312'!AD177</f>
        <v>0</v>
      </c>
      <c r="AE177" s="5">
        <f>'11301'!AE177+'11302'!AE177+'11303'!AE177+'11304'!AE177+'11305'!AE177+'11306'!AE177+'11307'!AE177+'11308'!AE177+'11309'!AE177+'11310'!AE177+'11311'!AE177+'11312'!AE177</f>
        <v>0</v>
      </c>
      <c r="AF177" s="6">
        <f>'11301'!AF177+'11302'!AF177+'11303'!AF177+'11304'!AF177+'11305'!AF177+'11306'!AF177+'11307'!AF177+'11308'!AF177+'11309'!AF177+'11310'!AF177+'11311'!AF177+'11312'!AF177</f>
        <v>0</v>
      </c>
    </row>
    <row r="178" spans="1:32" ht="19.5" customHeight="1">
      <c r="A178" s="44"/>
      <c r="B178" s="17" t="s">
        <v>59</v>
      </c>
      <c r="C178" s="5">
        <f>'11301'!C178+'11302'!C178+'11303'!C178+'11304'!C178+'11305'!C178+'11306'!C178+'11307'!C178+'11308'!C178+'11309'!C178+'11310'!C178+'11311'!C178+'11312'!C178</f>
        <v>0</v>
      </c>
      <c r="D178" s="5">
        <f>'11301'!D178+'11302'!D178+'11303'!D178+'11304'!D178+'11305'!D178+'11306'!D178+'11307'!D178+'11308'!D178+'11309'!D178+'11310'!D178+'11311'!D178+'11312'!D178</f>
        <v>0</v>
      </c>
      <c r="E178" s="6">
        <f>'11301'!E178+'11302'!E178+'11303'!E178+'11304'!E178+'11305'!E178+'11306'!E178+'11307'!E178+'11308'!E178+'11309'!E178+'11310'!E178+'11311'!E178+'11312'!E178</f>
        <v>0</v>
      </c>
      <c r="F178" s="5">
        <f>'11301'!F178+'11302'!F178+'11303'!F178+'11304'!F178+'11305'!F178+'11306'!F178+'11307'!F178+'11308'!F178+'11309'!F178+'11310'!F178+'11311'!F178+'11312'!F178</f>
        <v>0</v>
      </c>
      <c r="G178" s="5">
        <f>'11301'!G178+'11302'!G178+'11303'!G178+'11304'!G178+'11305'!G178+'11306'!G178+'11307'!G178+'11308'!G178+'11309'!G178+'11310'!G178+'11311'!G178+'11312'!G178</f>
        <v>0</v>
      </c>
      <c r="H178" s="5">
        <f>'11301'!H178+'11302'!H178+'11303'!H178+'11304'!H178+'11305'!H178+'11306'!H178+'11307'!H178+'11308'!H178+'11309'!H178+'11310'!H178+'11311'!H178+'11312'!H178</f>
        <v>0</v>
      </c>
      <c r="I178" s="5">
        <f>'11301'!I178+'11302'!I178+'11303'!I178+'11304'!I178+'11305'!I178+'11306'!I178+'11307'!I178+'11308'!I178+'11309'!I178+'11310'!I178+'11311'!I178+'11312'!I178</f>
        <v>0</v>
      </c>
      <c r="J178" s="5">
        <f>'11301'!J178+'11302'!J178+'11303'!J178+'11304'!J178+'11305'!J178+'11306'!J178+'11307'!J178+'11308'!J178+'11309'!J178+'11310'!J178+'11311'!J178+'11312'!J178</f>
        <v>0</v>
      </c>
      <c r="K178" s="5">
        <f>'11301'!K178+'11302'!K178+'11303'!K178+'11304'!K178+'11305'!K178+'11306'!K178+'11307'!K178+'11308'!K178+'11309'!K178+'11310'!K178+'11311'!K178+'11312'!K178</f>
        <v>0</v>
      </c>
      <c r="L178" s="5">
        <f>'11301'!L178+'11302'!L178+'11303'!L178+'11304'!L178+'11305'!L178+'11306'!L178+'11307'!L178+'11308'!L178+'11309'!L178+'11310'!L178+'11311'!L178+'11312'!L178</f>
        <v>0</v>
      </c>
      <c r="M178" s="5">
        <f>'11301'!M178+'11302'!M178+'11303'!M178+'11304'!M178+'11305'!M178+'11306'!M178+'11307'!M178+'11308'!M178+'11309'!M178+'11310'!M178+'11311'!M178+'11312'!M178</f>
        <v>0</v>
      </c>
      <c r="N178" s="5">
        <f>'11301'!N178+'11302'!N178+'11303'!N178+'11304'!N178+'11305'!N178+'11306'!N178+'11307'!N178+'11308'!N178+'11309'!N178+'11310'!N178+'11311'!N178+'11312'!N178</f>
        <v>0</v>
      </c>
      <c r="O178" s="5">
        <f>'11301'!O178+'11302'!O178+'11303'!O178+'11304'!O178+'11305'!O178+'11306'!O178+'11307'!O178+'11308'!O178+'11309'!O178+'11310'!O178+'11311'!O178+'11312'!O178</f>
        <v>0</v>
      </c>
      <c r="P178" s="5">
        <f>'11301'!P178+'11302'!P178+'11303'!P178+'11304'!P178+'11305'!P178+'11306'!P178+'11307'!P178+'11308'!P178+'11309'!P178+'11310'!P178+'11311'!P178+'11312'!P178</f>
        <v>0</v>
      </c>
      <c r="Q178" s="5">
        <f>'11301'!Q178+'11302'!Q178+'11303'!Q178+'11304'!Q178+'11305'!Q178+'11306'!Q178+'11307'!Q178+'11308'!Q178+'11309'!Q178+'11310'!Q178+'11311'!Q178+'11312'!Q178</f>
        <v>0</v>
      </c>
      <c r="R178" s="5">
        <f>'11301'!R178+'11302'!R178+'11303'!R178+'11304'!R178+'11305'!R178+'11306'!R178+'11307'!R178+'11308'!R178+'11309'!R178+'11310'!R178+'11311'!R178+'11312'!R178</f>
        <v>0</v>
      </c>
      <c r="S178" s="5">
        <f>'11301'!S178+'11302'!S178+'11303'!S178+'11304'!S178+'11305'!S178+'11306'!S178+'11307'!S178+'11308'!S178+'11309'!S178+'11310'!S178+'11311'!S178+'11312'!S178</f>
        <v>0</v>
      </c>
      <c r="T178" s="5">
        <f>'11301'!T178+'11302'!T178+'11303'!T178+'11304'!T178+'11305'!T178+'11306'!T178+'11307'!T178+'11308'!T178+'11309'!T178+'11310'!T178+'11311'!T178+'11312'!T178</f>
        <v>0</v>
      </c>
      <c r="U178" s="5">
        <f>'11301'!U178+'11302'!U178+'11303'!U178+'11304'!U178+'11305'!U178+'11306'!U178+'11307'!U178+'11308'!U178+'11309'!U178+'11310'!U178+'11311'!U178+'11312'!U178</f>
        <v>0</v>
      </c>
      <c r="V178" s="5">
        <f>'11301'!V178+'11302'!V178+'11303'!V178+'11304'!V178+'11305'!V178+'11306'!V178+'11307'!V178+'11308'!V178+'11309'!V178+'11310'!V178+'11311'!V178+'11312'!V178</f>
        <v>0</v>
      </c>
      <c r="W178" s="5">
        <f>'11301'!W178+'11302'!W178+'11303'!W178+'11304'!W178+'11305'!W178+'11306'!W178+'11307'!W178+'11308'!W178+'11309'!W178+'11310'!W178+'11311'!W178+'11312'!W178</f>
        <v>0</v>
      </c>
      <c r="X178" s="5">
        <f>'11301'!X178+'11302'!X178+'11303'!X178+'11304'!X178+'11305'!X178+'11306'!X178+'11307'!X178+'11308'!X178+'11309'!X178+'11310'!X178+'11311'!X178+'11312'!X178</f>
        <v>0</v>
      </c>
      <c r="Y178" s="5">
        <f>'11301'!Y178+'11302'!Y178+'11303'!Y178+'11304'!Y178+'11305'!Y178+'11306'!Y178+'11307'!Y178+'11308'!Y178+'11309'!Y178+'11310'!Y178+'11311'!Y178+'11312'!Y178</f>
        <v>0</v>
      </c>
      <c r="Z178" s="8">
        <f>'11301'!Z178+'11302'!Z178+'11303'!Z178+'11304'!Z178+'11305'!Z178+'11306'!Z178+'11307'!Z178+'11308'!Z178+'11309'!Z178+'11310'!Z178+'11311'!Z178+'11312'!Z178</f>
        <v>0</v>
      </c>
      <c r="AA178" s="5">
        <f>'11301'!AA178+'11302'!AA178+'11303'!AA178+'11304'!AA178+'11305'!AA178+'11306'!AA178+'11307'!AA178+'11308'!AA178+'11309'!AA178+'11310'!AA178+'11311'!AA178+'11312'!AA178</f>
        <v>0</v>
      </c>
      <c r="AB178" s="5">
        <f>'11301'!AB178+'11302'!AB178+'11303'!AB178+'11304'!AB178+'11305'!AB178+'11306'!AB178+'11307'!AB178+'11308'!AB178+'11309'!AB178+'11310'!AB178+'11311'!AB178+'11312'!AB178</f>
        <v>0</v>
      </c>
      <c r="AC178" s="8">
        <f>'11301'!AC178+'11302'!AC178+'11303'!AC178+'11304'!AC178+'11305'!AC178+'11306'!AC178+'11307'!AC178+'11308'!AC178+'11309'!AC178+'11310'!AC178+'11311'!AC178+'11312'!AC178</f>
        <v>0</v>
      </c>
      <c r="AD178" s="5">
        <f>'11301'!AD178+'11302'!AD178+'11303'!AD178+'11304'!AD178+'11305'!AD178+'11306'!AD178+'11307'!AD178+'11308'!AD178+'11309'!AD178+'11310'!AD178+'11311'!AD178+'11312'!AD178</f>
        <v>0</v>
      </c>
      <c r="AE178" s="5">
        <f>'11301'!AE178+'11302'!AE178+'11303'!AE178+'11304'!AE178+'11305'!AE178+'11306'!AE178+'11307'!AE178+'11308'!AE178+'11309'!AE178+'11310'!AE178+'11311'!AE178+'11312'!AE178</f>
        <v>0</v>
      </c>
      <c r="AF178" s="6">
        <f>'11301'!AF178+'11302'!AF178+'11303'!AF178+'11304'!AF178+'11305'!AF178+'11306'!AF178+'11307'!AF178+'11308'!AF178+'11309'!AF178+'11310'!AF178+'11311'!AF178+'11312'!AF178</f>
        <v>0</v>
      </c>
    </row>
    <row r="179" spans="1:32" ht="19.5" customHeight="1">
      <c r="A179" s="45"/>
      <c r="B179" s="17" t="s">
        <v>4</v>
      </c>
      <c r="C179" s="5">
        <f>'11301'!C179+'11302'!C179+'11303'!C179+'11304'!C179+'11305'!C179+'11306'!C179+'11307'!C179+'11308'!C179+'11309'!C179+'11310'!C179+'11311'!C179+'11312'!C179</f>
        <v>584716013</v>
      </c>
      <c r="D179" s="5">
        <f>'11301'!D179+'11302'!D179+'11303'!D179+'11304'!D179+'11305'!D179+'11306'!D179+'11307'!D179+'11308'!D179+'11309'!D179+'11310'!D179+'11311'!D179+'11312'!D179</f>
        <v>503152554</v>
      </c>
      <c r="E179" s="6">
        <f>'11301'!E179+'11302'!E179+'11303'!E179+'11304'!E179+'11305'!E179+'11306'!E179+'11307'!E179+'11308'!E179+'11309'!E179+'11310'!E179+'11311'!E179+'11312'!E179</f>
        <v>1087868567</v>
      </c>
      <c r="F179" s="5">
        <f>'11301'!F179+'11302'!F179+'11303'!F179+'11304'!F179+'11305'!F179+'11306'!F179+'11307'!F179+'11308'!F179+'11309'!F179+'11310'!F179+'11311'!F179+'11312'!F179</f>
        <v>391108510</v>
      </c>
      <c r="G179" s="5">
        <f>'11301'!G179+'11302'!G179+'11303'!G179+'11304'!G179+'11305'!G179+'11306'!G179+'11307'!G179+'11308'!G179+'11309'!G179+'11310'!G179+'11311'!G179+'11312'!G179</f>
        <v>409007950</v>
      </c>
      <c r="H179" s="5">
        <f>'11301'!H179+'11302'!H179+'11303'!H179+'11304'!H179+'11305'!H179+'11306'!H179+'11307'!H179+'11308'!H179+'11309'!H179+'11310'!H179+'11311'!H179+'11312'!H179</f>
        <v>800116460</v>
      </c>
      <c r="I179" s="5">
        <f>'11301'!I179+'11302'!I179+'11303'!I179+'11304'!I179+'11305'!I179+'11306'!I179+'11307'!I179+'11308'!I179+'11309'!I179+'11310'!I179+'11311'!I179+'11312'!I179</f>
        <v>0</v>
      </c>
      <c r="J179" s="5">
        <f>'11301'!J179+'11302'!J179+'11303'!J179+'11304'!J179+'11305'!J179+'11306'!J179+'11307'!J179+'11308'!J179+'11309'!J179+'11310'!J179+'11311'!J179+'11312'!J179</f>
        <v>0</v>
      </c>
      <c r="K179" s="5">
        <f>'11301'!K179+'11302'!K179+'11303'!K179+'11304'!K179+'11305'!K179+'11306'!K179+'11307'!K179+'11308'!K179+'11309'!K179+'11310'!K179+'11311'!K179+'11312'!K179</f>
        <v>0</v>
      </c>
      <c r="L179" s="5">
        <f>'11301'!L179+'11302'!L179+'11303'!L179+'11304'!L179+'11305'!L179+'11306'!L179+'11307'!L179+'11308'!L179+'11309'!L179+'11310'!L179+'11311'!L179+'11312'!L179</f>
        <v>0</v>
      </c>
      <c r="M179" s="5">
        <f>'11301'!M179+'11302'!M179+'11303'!M179+'11304'!M179+'11305'!M179+'11306'!M179+'11307'!M179+'11308'!M179+'11309'!M179+'11310'!M179+'11311'!M179+'11312'!M179</f>
        <v>0</v>
      </c>
      <c r="N179" s="5">
        <f>'11301'!N179+'11302'!N179+'11303'!N179+'11304'!N179+'11305'!N179+'11306'!N179+'11307'!N179+'11308'!N179+'11309'!N179+'11310'!N179+'11311'!N179+'11312'!N179</f>
        <v>0</v>
      </c>
      <c r="O179" s="5">
        <f>'11301'!O179+'11302'!O179+'11303'!O179+'11304'!O179+'11305'!O179+'11306'!O179+'11307'!O179+'11308'!O179+'11309'!O179+'11310'!O179+'11311'!O179+'11312'!O179</f>
        <v>0</v>
      </c>
      <c r="P179" s="5">
        <f>'11301'!P179+'11302'!P179+'11303'!P179+'11304'!P179+'11305'!P179+'11306'!P179+'11307'!P179+'11308'!P179+'11309'!P179+'11310'!P179+'11311'!P179+'11312'!P179</f>
        <v>0</v>
      </c>
      <c r="Q179" s="5">
        <f>'11301'!Q179+'11302'!Q179+'11303'!Q179+'11304'!Q179+'11305'!Q179+'11306'!Q179+'11307'!Q179+'11308'!Q179+'11309'!Q179+'11310'!Q179+'11311'!Q179+'11312'!Q179</f>
        <v>0</v>
      </c>
      <c r="R179" s="5">
        <f>'11301'!R179+'11302'!R179+'11303'!R179+'11304'!R179+'11305'!R179+'11306'!R179+'11307'!R179+'11308'!R179+'11309'!R179+'11310'!R179+'11311'!R179+'11312'!R179</f>
        <v>0</v>
      </c>
      <c r="S179" s="5">
        <f>'11301'!S179+'11302'!S179+'11303'!S179+'11304'!S179+'11305'!S179+'11306'!S179+'11307'!S179+'11308'!S179+'11309'!S179+'11310'!S179+'11311'!S179+'11312'!S179</f>
        <v>0</v>
      </c>
      <c r="T179" s="5">
        <f>'11301'!T179+'11302'!T179+'11303'!T179+'11304'!T179+'11305'!T179+'11306'!T179+'11307'!T179+'11308'!T179+'11309'!T179+'11310'!T179+'11311'!T179+'11312'!T179</f>
        <v>0</v>
      </c>
      <c r="U179" s="5">
        <f>'11301'!U179+'11302'!U179+'11303'!U179+'11304'!U179+'11305'!U179+'11306'!U179+'11307'!U179+'11308'!U179+'11309'!U179+'11310'!U179+'11311'!U179+'11312'!U179</f>
        <v>0</v>
      </c>
      <c r="V179" s="5">
        <f>'11301'!V179+'11302'!V179+'11303'!V179+'11304'!V179+'11305'!V179+'11306'!V179+'11307'!V179+'11308'!V179+'11309'!V179+'11310'!V179+'11311'!V179+'11312'!V179</f>
        <v>361486</v>
      </c>
      <c r="W179" s="5">
        <f>'11301'!W179+'11302'!W179+'11303'!W179+'11304'!W179+'11305'!W179+'11306'!W179+'11307'!W179+'11308'!W179+'11309'!W179+'11310'!W179+'11311'!W179+'11312'!W179</f>
        <v>361486</v>
      </c>
      <c r="X179" s="5">
        <f>'11301'!X179+'11302'!X179+'11303'!X179+'11304'!X179+'11305'!X179+'11306'!X179+'11307'!X179+'11308'!X179+'11309'!X179+'11310'!X179+'11311'!X179+'11312'!X179</f>
        <v>193607503</v>
      </c>
      <c r="Y179" s="5">
        <f>'11301'!Y179+'11302'!Y179+'11303'!Y179+'11304'!Y179+'11305'!Y179+'11306'!Y179+'11307'!Y179+'11308'!Y179+'11309'!Y179+'11310'!Y179+'11311'!Y179+'11312'!Y179</f>
        <v>93783118</v>
      </c>
      <c r="Z179" s="8">
        <f>'11301'!Z179+'11302'!Z179+'11303'!Z179+'11304'!Z179+'11305'!Z179+'11306'!Z179+'11307'!Z179+'11308'!Z179+'11309'!Z179+'11310'!Z179+'11311'!Z179+'11312'!Z179</f>
        <v>287390621</v>
      </c>
      <c r="AA179" s="5">
        <f>'11301'!AA179+'11302'!AA179+'11303'!AA179+'11304'!AA179+'11305'!AA179+'11306'!AA179+'11307'!AA179+'11308'!AA179+'11309'!AA179+'11310'!AA179+'11311'!AA179+'11312'!AA179</f>
        <v>0</v>
      </c>
      <c r="AB179" s="5">
        <f>'11301'!AB179+'11302'!AB179+'11303'!AB179+'11304'!AB179+'11305'!AB179+'11306'!AB179+'11307'!AB179+'11308'!AB179+'11309'!AB179+'11310'!AB179+'11311'!AB179+'11312'!AB179</f>
        <v>0</v>
      </c>
      <c r="AC179" s="8">
        <f>'11301'!AC179+'11302'!AC179+'11303'!AC179+'11304'!AC179+'11305'!AC179+'11306'!AC179+'11307'!AC179+'11308'!AC179+'11309'!AC179+'11310'!AC179+'11311'!AC179+'11312'!AC179</f>
        <v>0</v>
      </c>
      <c r="AD179" s="5">
        <f>'11301'!AD179+'11302'!AD179+'11303'!AD179+'11304'!AD179+'11305'!AD179+'11306'!AD179+'11307'!AD179+'11308'!AD179+'11309'!AD179+'11310'!AD179+'11311'!AD179+'11312'!AD179</f>
        <v>0</v>
      </c>
      <c r="AE179" s="5">
        <f>'11301'!AE179+'11302'!AE179+'11303'!AE179+'11304'!AE179+'11305'!AE179+'11306'!AE179+'11307'!AE179+'11308'!AE179+'11309'!AE179+'11310'!AE179+'11311'!AE179+'11312'!AE179</f>
        <v>0</v>
      </c>
      <c r="AF179" s="6">
        <f>'11301'!AF179+'11302'!AF179+'11303'!AF179+'11304'!AF179+'11305'!AF179+'11306'!AF179+'11307'!AF179+'11308'!AF179+'11309'!AF179+'11310'!AF179+'11311'!AF179+'11312'!AF179</f>
        <v>0</v>
      </c>
    </row>
    <row r="180" spans="1:32" ht="19.5" customHeight="1" thickBot="1">
      <c r="A180" s="22" t="s">
        <v>5</v>
      </c>
      <c r="B180" s="21"/>
      <c r="C180" s="9">
        <f>'11301'!C180+'11302'!C180+'11303'!C180+'11304'!C180+'11305'!C180+'11306'!C180+'11307'!C180+'11308'!C180+'11309'!C180+'11310'!C180+'11311'!C180+'11312'!C180</f>
        <v>585703965</v>
      </c>
      <c r="D180" s="9">
        <f>'11301'!D180+'11302'!D180+'11303'!D180+'11304'!D180+'11305'!D180+'11306'!D180+'11307'!D180+'11308'!D180+'11309'!D180+'11310'!D180+'11311'!D180+'11312'!D180</f>
        <v>503152554</v>
      </c>
      <c r="E180" s="9">
        <f>'11301'!E180+'11302'!E180+'11303'!E180+'11304'!E180+'11305'!E180+'11306'!E180+'11307'!E180+'11308'!E180+'11309'!E180+'11310'!E180+'11311'!E180+'11312'!E180</f>
        <v>1088856519</v>
      </c>
      <c r="F180" s="9">
        <f>'11301'!F180+'11302'!F180+'11303'!F180+'11304'!F180+'11305'!F180+'11306'!F180+'11307'!F180+'11308'!F180+'11309'!F180+'11310'!F180+'11311'!F180+'11312'!F180</f>
        <v>391108510</v>
      </c>
      <c r="G180" s="9">
        <f>'11301'!G180+'11302'!G180+'11303'!G180+'11304'!G180+'11305'!G180+'11306'!G180+'11307'!G180+'11308'!G180+'11309'!G180+'11310'!G180+'11311'!G180+'11312'!G180</f>
        <v>409007950</v>
      </c>
      <c r="H180" s="9">
        <f>'11301'!H180+'11302'!H180+'11303'!H180+'11304'!H180+'11305'!H180+'11306'!H180+'11307'!H180+'11308'!H180+'11309'!H180+'11310'!H180+'11311'!H180+'11312'!H180</f>
        <v>800116460</v>
      </c>
      <c r="I180" s="9">
        <f>'11301'!I180+'11302'!I180+'11303'!I180+'11304'!I180+'11305'!I180+'11306'!I180+'11307'!I180+'11308'!I180+'11309'!I180+'11310'!I180+'11311'!I180+'11312'!I180</f>
        <v>0</v>
      </c>
      <c r="J180" s="9">
        <f>'11301'!J180+'11302'!J180+'11303'!J180+'11304'!J180+'11305'!J180+'11306'!J180+'11307'!J180+'11308'!J180+'11309'!J180+'11310'!J180+'11311'!J180+'11312'!J180</f>
        <v>0</v>
      </c>
      <c r="K180" s="9">
        <f>'11301'!K180+'11302'!K180+'11303'!K180+'11304'!K180+'11305'!K180+'11306'!K180+'11307'!K180+'11308'!K180+'11309'!K180+'11310'!K180+'11311'!K180+'11312'!K180</f>
        <v>0</v>
      </c>
      <c r="L180" s="9">
        <f>'11301'!L180+'11302'!L180+'11303'!L180+'11304'!L180+'11305'!L180+'11306'!L180+'11307'!L180+'11308'!L180+'11309'!L180+'11310'!L180+'11311'!L180+'11312'!L180</f>
        <v>0</v>
      </c>
      <c r="M180" s="9">
        <f>'11301'!M180+'11302'!M180+'11303'!M180+'11304'!M180+'11305'!M180+'11306'!M180+'11307'!M180+'11308'!M180+'11309'!M180+'11310'!M180+'11311'!M180+'11312'!M180</f>
        <v>0</v>
      </c>
      <c r="N180" s="9">
        <f>'11301'!N180+'11302'!N180+'11303'!N180+'11304'!N180+'11305'!N180+'11306'!N180+'11307'!N180+'11308'!N180+'11309'!N180+'11310'!N180+'11311'!N180+'11312'!N180</f>
        <v>0</v>
      </c>
      <c r="O180" s="9">
        <f>'11301'!O180+'11302'!O180+'11303'!O180+'11304'!O180+'11305'!O180+'11306'!O180+'11307'!O180+'11308'!O180+'11309'!O180+'11310'!O180+'11311'!O180+'11312'!O180</f>
        <v>0</v>
      </c>
      <c r="P180" s="9">
        <f>'11301'!P180+'11302'!P180+'11303'!P180+'11304'!P180+'11305'!P180+'11306'!P180+'11307'!P180+'11308'!P180+'11309'!P180+'11310'!P180+'11311'!P180+'11312'!P180</f>
        <v>0</v>
      </c>
      <c r="Q180" s="9">
        <f>'11301'!Q180+'11302'!Q180+'11303'!Q180+'11304'!Q180+'11305'!Q180+'11306'!Q180+'11307'!Q180+'11308'!Q180+'11309'!Q180+'11310'!Q180+'11311'!Q180+'11312'!Q180</f>
        <v>0</v>
      </c>
      <c r="R180" s="9">
        <f>'11301'!R180+'11302'!R180+'11303'!R180+'11304'!R180+'11305'!R180+'11306'!R180+'11307'!R180+'11308'!R180+'11309'!R180+'11310'!R180+'11311'!R180+'11312'!R180</f>
        <v>0</v>
      </c>
      <c r="S180" s="9">
        <f>'11301'!S180+'11302'!S180+'11303'!S180+'11304'!S180+'11305'!S180+'11306'!S180+'11307'!S180+'11308'!S180+'11309'!S180+'11310'!S180+'11311'!S180+'11312'!S180</f>
        <v>0</v>
      </c>
      <c r="T180" s="9">
        <f>'11301'!T180+'11302'!T180+'11303'!T180+'11304'!T180+'11305'!T180+'11306'!T180+'11307'!T180+'11308'!T180+'11309'!T180+'11310'!T180+'11311'!T180+'11312'!T180</f>
        <v>0</v>
      </c>
      <c r="U180" s="9">
        <f>'11301'!U180+'11302'!U180+'11303'!U180+'11304'!U180+'11305'!U180+'11306'!U180+'11307'!U180+'11308'!U180+'11309'!U180+'11310'!U180+'11311'!U180+'11312'!U180</f>
        <v>0</v>
      </c>
      <c r="V180" s="9">
        <f>'11301'!V180+'11302'!V180+'11303'!V180+'11304'!V180+'11305'!V180+'11306'!V180+'11307'!V180+'11308'!V180+'11309'!V180+'11310'!V180+'11311'!V180+'11312'!V180</f>
        <v>361486</v>
      </c>
      <c r="W180" s="9">
        <f>'11301'!W180+'11302'!W180+'11303'!W180+'11304'!W180+'11305'!W180+'11306'!W180+'11307'!W180+'11308'!W180+'11309'!W180+'11310'!W180+'11311'!W180+'11312'!W180</f>
        <v>361486</v>
      </c>
      <c r="X180" s="9">
        <f>'11301'!X180+'11302'!X180+'11303'!X180+'11304'!X180+'11305'!X180+'11306'!X180+'11307'!X180+'11308'!X180+'11309'!X180+'11310'!X180+'11311'!X180+'11312'!X180</f>
        <v>194595455</v>
      </c>
      <c r="Y180" s="9">
        <f>'11301'!Y180+'11302'!Y180+'11303'!Y180+'11304'!Y180+'11305'!Y180+'11306'!Y180+'11307'!Y180+'11308'!Y180+'11309'!Y180+'11310'!Y180+'11311'!Y180+'11312'!Y180</f>
        <v>93783118</v>
      </c>
      <c r="Z180" s="9">
        <f>'11301'!Z180+'11302'!Z180+'11303'!Z180+'11304'!Z180+'11305'!Z180+'11306'!Z180+'11307'!Z180+'11308'!Z180+'11309'!Z180+'11310'!Z180+'11311'!Z180+'11312'!Z180</f>
        <v>288378573</v>
      </c>
      <c r="AA180" s="9">
        <f>'11301'!AA180+'11302'!AA180+'11303'!AA180+'11304'!AA180+'11305'!AA180+'11306'!AA180+'11307'!AA180+'11308'!AA180+'11309'!AA180+'11310'!AA180+'11311'!AA180+'11312'!AA180</f>
        <v>0</v>
      </c>
      <c r="AB180" s="9">
        <f>'11301'!AB180+'11302'!AB180+'11303'!AB180+'11304'!AB180+'11305'!AB180+'11306'!AB180+'11307'!AB180+'11308'!AB180+'11309'!AB180+'11310'!AB180+'11311'!AB180+'11312'!AB180</f>
        <v>0</v>
      </c>
      <c r="AC180" s="9">
        <f>'11301'!AC180+'11302'!AC180+'11303'!AC180+'11304'!AC180+'11305'!AC180+'11306'!AC180+'11307'!AC180+'11308'!AC180+'11309'!AC180+'11310'!AC180+'11311'!AC180+'11312'!AC180</f>
        <v>0</v>
      </c>
      <c r="AD180" s="9">
        <f>'11301'!AD180+'11302'!AD180+'11303'!AD180+'11304'!AD180+'11305'!AD180+'11306'!AD180+'11307'!AD180+'11308'!AD180+'11309'!AD180+'11310'!AD180+'11311'!AD180+'11312'!AD180</f>
        <v>0</v>
      </c>
      <c r="AE180" s="9">
        <f>'11301'!AE180+'11302'!AE180+'11303'!AE180+'11304'!AE180+'11305'!AE180+'11306'!AE180+'11307'!AE180+'11308'!AE180+'11309'!AE180+'11310'!AE180+'11311'!AE180+'11312'!AE180</f>
        <v>0</v>
      </c>
      <c r="AF180" s="9">
        <f>'11301'!AF180+'11302'!AF180+'11303'!AF180+'11304'!AF180+'11305'!AF180+'11306'!AF180+'11307'!AF180+'11308'!AF180+'11309'!AF180+'11310'!AF180+'11311'!AF180+'11312'!AF180</f>
        <v>0</v>
      </c>
    </row>
    <row r="181" spans="1:32" ht="19.5" customHeight="1">
      <c r="A181" s="43" t="s">
        <v>54</v>
      </c>
      <c r="B181" s="18" t="s">
        <v>2</v>
      </c>
      <c r="C181" s="5">
        <f>'11301'!C181+'11302'!C181+'11303'!C181+'11304'!C181+'11305'!C181+'11306'!C181+'11307'!C181+'11308'!C181+'11309'!C181+'11310'!C181+'11311'!C181+'11312'!C181</f>
        <v>3723124</v>
      </c>
      <c r="D181" s="5">
        <f>'11301'!D181+'11302'!D181+'11303'!D181+'11304'!D181+'11305'!D181+'11306'!D181+'11307'!D181+'11308'!D181+'11309'!D181+'11310'!D181+'11311'!D181+'11312'!D181</f>
        <v>17429681</v>
      </c>
      <c r="E181" s="6">
        <f>'11301'!E181+'11302'!E181+'11303'!E181+'11304'!E181+'11305'!E181+'11306'!E181+'11307'!E181+'11308'!E181+'11309'!E181+'11310'!E181+'11311'!E181+'11312'!E181</f>
        <v>21152805</v>
      </c>
      <c r="F181" s="5">
        <f>'11301'!F181+'11302'!F181+'11303'!F181+'11304'!F181+'11305'!F181+'11306'!F181+'11307'!F181+'11308'!F181+'11309'!F181+'11310'!F181+'11311'!F181+'11312'!F181</f>
        <v>0</v>
      </c>
      <c r="G181" s="5">
        <f>'11301'!G181+'11302'!G181+'11303'!G181+'11304'!G181+'11305'!G181+'11306'!G181+'11307'!G181+'11308'!G181+'11309'!G181+'11310'!G181+'11311'!G181+'11312'!G181</f>
        <v>0</v>
      </c>
      <c r="H181" s="5">
        <f>'11301'!H181+'11302'!H181+'11303'!H181+'11304'!H181+'11305'!H181+'11306'!H181+'11307'!H181+'11308'!H181+'11309'!H181+'11310'!H181+'11311'!H181+'11312'!H181</f>
        <v>0</v>
      </c>
      <c r="I181" s="5">
        <f>'11301'!I181+'11302'!I181+'11303'!I181+'11304'!I181+'11305'!I181+'11306'!I181+'11307'!I181+'11308'!I181+'11309'!I181+'11310'!I181+'11311'!I181+'11312'!I181</f>
        <v>0</v>
      </c>
      <c r="J181" s="5">
        <f>'11301'!J181+'11302'!J181+'11303'!J181+'11304'!J181+'11305'!J181+'11306'!J181+'11307'!J181+'11308'!J181+'11309'!J181+'11310'!J181+'11311'!J181+'11312'!J181</f>
        <v>0</v>
      </c>
      <c r="K181" s="5">
        <f>'11301'!K181+'11302'!K181+'11303'!K181+'11304'!K181+'11305'!K181+'11306'!K181+'11307'!K181+'11308'!K181+'11309'!K181+'11310'!K181+'11311'!K181+'11312'!K181</f>
        <v>0</v>
      </c>
      <c r="L181" s="5">
        <f>'11301'!L181+'11302'!L181+'11303'!L181+'11304'!L181+'11305'!L181+'11306'!L181+'11307'!L181+'11308'!L181+'11309'!L181+'11310'!L181+'11311'!L181+'11312'!L181</f>
        <v>0</v>
      </c>
      <c r="M181" s="5">
        <f>'11301'!M181+'11302'!M181+'11303'!M181+'11304'!M181+'11305'!M181+'11306'!M181+'11307'!M181+'11308'!M181+'11309'!M181+'11310'!M181+'11311'!M181+'11312'!M181</f>
        <v>0</v>
      </c>
      <c r="N181" s="5">
        <f>'11301'!N181+'11302'!N181+'11303'!N181+'11304'!N181+'11305'!N181+'11306'!N181+'11307'!N181+'11308'!N181+'11309'!N181+'11310'!N181+'11311'!N181+'11312'!N181</f>
        <v>0</v>
      </c>
      <c r="O181" s="5">
        <f>'11301'!O181+'11302'!O181+'11303'!O181+'11304'!O181+'11305'!O181+'11306'!O181+'11307'!O181+'11308'!O181+'11309'!O181+'11310'!O181+'11311'!O181+'11312'!O181</f>
        <v>0</v>
      </c>
      <c r="P181" s="5">
        <f>'11301'!P181+'11302'!P181+'11303'!P181+'11304'!P181+'11305'!P181+'11306'!P181+'11307'!P181+'11308'!P181+'11309'!P181+'11310'!P181+'11311'!P181+'11312'!P181</f>
        <v>0</v>
      </c>
      <c r="Q181" s="5">
        <f>'11301'!Q181+'11302'!Q181+'11303'!Q181+'11304'!Q181+'11305'!Q181+'11306'!Q181+'11307'!Q181+'11308'!Q181+'11309'!Q181+'11310'!Q181+'11311'!Q181+'11312'!Q181</f>
        <v>0</v>
      </c>
      <c r="R181" s="5">
        <f>'11301'!R181+'11302'!R181+'11303'!R181+'11304'!R181+'11305'!R181+'11306'!R181+'11307'!R181+'11308'!R181+'11309'!R181+'11310'!R181+'11311'!R181+'11312'!R181</f>
        <v>0</v>
      </c>
      <c r="S181" s="5">
        <f>'11301'!S181+'11302'!S181+'11303'!S181+'11304'!S181+'11305'!S181+'11306'!S181+'11307'!S181+'11308'!S181+'11309'!S181+'11310'!S181+'11311'!S181+'11312'!S181</f>
        <v>0</v>
      </c>
      <c r="T181" s="5">
        <f>'11301'!T181+'11302'!T181+'11303'!T181+'11304'!T181+'11305'!T181+'11306'!T181+'11307'!T181+'11308'!T181+'11309'!T181+'11310'!T181+'11311'!T181+'11312'!T181</f>
        <v>0</v>
      </c>
      <c r="U181" s="5">
        <f>'11301'!U181+'11302'!U181+'11303'!U181+'11304'!U181+'11305'!U181+'11306'!U181+'11307'!U181+'11308'!U181+'11309'!U181+'11310'!U181+'11311'!U181+'11312'!U181</f>
        <v>0</v>
      </c>
      <c r="V181" s="5">
        <f>'11301'!V181+'11302'!V181+'11303'!V181+'11304'!V181+'11305'!V181+'11306'!V181+'11307'!V181+'11308'!V181+'11309'!V181+'11310'!V181+'11311'!V181+'11312'!V181</f>
        <v>0</v>
      </c>
      <c r="W181" s="5">
        <f>'11301'!W181+'11302'!W181+'11303'!W181+'11304'!W181+'11305'!W181+'11306'!W181+'11307'!W181+'11308'!W181+'11309'!W181+'11310'!W181+'11311'!W181+'11312'!W181</f>
        <v>0</v>
      </c>
      <c r="X181" s="5">
        <f>'11301'!X181+'11302'!X181+'11303'!X181+'11304'!X181+'11305'!X181+'11306'!X181+'11307'!X181+'11308'!X181+'11309'!X181+'11310'!X181+'11311'!X181+'11312'!X181</f>
        <v>3723124</v>
      </c>
      <c r="Y181" s="5">
        <f>'11301'!Y181+'11302'!Y181+'11303'!Y181+'11304'!Y181+'11305'!Y181+'11306'!Y181+'11307'!Y181+'11308'!Y181+'11309'!Y181+'11310'!Y181+'11311'!Y181+'11312'!Y181</f>
        <v>17429681</v>
      </c>
      <c r="Z181" s="8">
        <f>'11301'!Z181+'11302'!Z181+'11303'!Z181+'11304'!Z181+'11305'!Z181+'11306'!Z181+'11307'!Z181+'11308'!Z181+'11309'!Z181+'11310'!Z181+'11311'!Z181+'11312'!Z181</f>
        <v>21152805</v>
      </c>
      <c r="AA181" s="5">
        <f>'11301'!AA181+'11302'!AA181+'11303'!AA181+'11304'!AA181+'11305'!AA181+'11306'!AA181+'11307'!AA181+'11308'!AA181+'11309'!AA181+'11310'!AA181+'11311'!AA181+'11312'!AA181</f>
        <v>0</v>
      </c>
      <c r="AB181" s="5">
        <f>'11301'!AB181+'11302'!AB181+'11303'!AB181+'11304'!AB181+'11305'!AB181+'11306'!AB181+'11307'!AB181+'11308'!AB181+'11309'!AB181+'11310'!AB181+'11311'!AB181+'11312'!AB181</f>
        <v>0</v>
      </c>
      <c r="AC181" s="8">
        <f>'11301'!AC181+'11302'!AC181+'11303'!AC181+'11304'!AC181+'11305'!AC181+'11306'!AC181+'11307'!AC181+'11308'!AC181+'11309'!AC181+'11310'!AC181+'11311'!AC181+'11312'!AC181</f>
        <v>0</v>
      </c>
      <c r="AD181" s="5">
        <f>'11301'!AD181+'11302'!AD181+'11303'!AD181+'11304'!AD181+'11305'!AD181+'11306'!AD181+'11307'!AD181+'11308'!AD181+'11309'!AD181+'11310'!AD181+'11311'!AD181+'11312'!AD181</f>
        <v>0</v>
      </c>
      <c r="AE181" s="5">
        <f>'11301'!AE181+'11302'!AE181+'11303'!AE181+'11304'!AE181+'11305'!AE181+'11306'!AE181+'11307'!AE181+'11308'!AE181+'11309'!AE181+'11310'!AE181+'11311'!AE181+'11312'!AE181</f>
        <v>0</v>
      </c>
      <c r="AF181" s="6">
        <f>'11301'!AF181+'11302'!AF181+'11303'!AF181+'11304'!AF181+'11305'!AF181+'11306'!AF181+'11307'!AF181+'11308'!AF181+'11309'!AF181+'11310'!AF181+'11311'!AF181+'11312'!AF181</f>
        <v>0</v>
      </c>
    </row>
    <row r="182" spans="1:32" ht="19.5" customHeight="1">
      <c r="A182" s="44"/>
      <c r="B182" s="17" t="s">
        <v>3</v>
      </c>
      <c r="C182" s="5">
        <f>'11301'!C182+'11302'!C182+'11303'!C182+'11304'!C182+'11305'!C182+'11306'!C182+'11307'!C182+'11308'!C182+'11309'!C182+'11310'!C182+'11311'!C182+'11312'!C182</f>
        <v>541906822</v>
      </c>
      <c r="D182" s="5">
        <f>'11301'!D182+'11302'!D182+'11303'!D182+'11304'!D182+'11305'!D182+'11306'!D182+'11307'!D182+'11308'!D182+'11309'!D182+'11310'!D182+'11311'!D182+'11312'!D182</f>
        <v>125445686</v>
      </c>
      <c r="E182" s="6">
        <f>'11301'!E182+'11302'!E182+'11303'!E182+'11304'!E182+'11305'!E182+'11306'!E182+'11307'!E182+'11308'!E182+'11309'!E182+'11310'!E182+'11311'!E182+'11312'!E182</f>
        <v>667352508</v>
      </c>
      <c r="F182" s="5">
        <f>'11301'!F182+'11302'!F182+'11303'!F182+'11304'!F182+'11305'!F182+'11306'!F182+'11307'!F182+'11308'!F182+'11309'!F182+'11310'!F182+'11311'!F182+'11312'!F182</f>
        <v>0</v>
      </c>
      <c r="G182" s="5">
        <f>'11301'!G182+'11302'!G182+'11303'!G182+'11304'!G182+'11305'!G182+'11306'!G182+'11307'!G182+'11308'!G182+'11309'!G182+'11310'!G182+'11311'!G182+'11312'!G182</f>
        <v>0</v>
      </c>
      <c r="H182" s="5">
        <f>'11301'!H182+'11302'!H182+'11303'!H182+'11304'!H182+'11305'!H182+'11306'!H182+'11307'!H182+'11308'!H182+'11309'!H182+'11310'!H182+'11311'!H182+'11312'!H182</f>
        <v>0</v>
      </c>
      <c r="I182" s="5">
        <f>'11301'!I182+'11302'!I182+'11303'!I182+'11304'!I182+'11305'!I182+'11306'!I182+'11307'!I182+'11308'!I182+'11309'!I182+'11310'!I182+'11311'!I182+'11312'!I182</f>
        <v>0</v>
      </c>
      <c r="J182" s="5">
        <f>'11301'!J182+'11302'!J182+'11303'!J182+'11304'!J182+'11305'!J182+'11306'!J182+'11307'!J182+'11308'!J182+'11309'!J182+'11310'!J182+'11311'!J182+'11312'!J182</f>
        <v>0</v>
      </c>
      <c r="K182" s="5">
        <f>'11301'!K182+'11302'!K182+'11303'!K182+'11304'!K182+'11305'!K182+'11306'!K182+'11307'!K182+'11308'!K182+'11309'!K182+'11310'!K182+'11311'!K182+'11312'!K182</f>
        <v>0</v>
      </c>
      <c r="L182" s="5">
        <f>'11301'!L182+'11302'!L182+'11303'!L182+'11304'!L182+'11305'!L182+'11306'!L182+'11307'!L182+'11308'!L182+'11309'!L182+'11310'!L182+'11311'!L182+'11312'!L182</f>
        <v>0</v>
      </c>
      <c r="M182" s="5">
        <f>'11301'!M182+'11302'!M182+'11303'!M182+'11304'!M182+'11305'!M182+'11306'!M182+'11307'!M182+'11308'!M182+'11309'!M182+'11310'!M182+'11311'!M182+'11312'!M182</f>
        <v>0</v>
      </c>
      <c r="N182" s="5">
        <f>'11301'!N182+'11302'!N182+'11303'!N182+'11304'!N182+'11305'!N182+'11306'!N182+'11307'!N182+'11308'!N182+'11309'!N182+'11310'!N182+'11311'!N182+'11312'!N182</f>
        <v>0</v>
      </c>
      <c r="O182" s="5">
        <f>'11301'!O182+'11302'!O182+'11303'!O182+'11304'!O182+'11305'!O182+'11306'!O182+'11307'!O182+'11308'!O182+'11309'!O182+'11310'!O182+'11311'!O182+'11312'!O182</f>
        <v>0</v>
      </c>
      <c r="P182" s="5">
        <f>'11301'!P182+'11302'!P182+'11303'!P182+'11304'!P182+'11305'!P182+'11306'!P182+'11307'!P182+'11308'!P182+'11309'!P182+'11310'!P182+'11311'!P182+'11312'!P182</f>
        <v>0</v>
      </c>
      <c r="Q182" s="5">
        <f>'11301'!Q182+'11302'!Q182+'11303'!Q182+'11304'!Q182+'11305'!Q182+'11306'!Q182+'11307'!Q182+'11308'!Q182+'11309'!Q182+'11310'!Q182+'11311'!Q182+'11312'!Q182</f>
        <v>0</v>
      </c>
      <c r="R182" s="5">
        <f>'11301'!R182+'11302'!R182+'11303'!R182+'11304'!R182+'11305'!R182+'11306'!R182+'11307'!R182+'11308'!R182+'11309'!R182+'11310'!R182+'11311'!R182+'11312'!R182</f>
        <v>0</v>
      </c>
      <c r="S182" s="5">
        <f>'11301'!S182+'11302'!S182+'11303'!S182+'11304'!S182+'11305'!S182+'11306'!S182+'11307'!S182+'11308'!S182+'11309'!S182+'11310'!S182+'11311'!S182+'11312'!S182</f>
        <v>0</v>
      </c>
      <c r="T182" s="5">
        <f>'11301'!T182+'11302'!T182+'11303'!T182+'11304'!T182+'11305'!T182+'11306'!T182+'11307'!T182+'11308'!T182+'11309'!T182+'11310'!T182+'11311'!T182+'11312'!T182</f>
        <v>0</v>
      </c>
      <c r="U182" s="5">
        <f>'11301'!U182+'11302'!U182+'11303'!U182+'11304'!U182+'11305'!U182+'11306'!U182+'11307'!U182+'11308'!U182+'11309'!U182+'11310'!U182+'11311'!U182+'11312'!U182</f>
        <v>0</v>
      </c>
      <c r="V182" s="5">
        <f>'11301'!V182+'11302'!V182+'11303'!V182+'11304'!V182+'11305'!V182+'11306'!V182+'11307'!V182+'11308'!V182+'11309'!V182+'11310'!V182+'11311'!V182+'11312'!V182</f>
        <v>0</v>
      </c>
      <c r="W182" s="5">
        <f>'11301'!W182+'11302'!W182+'11303'!W182+'11304'!W182+'11305'!W182+'11306'!W182+'11307'!W182+'11308'!W182+'11309'!W182+'11310'!W182+'11311'!W182+'11312'!W182</f>
        <v>0</v>
      </c>
      <c r="X182" s="5">
        <f>'11301'!X182+'11302'!X182+'11303'!X182+'11304'!X182+'11305'!X182+'11306'!X182+'11307'!X182+'11308'!X182+'11309'!X182+'11310'!X182+'11311'!X182+'11312'!X182</f>
        <v>541906822</v>
      </c>
      <c r="Y182" s="5">
        <f>'11301'!Y182+'11302'!Y182+'11303'!Y182+'11304'!Y182+'11305'!Y182+'11306'!Y182+'11307'!Y182+'11308'!Y182+'11309'!Y182+'11310'!Y182+'11311'!Y182+'11312'!Y182</f>
        <v>125445686</v>
      </c>
      <c r="Z182" s="8">
        <f>'11301'!Z182+'11302'!Z182+'11303'!Z182+'11304'!Z182+'11305'!Z182+'11306'!Z182+'11307'!Z182+'11308'!Z182+'11309'!Z182+'11310'!Z182+'11311'!Z182+'11312'!Z182</f>
        <v>667352508</v>
      </c>
      <c r="AA182" s="5">
        <f>'11301'!AA182+'11302'!AA182+'11303'!AA182+'11304'!AA182+'11305'!AA182+'11306'!AA182+'11307'!AA182+'11308'!AA182+'11309'!AA182+'11310'!AA182+'11311'!AA182+'11312'!AA182</f>
        <v>0</v>
      </c>
      <c r="AB182" s="5">
        <f>'11301'!AB182+'11302'!AB182+'11303'!AB182+'11304'!AB182+'11305'!AB182+'11306'!AB182+'11307'!AB182+'11308'!AB182+'11309'!AB182+'11310'!AB182+'11311'!AB182+'11312'!AB182</f>
        <v>0</v>
      </c>
      <c r="AC182" s="8">
        <f>'11301'!AC182+'11302'!AC182+'11303'!AC182+'11304'!AC182+'11305'!AC182+'11306'!AC182+'11307'!AC182+'11308'!AC182+'11309'!AC182+'11310'!AC182+'11311'!AC182+'11312'!AC182</f>
        <v>0</v>
      </c>
      <c r="AD182" s="5">
        <f>'11301'!AD182+'11302'!AD182+'11303'!AD182+'11304'!AD182+'11305'!AD182+'11306'!AD182+'11307'!AD182+'11308'!AD182+'11309'!AD182+'11310'!AD182+'11311'!AD182+'11312'!AD182</f>
        <v>0</v>
      </c>
      <c r="AE182" s="5">
        <f>'11301'!AE182+'11302'!AE182+'11303'!AE182+'11304'!AE182+'11305'!AE182+'11306'!AE182+'11307'!AE182+'11308'!AE182+'11309'!AE182+'11310'!AE182+'11311'!AE182+'11312'!AE182</f>
        <v>0</v>
      </c>
      <c r="AF182" s="6">
        <f>'11301'!AF182+'11302'!AF182+'11303'!AF182+'11304'!AF182+'11305'!AF182+'11306'!AF182+'11307'!AF182+'11308'!AF182+'11309'!AF182+'11310'!AF182+'11311'!AF182+'11312'!AF182</f>
        <v>0</v>
      </c>
    </row>
    <row r="183" spans="1:32" ht="19.5" customHeight="1">
      <c r="A183" s="44"/>
      <c r="B183" s="17" t="s">
        <v>59</v>
      </c>
      <c r="C183" s="5">
        <f>'11301'!C183+'11302'!C183+'11303'!C183+'11304'!C183+'11305'!C183+'11306'!C183+'11307'!C183+'11308'!C183+'11309'!C183+'11310'!C183+'11311'!C183+'11312'!C183</f>
        <v>0</v>
      </c>
      <c r="D183" s="5">
        <f>'11301'!D183+'11302'!D183+'11303'!D183+'11304'!D183+'11305'!D183+'11306'!D183+'11307'!D183+'11308'!D183+'11309'!D183+'11310'!D183+'11311'!D183+'11312'!D183</f>
        <v>0</v>
      </c>
      <c r="E183" s="6">
        <f>'11301'!E183+'11302'!E183+'11303'!E183+'11304'!E183+'11305'!E183+'11306'!E183+'11307'!E183+'11308'!E183+'11309'!E183+'11310'!E183+'11311'!E183+'11312'!E183</f>
        <v>0</v>
      </c>
      <c r="F183" s="5">
        <f>'11301'!F183+'11302'!F183+'11303'!F183+'11304'!F183+'11305'!F183+'11306'!F183+'11307'!F183+'11308'!F183+'11309'!F183+'11310'!F183+'11311'!F183+'11312'!F183</f>
        <v>0</v>
      </c>
      <c r="G183" s="5">
        <f>'11301'!G183+'11302'!G183+'11303'!G183+'11304'!G183+'11305'!G183+'11306'!G183+'11307'!G183+'11308'!G183+'11309'!G183+'11310'!G183+'11311'!G183+'11312'!G183</f>
        <v>0</v>
      </c>
      <c r="H183" s="5">
        <f>'11301'!H183+'11302'!H183+'11303'!H183+'11304'!H183+'11305'!H183+'11306'!H183+'11307'!H183+'11308'!H183+'11309'!H183+'11310'!H183+'11311'!H183+'11312'!H183</f>
        <v>0</v>
      </c>
      <c r="I183" s="5">
        <f>'11301'!I183+'11302'!I183+'11303'!I183+'11304'!I183+'11305'!I183+'11306'!I183+'11307'!I183+'11308'!I183+'11309'!I183+'11310'!I183+'11311'!I183+'11312'!I183</f>
        <v>0</v>
      </c>
      <c r="J183" s="5">
        <f>'11301'!J183+'11302'!J183+'11303'!J183+'11304'!J183+'11305'!J183+'11306'!J183+'11307'!J183+'11308'!J183+'11309'!J183+'11310'!J183+'11311'!J183+'11312'!J183</f>
        <v>0</v>
      </c>
      <c r="K183" s="5">
        <f>'11301'!K183+'11302'!K183+'11303'!K183+'11304'!K183+'11305'!K183+'11306'!K183+'11307'!K183+'11308'!K183+'11309'!K183+'11310'!K183+'11311'!K183+'11312'!K183</f>
        <v>0</v>
      </c>
      <c r="L183" s="5">
        <f>'11301'!L183+'11302'!L183+'11303'!L183+'11304'!L183+'11305'!L183+'11306'!L183+'11307'!L183+'11308'!L183+'11309'!L183+'11310'!L183+'11311'!L183+'11312'!L183</f>
        <v>0</v>
      </c>
      <c r="M183" s="5">
        <f>'11301'!M183+'11302'!M183+'11303'!M183+'11304'!M183+'11305'!M183+'11306'!M183+'11307'!M183+'11308'!M183+'11309'!M183+'11310'!M183+'11311'!M183+'11312'!M183</f>
        <v>0</v>
      </c>
      <c r="N183" s="5">
        <f>'11301'!N183+'11302'!N183+'11303'!N183+'11304'!N183+'11305'!N183+'11306'!N183+'11307'!N183+'11308'!N183+'11309'!N183+'11310'!N183+'11311'!N183+'11312'!N183</f>
        <v>0</v>
      </c>
      <c r="O183" s="5">
        <f>'11301'!O183+'11302'!O183+'11303'!O183+'11304'!O183+'11305'!O183+'11306'!O183+'11307'!O183+'11308'!O183+'11309'!O183+'11310'!O183+'11311'!O183+'11312'!O183</f>
        <v>0</v>
      </c>
      <c r="P183" s="5">
        <f>'11301'!P183+'11302'!P183+'11303'!P183+'11304'!P183+'11305'!P183+'11306'!P183+'11307'!P183+'11308'!P183+'11309'!P183+'11310'!P183+'11311'!P183+'11312'!P183</f>
        <v>0</v>
      </c>
      <c r="Q183" s="5">
        <f>'11301'!Q183+'11302'!Q183+'11303'!Q183+'11304'!Q183+'11305'!Q183+'11306'!Q183+'11307'!Q183+'11308'!Q183+'11309'!Q183+'11310'!Q183+'11311'!Q183+'11312'!Q183</f>
        <v>0</v>
      </c>
      <c r="R183" s="5">
        <f>'11301'!R183+'11302'!R183+'11303'!R183+'11304'!R183+'11305'!R183+'11306'!R183+'11307'!R183+'11308'!R183+'11309'!R183+'11310'!R183+'11311'!R183+'11312'!R183</f>
        <v>0</v>
      </c>
      <c r="S183" s="5">
        <f>'11301'!S183+'11302'!S183+'11303'!S183+'11304'!S183+'11305'!S183+'11306'!S183+'11307'!S183+'11308'!S183+'11309'!S183+'11310'!S183+'11311'!S183+'11312'!S183</f>
        <v>0</v>
      </c>
      <c r="T183" s="5">
        <f>'11301'!T183+'11302'!T183+'11303'!T183+'11304'!T183+'11305'!T183+'11306'!T183+'11307'!T183+'11308'!T183+'11309'!T183+'11310'!T183+'11311'!T183+'11312'!T183</f>
        <v>0</v>
      </c>
      <c r="U183" s="5">
        <f>'11301'!U183+'11302'!U183+'11303'!U183+'11304'!U183+'11305'!U183+'11306'!U183+'11307'!U183+'11308'!U183+'11309'!U183+'11310'!U183+'11311'!U183+'11312'!U183</f>
        <v>0</v>
      </c>
      <c r="V183" s="5">
        <f>'11301'!V183+'11302'!V183+'11303'!V183+'11304'!V183+'11305'!V183+'11306'!V183+'11307'!V183+'11308'!V183+'11309'!V183+'11310'!V183+'11311'!V183+'11312'!V183</f>
        <v>0</v>
      </c>
      <c r="W183" s="5">
        <f>'11301'!W183+'11302'!W183+'11303'!W183+'11304'!W183+'11305'!W183+'11306'!W183+'11307'!W183+'11308'!W183+'11309'!W183+'11310'!W183+'11311'!W183+'11312'!W183</f>
        <v>0</v>
      </c>
      <c r="X183" s="5">
        <f>'11301'!X183+'11302'!X183+'11303'!X183+'11304'!X183+'11305'!X183+'11306'!X183+'11307'!X183+'11308'!X183+'11309'!X183+'11310'!X183+'11311'!X183+'11312'!X183</f>
        <v>0</v>
      </c>
      <c r="Y183" s="5">
        <f>'11301'!Y183+'11302'!Y183+'11303'!Y183+'11304'!Y183+'11305'!Y183+'11306'!Y183+'11307'!Y183+'11308'!Y183+'11309'!Y183+'11310'!Y183+'11311'!Y183+'11312'!Y183</f>
        <v>0</v>
      </c>
      <c r="Z183" s="8">
        <f>'11301'!Z183+'11302'!Z183+'11303'!Z183+'11304'!Z183+'11305'!Z183+'11306'!Z183+'11307'!Z183+'11308'!Z183+'11309'!Z183+'11310'!Z183+'11311'!Z183+'11312'!Z183</f>
        <v>0</v>
      </c>
      <c r="AA183" s="5">
        <f>'11301'!AA183+'11302'!AA183+'11303'!AA183+'11304'!AA183+'11305'!AA183+'11306'!AA183+'11307'!AA183+'11308'!AA183+'11309'!AA183+'11310'!AA183+'11311'!AA183+'11312'!AA183</f>
        <v>0</v>
      </c>
      <c r="AB183" s="5">
        <f>'11301'!AB183+'11302'!AB183+'11303'!AB183+'11304'!AB183+'11305'!AB183+'11306'!AB183+'11307'!AB183+'11308'!AB183+'11309'!AB183+'11310'!AB183+'11311'!AB183+'11312'!AB183</f>
        <v>0</v>
      </c>
      <c r="AC183" s="8">
        <f>'11301'!AC183+'11302'!AC183+'11303'!AC183+'11304'!AC183+'11305'!AC183+'11306'!AC183+'11307'!AC183+'11308'!AC183+'11309'!AC183+'11310'!AC183+'11311'!AC183+'11312'!AC183</f>
        <v>0</v>
      </c>
      <c r="AD183" s="5">
        <f>'11301'!AD183+'11302'!AD183+'11303'!AD183+'11304'!AD183+'11305'!AD183+'11306'!AD183+'11307'!AD183+'11308'!AD183+'11309'!AD183+'11310'!AD183+'11311'!AD183+'11312'!AD183</f>
        <v>0</v>
      </c>
      <c r="AE183" s="5">
        <f>'11301'!AE183+'11302'!AE183+'11303'!AE183+'11304'!AE183+'11305'!AE183+'11306'!AE183+'11307'!AE183+'11308'!AE183+'11309'!AE183+'11310'!AE183+'11311'!AE183+'11312'!AE183</f>
        <v>0</v>
      </c>
      <c r="AF183" s="6">
        <f>'11301'!AF183+'11302'!AF183+'11303'!AF183+'11304'!AF183+'11305'!AF183+'11306'!AF183+'11307'!AF183+'11308'!AF183+'11309'!AF183+'11310'!AF183+'11311'!AF183+'11312'!AF183</f>
        <v>0</v>
      </c>
    </row>
    <row r="184" spans="1:32" ht="19.5" customHeight="1">
      <c r="A184" s="45"/>
      <c r="B184" s="17" t="s">
        <v>4</v>
      </c>
      <c r="C184" s="5">
        <f>'11301'!C184+'11302'!C184+'11303'!C184+'11304'!C184+'11305'!C184+'11306'!C184+'11307'!C184+'11308'!C184+'11309'!C184+'11310'!C184+'11311'!C184+'11312'!C184</f>
        <v>838001537</v>
      </c>
      <c r="D184" s="5">
        <f>'11301'!D184+'11302'!D184+'11303'!D184+'11304'!D184+'11305'!D184+'11306'!D184+'11307'!D184+'11308'!D184+'11309'!D184+'11310'!D184+'11311'!D184+'11312'!D184</f>
        <v>1681231354</v>
      </c>
      <c r="E184" s="6">
        <f>'11301'!E184+'11302'!E184+'11303'!E184+'11304'!E184+'11305'!E184+'11306'!E184+'11307'!E184+'11308'!E184+'11309'!E184+'11310'!E184+'11311'!E184+'11312'!E184</f>
        <v>2519232891</v>
      </c>
      <c r="F184" s="5">
        <f>'11301'!F184+'11302'!F184+'11303'!F184+'11304'!F184+'11305'!F184+'11306'!F184+'11307'!F184+'11308'!F184+'11309'!F184+'11310'!F184+'11311'!F184+'11312'!F184</f>
        <v>46361845</v>
      </c>
      <c r="G184" s="5">
        <f>'11301'!G184+'11302'!G184+'11303'!G184+'11304'!G184+'11305'!G184+'11306'!G184+'11307'!G184+'11308'!G184+'11309'!G184+'11310'!G184+'11311'!G184+'11312'!G184</f>
        <v>1602090</v>
      </c>
      <c r="H184" s="5">
        <f>'11301'!H184+'11302'!H184+'11303'!H184+'11304'!H184+'11305'!H184+'11306'!H184+'11307'!H184+'11308'!H184+'11309'!H184+'11310'!H184+'11311'!H184+'11312'!H184</f>
        <v>47963935</v>
      </c>
      <c r="I184" s="5">
        <f>'11301'!I184+'11302'!I184+'11303'!I184+'11304'!I184+'11305'!I184+'11306'!I184+'11307'!I184+'11308'!I184+'11309'!I184+'11310'!I184+'11311'!I184+'11312'!I184</f>
        <v>0</v>
      </c>
      <c r="J184" s="5">
        <f>'11301'!J184+'11302'!J184+'11303'!J184+'11304'!J184+'11305'!J184+'11306'!J184+'11307'!J184+'11308'!J184+'11309'!J184+'11310'!J184+'11311'!J184+'11312'!J184</f>
        <v>0</v>
      </c>
      <c r="K184" s="5">
        <f>'11301'!K184+'11302'!K184+'11303'!K184+'11304'!K184+'11305'!K184+'11306'!K184+'11307'!K184+'11308'!K184+'11309'!K184+'11310'!K184+'11311'!K184+'11312'!K184</f>
        <v>0</v>
      </c>
      <c r="L184" s="5">
        <f>'11301'!L184+'11302'!L184+'11303'!L184+'11304'!L184+'11305'!L184+'11306'!L184+'11307'!L184+'11308'!L184+'11309'!L184+'11310'!L184+'11311'!L184+'11312'!L184</f>
        <v>0</v>
      </c>
      <c r="M184" s="5">
        <f>'11301'!M184+'11302'!M184+'11303'!M184+'11304'!M184+'11305'!M184+'11306'!M184+'11307'!M184+'11308'!M184+'11309'!M184+'11310'!M184+'11311'!M184+'11312'!M184</f>
        <v>0</v>
      </c>
      <c r="N184" s="5">
        <f>'11301'!N184+'11302'!N184+'11303'!N184+'11304'!N184+'11305'!N184+'11306'!N184+'11307'!N184+'11308'!N184+'11309'!N184+'11310'!N184+'11311'!N184+'11312'!N184</f>
        <v>0</v>
      </c>
      <c r="O184" s="5">
        <f>'11301'!O184+'11302'!O184+'11303'!O184+'11304'!O184+'11305'!O184+'11306'!O184+'11307'!O184+'11308'!O184+'11309'!O184+'11310'!O184+'11311'!O184+'11312'!O184</f>
        <v>0</v>
      </c>
      <c r="P184" s="5">
        <f>'11301'!P184+'11302'!P184+'11303'!P184+'11304'!P184+'11305'!P184+'11306'!P184+'11307'!P184+'11308'!P184+'11309'!P184+'11310'!P184+'11311'!P184+'11312'!P184</f>
        <v>0</v>
      </c>
      <c r="Q184" s="5">
        <f>'11301'!Q184+'11302'!Q184+'11303'!Q184+'11304'!Q184+'11305'!Q184+'11306'!Q184+'11307'!Q184+'11308'!Q184+'11309'!Q184+'11310'!Q184+'11311'!Q184+'11312'!Q184</f>
        <v>0</v>
      </c>
      <c r="R184" s="5">
        <f>'11301'!R184+'11302'!R184+'11303'!R184+'11304'!R184+'11305'!R184+'11306'!R184+'11307'!R184+'11308'!R184+'11309'!R184+'11310'!R184+'11311'!R184+'11312'!R184</f>
        <v>0</v>
      </c>
      <c r="S184" s="5">
        <f>'11301'!S184+'11302'!S184+'11303'!S184+'11304'!S184+'11305'!S184+'11306'!S184+'11307'!S184+'11308'!S184+'11309'!S184+'11310'!S184+'11311'!S184+'11312'!S184</f>
        <v>0</v>
      </c>
      <c r="T184" s="5">
        <f>'11301'!T184+'11302'!T184+'11303'!T184+'11304'!T184+'11305'!T184+'11306'!T184+'11307'!T184+'11308'!T184+'11309'!T184+'11310'!T184+'11311'!T184+'11312'!T184</f>
        <v>0</v>
      </c>
      <c r="U184" s="5">
        <f>'11301'!U184+'11302'!U184+'11303'!U184+'11304'!U184+'11305'!U184+'11306'!U184+'11307'!U184+'11308'!U184+'11309'!U184+'11310'!U184+'11311'!U184+'11312'!U184</f>
        <v>365736</v>
      </c>
      <c r="V184" s="5">
        <f>'11301'!V184+'11302'!V184+'11303'!V184+'11304'!V184+'11305'!V184+'11306'!V184+'11307'!V184+'11308'!V184+'11309'!V184+'11310'!V184+'11311'!V184+'11312'!V184</f>
        <v>71363</v>
      </c>
      <c r="W184" s="5">
        <f>'11301'!W184+'11302'!W184+'11303'!W184+'11304'!W184+'11305'!W184+'11306'!W184+'11307'!W184+'11308'!W184+'11309'!W184+'11310'!W184+'11311'!W184+'11312'!W184</f>
        <v>437099</v>
      </c>
      <c r="X184" s="5">
        <f>'11301'!X184+'11302'!X184+'11303'!X184+'11304'!X184+'11305'!X184+'11306'!X184+'11307'!X184+'11308'!X184+'11309'!X184+'11310'!X184+'11311'!X184+'11312'!X184</f>
        <v>791273956</v>
      </c>
      <c r="Y184" s="5">
        <f>'11301'!Y184+'11302'!Y184+'11303'!Y184+'11304'!Y184+'11305'!Y184+'11306'!Y184+'11307'!Y184+'11308'!Y184+'11309'!Y184+'11310'!Y184+'11311'!Y184+'11312'!Y184</f>
        <v>1679557901</v>
      </c>
      <c r="Z184" s="8">
        <f>'11301'!Z184+'11302'!Z184+'11303'!Z184+'11304'!Z184+'11305'!Z184+'11306'!Z184+'11307'!Z184+'11308'!Z184+'11309'!Z184+'11310'!Z184+'11311'!Z184+'11312'!Z184</f>
        <v>2470831857</v>
      </c>
      <c r="AA184" s="5">
        <f>'11301'!AA184+'11302'!AA184+'11303'!AA184+'11304'!AA184+'11305'!AA184+'11306'!AA184+'11307'!AA184+'11308'!AA184+'11309'!AA184+'11310'!AA184+'11311'!AA184+'11312'!AA184</f>
        <v>0</v>
      </c>
      <c r="AB184" s="5">
        <f>'11301'!AB184+'11302'!AB184+'11303'!AB184+'11304'!AB184+'11305'!AB184+'11306'!AB184+'11307'!AB184+'11308'!AB184+'11309'!AB184+'11310'!AB184+'11311'!AB184+'11312'!AB184</f>
        <v>0</v>
      </c>
      <c r="AC184" s="8">
        <f>'11301'!AC184+'11302'!AC184+'11303'!AC184+'11304'!AC184+'11305'!AC184+'11306'!AC184+'11307'!AC184+'11308'!AC184+'11309'!AC184+'11310'!AC184+'11311'!AC184+'11312'!AC184</f>
        <v>0</v>
      </c>
      <c r="AD184" s="5">
        <f>'11301'!AD184+'11302'!AD184+'11303'!AD184+'11304'!AD184+'11305'!AD184+'11306'!AD184+'11307'!AD184+'11308'!AD184+'11309'!AD184+'11310'!AD184+'11311'!AD184+'11312'!AD184</f>
        <v>0</v>
      </c>
      <c r="AE184" s="5">
        <f>'11301'!AE184+'11302'!AE184+'11303'!AE184+'11304'!AE184+'11305'!AE184+'11306'!AE184+'11307'!AE184+'11308'!AE184+'11309'!AE184+'11310'!AE184+'11311'!AE184+'11312'!AE184</f>
        <v>0</v>
      </c>
      <c r="AF184" s="6">
        <f>'11301'!AF184+'11302'!AF184+'11303'!AF184+'11304'!AF184+'11305'!AF184+'11306'!AF184+'11307'!AF184+'11308'!AF184+'11309'!AF184+'11310'!AF184+'11311'!AF184+'11312'!AF184</f>
        <v>0</v>
      </c>
    </row>
    <row r="185" spans="1:32" ht="19.5" customHeight="1" thickBot="1">
      <c r="A185" s="22" t="s">
        <v>5</v>
      </c>
      <c r="B185" s="21"/>
      <c r="C185" s="9">
        <f>'11301'!C185+'11302'!C185+'11303'!C185+'11304'!C185+'11305'!C185+'11306'!C185+'11307'!C185+'11308'!C185+'11309'!C185+'11310'!C185+'11311'!C185+'11312'!C185</f>
        <v>1383631483</v>
      </c>
      <c r="D185" s="9">
        <f>'11301'!D185+'11302'!D185+'11303'!D185+'11304'!D185+'11305'!D185+'11306'!D185+'11307'!D185+'11308'!D185+'11309'!D185+'11310'!D185+'11311'!D185+'11312'!D185</f>
        <v>1824106721</v>
      </c>
      <c r="E185" s="9">
        <f>'11301'!E185+'11302'!E185+'11303'!E185+'11304'!E185+'11305'!E185+'11306'!E185+'11307'!E185+'11308'!E185+'11309'!E185+'11310'!E185+'11311'!E185+'11312'!E185</f>
        <v>3207738204</v>
      </c>
      <c r="F185" s="9">
        <f>'11301'!F185+'11302'!F185+'11303'!F185+'11304'!F185+'11305'!F185+'11306'!F185+'11307'!F185+'11308'!F185+'11309'!F185+'11310'!F185+'11311'!F185+'11312'!F185</f>
        <v>46361845</v>
      </c>
      <c r="G185" s="9">
        <f>'11301'!G185+'11302'!G185+'11303'!G185+'11304'!G185+'11305'!G185+'11306'!G185+'11307'!G185+'11308'!G185+'11309'!G185+'11310'!G185+'11311'!G185+'11312'!G185</f>
        <v>1602090</v>
      </c>
      <c r="H185" s="9">
        <f>'11301'!H185+'11302'!H185+'11303'!H185+'11304'!H185+'11305'!H185+'11306'!H185+'11307'!H185+'11308'!H185+'11309'!H185+'11310'!H185+'11311'!H185+'11312'!H185</f>
        <v>47963935</v>
      </c>
      <c r="I185" s="9">
        <f>'11301'!I185+'11302'!I185+'11303'!I185+'11304'!I185+'11305'!I185+'11306'!I185+'11307'!I185+'11308'!I185+'11309'!I185+'11310'!I185+'11311'!I185+'11312'!I185</f>
        <v>0</v>
      </c>
      <c r="J185" s="9">
        <f>'11301'!J185+'11302'!J185+'11303'!J185+'11304'!J185+'11305'!J185+'11306'!J185+'11307'!J185+'11308'!J185+'11309'!J185+'11310'!J185+'11311'!J185+'11312'!J185</f>
        <v>0</v>
      </c>
      <c r="K185" s="9">
        <f>'11301'!K185+'11302'!K185+'11303'!K185+'11304'!K185+'11305'!K185+'11306'!K185+'11307'!K185+'11308'!K185+'11309'!K185+'11310'!K185+'11311'!K185+'11312'!K185</f>
        <v>0</v>
      </c>
      <c r="L185" s="9">
        <f>'11301'!L185+'11302'!L185+'11303'!L185+'11304'!L185+'11305'!L185+'11306'!L185+'11307'!L185+'11308'!L185+'11309'!L185+'11310'!L185+'11311'!L185+'11312'!L185</f>
        <v>0</v>
      </c>
      <c r="M185" s="9">
        <f>'11301'!M185+'11302'!M185+'11303'!M185+'11304'!M185+'11305'!M185+'11306'!M185+'11307'!M185+'11308'!M185+'11309'!M185+'11310'!M185+'11311'!M185+'11312'!M185</f>
        <v>0</v>
      </c>
      <c r="N185" s="9">
        <f>'11301'!N185+'11302'!N185+'11303'!N185+'11304'!N185+'11305'!N185+'11306'!N185+'11307'!N185+'11308'!N185+'11309'!N185+'11310'!N185+'11311'!N185+'11312'!N185</f>
        <v>0</v>
      </c>
      <c r="O185" s="9">
        <f>'11301'!O185+'11302'!O185+'11303'!O185+'11304'!O185+'11305'!O185+'11306'!O185+'11307'!O185+'11308'!O185+'11309'!O185+'11310'!O185+'11311'!O185+'11312'!O185</f>
        <v>0</v>
      </c>
      <c r="P185" s="9">
        <f>'11301'!P185+'11302'!P185+'11303'!P185+'11304'!P185+'11305'!P185+'11306'!P185+'11307'!P185+'11308'!P185+'11309'!P185+'11310'!P185+'11311'!P185+'11312'!P185</f>
        <v>0</v>
      </c>
      <c r="Q185" s="9">
        <f>'11301'!Q185+'11302'!Q185+'11303'!Q185+'11304'!Q185+'11305'!Q185+'11306'!Q185+'11307'!Q185+'11308'!Q185+'11309'!Q185+'11310'!Q185+'11311'!Q185+'11312'!Q185</f>
        <v>0</v>
      </c>
      <c r="R185" s="9">
        <f>'11301'!R185+'11302'!R185+'11303'!R185+'11304'!R185+'11305'!R185+'11306'!R185+'11307'!R185+'11308'!R185+'11309'!R185+'11310'!R185+'11311'!R185+'11312'!R185</f>
        <v>0</v>
      </c>
      <c r="S185" s="9">
        <f>'11301'!S185+'11302'!S185+'11303'!S185+'11304'!S185+'11305'!S185+'11306'!S185+'11307'!S185+'11308'!S185+'11309'!S185+'11310'!S185+'11311'!S185+'11312'!S185</f>
        <v>0</v>
      </c>
      <c r="T185" s="9">
        <f>'11301'!T185+'11302'!T185+'11303'!T185+'11304'!T185+'11305'!T185+'11306'!T185+'11307'!T185+'11308'!T185+'11309'!T185+'11310'!T185+'11311'!T185+'11312'!T185</f>
        <v>0</v>
      </c>
      <c r="U185" s="9">
        <f>'11301'!U185+'11302'!U185+'11303'!U185+'11304'!U185+'11305'!U185+'11306'!U185+'11307'!U185+'11308'!U185+'11309'!U185+'11310'!U185+'11311'!U185+'11312'!U185</f>
        <v>365736</v>
      </c>
      <c r="V185" s="9">
        <f>'11301'!V185+'11302'!V185+'11303'!V185+'11304'!V185+'11305'!V185+'11306'!V185+'11307'!V185+'11308'!V185+'11309'!V185+'11310'!V185+'11311'!V185+'11312'!V185</f>
        <v>71363</v>
      </c>
      <c r="W185" s="9">
        <f>'11301'!W185+'11302'!W185+'11303'!W185+'11304'!W185+'11305'!W185+'11306'!W185+'11307'!W185+'11308'!W185+'11309'!W185+'11310'!W185+'11311'!W185+'11312'!W185</f>
        <v>437099</v>
      </c>
      <c r="X185" s="9">
        <f>'11301'!X185+'11302'!X185+'11303'!X185+'11304'!X185+'11305'!X185+'11306'!X185+'11307'!X185+'11308'!X185+'11309'!X185+'11310'!X185+'11311'!X185+'11312'!X185</f>
        <v>1336903902</v>
      </c>
      <c r="Y185" s="9">
        <f>'11301'!Y185+'11302'!Y185+'11303'!Y185+'11304'!Y185+'11305'!Y185+'11306'!Y185+'11307'!Y185+'11308'!Y185+'11309'!Y185+'11310'!Y185+'11311'!Y185+'11312'!Y185</f>
        <v>1822433268</v>
      </c>
      <c r="Z185" s="9">
        <f>'11301'!Z185+'11302'!Z185+'11303'!Z185+'11304'!Z185+'11305'!Z185+'11306'!Z185+'11307'!Z185+'11308'!Z185+'11309'!Z185+'11310'!Z185+'11311'!Z185+'11312'!Z185</f>
        <v>3159337170</v>
      </c>
      <c r="AA185" s="9">
        <f>'11301'!AA185+'11302'!AA185+'11303'!AA185+'11304'!AA185+'11305'!AA185+'11306'!AA185+'11307'!AA185+'11308'!AA185+'11309'!AA185+'11310'!AA185+'11311'!AA185+'11312'!AA185</f>
        <v>0</v>
      </c>
      <c r="AB185" s="9">
        <f>'11301'!AB185+'11302'!AB185+'11303'!AB185+'11304'!AB185+'11305'!AB185+'11306'!AB185+'11307'!AB185+'11308'!AB185+'11309'!AB185+'11310'!AB185+'11311'!AB185+'11312'!AB185</f>
        <v>0</v>
      </c>
      <c r="AC185" s="9">
        <f>'11301'!AC185+'11302'!AC185+'11303'!AC185+'11304'!AC185+'11305'!AC185+'11306'!AC185+'11307'!AC185+'11308'!AC185+'11309'!AC185+'11310'!AC185+'11311'!AC185+'11312'!AC185</f>
        <v>0</v>
      </c>
      <c r="AD185" s="9">
        <f>'11301'!AD185+'11302'!AD185+'11303'!AD185+'11304'!AD185+'11305'!AD185+'11306'!AD185+'11307'!AD185+'11308'!AD185+'11309'!AD185+'11310'!AD185+'11311'!AD185+'11312'!AD185</f>
        <v>0</v>
      </c>
      <c r="AE185" s="9">
        <f>'11301'!AE185+'11302'!AE185+'11303'!AE185+'11304'!AE185+'11305'!AE185+'11306'!AE185+'11307'!AE185+'11308'!AE185+'11309'!AE185+'11310'!AE185+'11311'!AE185+'11312'!AE185</f>
        <v>0</v>
      </c>
      <c r="AF185" s="9">
        <f>'11301'!AF185+'11302'!AF185+'11303'!AF185+'11304'!AF185+'11305'!AF185+'11306'!AF185+'11307'!AF185+'11308'!AF185+'11309'!AF185+'11310'!AF185+'11311'!AF185+'11312'!AF185</f>
        <v>0</v>
      </c>
    </row>
    <row r="186" spans="1:32" ht="19.5" customHeight="1">
      <c r="A186" s="43" t="s">
        <v>55</v>
      </c>
      <c r="B186" s="18" t="s">
        <v>2</v>
      </c>
      <c r="C186" s="5">
        <f>'11301'!C186+'11302'!C186+'11303'!C186+'11304'!C186+'11305'!C186+'11306'!C186+'11307'!C186+'11308'!C186+'11309'!C186+'11310'!C186+'11311'!C186+'11312'!C186</f>
        <v>416036563</v>
      </c>
      <c r="D186" s="5">
        <f>'11301'!D186+'11302'!D186+'11303'!D186+'11304'!D186+'11305'!D186+'11306'!D186+'11307'!D186+'11308'!D186+'11309'!D186+'11310'!D186+'11311'!D186+'11312'!D186</f>
        <v>8494355</v>
      </c>
      <c r="E186" s="6">
        <f>'11301'!E186+'11302'!E186+'11303'!E186+'11304'!E186+'11305'!E186+'11306'!E186+'11307'!E186+'11308'!E186+'11309'!E186+'11310'!E186+'11311'!E186+'11312'!E186</f>
        <v>424530918</v>
      </c>
      <c r="F186" s="5">
        <f>'11301'!F186+'11302'!F186+'11303'!F186+'11304'!F186+'11305'!F186+'11306'!F186+'11307'!F186+'11308'!F186+'11309'!F186+'11310'!F186+'11311'!F186+'11312'!F186</f>
        <v>0</v>
      </c>
      <c r="G186" s="5">
        <f>'11301'!G186+'11302'!G186+'11303'!G186+'11304'!G186+'11305'!G186+'11306'!G186+'11307'!G186+'11308'!G186+'11309'!G186+'11310'!G186+'11311'!G186+'11312'!G186</f>
        <v>0</v>
      </c>
      <c r="H186" s="5">
        <f>'11301'!H186+'11302'!H186+'11303'!H186+'11304'!H186+'11305'!H186+'11306'!H186+'11307'!H186+'11308'!H186+'11309'!H186+'11310'!H186+'11311'!H186+'11312'!H186</f>
        <v>0</v>
      </c>
      <c r="I186" s="5">
        <f>'11301'!I186+'11302'!I186+'11303'!I186+'11304'!I186+'11305'!I186+'11306'!I186+'11307'!I186+'11308'!I186+'11309'!I186+'11310'!I186+'11311'!I186+'11312'!I186</f>
        <v>0</v>
      </c>
      <c r="J186" s="5">
        <f>'11301'!J186+'11302'!J186+'11303'!J186+'11304'!J186+'11305'!J186+'11306'!J186+'11307'!J186+'11308'!J186+'11309'!J186+'11310'!J186+'11311'!J186+'11312'!J186</f>
        <v>0</v>
      </c>
      <c r="K186" s="5">
        <f>'11301'!K186+'11302'!K186+'11303'!K186+'11304'!K186+'11305'!K186+'11306'!K186+'11307'!K186+'11308'!K186+'11309'!K186+'11310'!K186+'11311'!K186+'11312'!K186</f>
        <v>0</v>
      </c>
      <c r="L186" s="5">
        <f>'11301'!L186+'11302'!L186+'11303'!L186+'11304'!L186+'11305'!L186+'11306'!L186+'11307'!L186+'11308'!L186+'11309'!L186+'11310'!L186+'11311'!L186+'11312'!L186</f>
        <v>0</v>
      </c>
      <c r="M186" s="5">
        <f>'11301'!M186+'11302'!M186+'11303'!M186+'11304'!M186+'11305'!M186+'11306'!M186+'11307'!M186+'11308'!M186+'11309'!M186+'11310'!M186+'11311'!M186+'11312'!M186</f>
        <v>0</v>
      </c>
      <c r="N186" s="5">
        <f>'11301'!N186+'11302'!N186+'11303'!N186+'11304'!N186+'11305'!N186+'11306'!N186+'11307'!N186+'11308'!N186+'11309'!N186+'11310'!N186+'11311'!N186+'11312'!N186</f>
        <v>0</v>
      </c>
      <c r="O186" s="5">
        <f>'11301'!O186+'11302'!O186+'11303'!O186+'11304'!O186+'11305'!O186+'11306'!O186+'11307'!O186+'11308'!O186+'11309'!O186+'11310'!O186+'11311'!O186+'11312'!O186</f>
        <v>0</v>
      </c>
      <c r="P186" s="5">
        <f>'11301'!P186+'11302'!P186+'11303'!P186+'11304'!P186+'11305'!P186+'11306'!P186+'11307'!P186+'11308'!P186+'11309'!P186+'11310'!P186+'11311'!P186+'11312'!P186</f>
        <v>0</v>
      </c>
      <c r="Q186" s="5">
        <f>'11301'!Q186+'11302'!Q186+'11303'!Q186+'11304'!Q186+'11305'!Q186+'11306'!Q186+'11307'!Q186+'11308'!Q186+'11309'!Q186+'11310'!Q186+'11311'!Q186+'11312'!Q186</f>
        <v>0</v>
      </c>
      <c r="R186" s="5">
        <f>'11301'!R186+'11302'!R186+'11303'!R186+'11304'!R186+'11305'!R186+'11306'!R186+'11307'!R186+'11308'!R186+'11309'!R186+'11310'!R186+'11311'!R186+'11312'!R186</f>
        <v>0</v>
      </c>
      <c r="S186" s="5">
        <f>'11301'!S186+'11302'!S186+'11303'!S186+'11304'!S186+'11305'!S186+'11306'!S186+'11307'!S186+'11308'!S186+'11309'!S186+'11310'!S186+'11311'!S186+'11312'!S186</f>
        <v>0</v>
      </c>
      <c r="T186" s="5">
        <f>'11301'!T186+'11302'!T186+'11303'!T186+'11304'!T186+'11305'!T186+'11306'!T186+'11307'!T186+'11308'!T186+'11309'!T186+'11310'!T186+'11311'!T186+'11312'!T186</f>
        <v>0</v>
      </c>
      <c r="U186" s="5">
        <f>'11301'!U186+'11302'!U186+'11303'!U186+'11304'!U186+'11305'!U186+'11306'!U186+'11307'!U186+'11308'!U186+'11309'!U186+'11310'!U186+'11311'!U186+'11312'!U186</f>
        <v>0</v>
      </c>
      <c r="V186" s="5">
        <f>'11301'!V186+'11302'!V186+'11303'!V186+'11304'!V186+'11305'!V186+'11306'!V186+'11307'!V186+'11308'!V186+'11309'!V186+'11310'!V186+'11311'!V186+'11312'!V186</f>
        <v>0</v>
      </c>
      <c r="W186" s="5">
        <f>'11301'!W186+'11302'!W186+'11303'!W186+'11304'!W186+'11305'!W186+'11306'!W186+'11307'!W186+'11308'!W186+'11309'!W186+'11310'!W186+'11311'!W186+'11312'!W186</f>
        <v>0</v>
      </c>
      <c r="X186" s="5">
        <f>'11301'!X186+'11302'!X186+'11303'!X186+'11304'!X186+'11305'!X186+'11306'!X186+'11307'!X186+'11308'!X186+'11309'!X186+'11310'!X186+'11311'!X186+'11312'!X186</f>
        <v>416036563</v>
      </c>
      <c r="Y186" s="5">
        <f>'11301'!Y186+'11302'!Y186+'11303'!Y186+'11304'!Y186+'11305'!Y186+'11306'!Y186+'11307'!Y186+'11308'!Y186+'11309'!Y186+'11310'!Y186+'11311'!Y186+'11312'!Y186</f>
        <v>8494355</v>
      </c>
      <c r="Z186" s="8">
        <f>'11301'!Z186+'11302'!Z186+'11303'!Z186+'11304'!Z186+'11305'!Z186+'11306'!Z186+'11307'!Z186+'11308'!Z186+'11309'!Z186+'11310'!Z186+'11311'!Z186+'11312'!Z186</f>
        <v>424530918</v>
      </c>
      <c r="AA186" s="5">
        <f>'11301'!AA186+'11302'!AA186+'11303'!AA186+'11304'!AA186+'11305'!AA186+'11306'!AA186+'11307'!AA186+'11308'!AA186+'11309'!AA186+'11310'!AA186+'11311'!AA186+'11312'!AA186</f>
        <v>0</v>
      </c>
      <c r="AB186" s="5">
        <f>'11301'!AB186+'11302'!AB186+'11303'!AB186+'11304'!AB186+'11305'!AB186+'11306'!AB186+'11307'!AB186+'11308'!AB186+'11309'!AB186+'11310'!AB186+'11311'!AB186+'11312'!AB186</f>
        <v>0</v>
      </c>
      <c r="AC186" s="8">
        <f>'11301'!AC186+'11302'!AC186+'11303'!AC186+'11304'!AC186+'11305'!AC186+'11306'!AC186+'11307'!AC186+'11308'!AC186+'11309'!AC186+'11310'!AC186+'11311'!AC186+'11312'!AC186</f>
        <v>0</v>
      </c>
      <c r="AD186" s="5">
        <f>'11301'!AD186+'11302'!AD186+'11303'!AD186+'11304'!AD186+'11305'!AD186+'11306'!AD186+'11307'!AD186+'11308'!AD186+'11309'!AD186+'11310'!AD186+'11311'!AD186+'11312'!AD186</f>
        <v>0</v>
      </c>
      <c r="AE186" s="5">
        <f>'11301'!AE186+'11302'!AE186+'11303'!AE186+'11304'!AE186+'11305'!AE186+'11306'!AE186+'11307'!AE186+'11308'!AE186+'11309'!AE186+'11310'!AE186+'11311'!AE186+'11312'!AE186</f>
        <v>0</v>
      </c>
      <c r="AF186" s="6">
        <f>'11301'!AF186+'11302'!AF186+'11303'!AF186+'11304'!AF186+'11305'!AF186+'11306'!AF186+'11307'!AF186+'11308'!AF186+'11309'!AF186+'11310'!AF186+'11311'!AF186+'11312'!AF186</f>
        <v>0</v>
      </c>
    </row>
    <row r="187" spans="1:32" ht="19.5" customHeight="1">
      <c r="A187" s="44"/>
      <c r="B187" s="17" t="s">
        <v>3</v>
      </c>
      <c r="C187" s="5">
        <f>'11301'!C187+'11302'!C187+'11303'!C187+'11304'!C187+'11305'!C187+'11306'!C187+'11307'!C187+'11308'!C187+'11309'!C187+'11310'!C187+'11311'!C187+'11312'!C187</f>
        <v>1466534207</v>
      </c>
      <c r="D187" s="5">
        <f>'11301'!D187+'11302'!D187+'11303'!D187+'11304'!D187+'11305'!D187+'11306'!D187+'11307'!D187+'11308'!D187+'11309'!D187+'11310'!D187+'11311'!D187+'11312'!D187</f>
        <v>167904508</v>
      </c>
      <c r="E187" s="6">
        <f>'11301'!E187+'11302'!E187+'11303'!E187+'11304'!E187+'11305'!E187+'11306'!E187+'11307'!E187+'11308'!E187+'11309'!E187+'11310'!E187+'11311'!E187+'11312'!E187</f>
        <v>1634438715</v>
      </c>
      <c r="F187" s="5">
        <f>'11301'!F187+'11302'!F187+'11303'!F187+'11304'!F187+'11305'!F187+'11306'!F187+'11307'!F187+'11308'!F187+'11309'!F187+'11310'!F187+'11311'!F187+'11312'!F187</f>
        <v>0</v>
      </c>
      <c r="G187" s="5">
        <f>'11301'!G187+'11302'!G187+'11303'!G187+'11304'!G187+'11305'!G187+'11306'!G187+'11307'!G187+'11308'!G187+'11309'!G187+'11310'!G187+'11311'!G187+'11312'!G187</f>
        <v>3168559</v>
      </c>
      <c r="H187" s="5">
        <f>'11301'!H187+'11302'!H187+'11303'!H187+'11304'!H187+'11305'!H187+'11306'!H187+'11307'!H187+'11308'!H187+'11309'!H187+'11310'!H187+'11311'!H187+'11312'!H187</f>
        <v>3168559</v>
      </c>
      <c r="I187" s="5">
        <f>'11301'!I187+'11302'!I187+'11303'!I187+'11304'!I187+'11305'!I187+'11306'!I187+'11307'!I187+'11308'!I187+'11309'!I187+'11310'!I187+'11311'!I187+'11312'!I187</f>
        <v>0</v>
      </c>
      <c r="J187" s="5">
        <f>'11301'!J187+'11302'!J187+'11303'!J187+'11304'!J187+'11305'!J187+'11306'!J187+'11307'!J187+'11308'!J187+'11309'!J187+'11310'!J187+'11311'!J187+'11312'!J187</f>
        <v>0</v>
      </c>
      <c r="K187" s="5">
        <f>'11301'!K187+'11302'!K187+'11303'!K187+'11304'!K187+'11305'!K187+'11306'!K187+'11307'!K187+'11308'!K187+'11309'!K187+'11310'!K187+'11311'!K187+'11312'!K187</f>
        <v>0</v>
      </c>
      <c r="L187" s="5">
        <f>'11301'!L187+'11302'!L187+'11303'!L187+'11304'!L187+'11305'!L187+'11306'!L187+'11307'!L187+'11308'!L187+'11309'!L187+'11310'!L187+'11311'!L187+'11312'!L187</f>
        <v>0</v>
      </c>
      <c r="M187" s="5">
        <f>'11301'!M187+'11302'!M187+'11303'!M187+'11304'!M187+'11305'!M187+'11306'!M187+'11307'!M187+'11308'!M187+'11309'!M187+'11310'!M187+'11311'!M187+'11312'!M187</f>
        <v>0</v>
      </c>
      <c r="N187" s="5">
        <f>'11301'!N187+'11302'!N187+'11303'!N187+'11304'!N187+'11305'!N187+'11306'!N187+'11307'!N187+'11308'!N187+'11309'!N187+'11310'!N187+'11311'!N187+'11312'!N187</f>
        <v>0</v>
      </c>
      <c r="O187" s="5">
        <f>'11301'!O187+'11302'!O187+'11303'!O187+'11304'!O187+'11305'!O187+'11306'!O187+'11307'!O187+'11308'!O187+'11309'!O187+'11310'!O187+'11311'!O187+'11312'!O187</f>
        <v>0</v>
      </c>
      <c r="P187" s="5">
        <f>'11301'!P187+'11302'!P187+'11303'!P187+'11304'!P187+'11305'!P187+'11306'!P187+'11307'!P187+'11308'!P187+'11309'!P187+'11310'!P187+'11311'!P187+'11312'!P187</f>
        <v>0</v>
      </c>
      <c r="Q187" s="5">
        <f>'11301'!Q187+'11302'!Q187+'11303'!Q187+'11304'!Q187+'11305'!Q187+'11306'!Q187+'11307'!Q187+'11308'!Q187+'11309'!Q187+'11310'!Q187+'11311'!Q187+'11312'!Q187</f>
        <v>0</v>
      </c>
      <c r="R187" s="5">
        <f>'11301'!R187+'11302'!R187+'11303'!R187+'11304'!R187+'11305'!R187+'11306'!R187+'11307'!R187+'11308'!R187+'11309'!R187+'11310'!R187+'11311'!R187+'11312'!R187</f>
        <v>0</v>
      </c>
      <c r="S187" s="5">
        <f>'11301'!S187+'11302'!S187+'11303'!S187+'11304'!S187+'11305'!S187+'11306'!S187+'11307'!S187+'11308'!S187+'11309'!S187+'11310'!S187+'11311'!S187+'11312'!S187</f>
        <v>0</v>
      </c>
      <c r="T187" s="5">
        <f>'11301'!T187+'11302'!T187+'11303'!T187+'11304'!T187+'11305'!T187+'11306'!T187+'11307'!T187+'11308'!T187+'11309'!T187+'11310'!T187+'11311'!T187+'11312'!T187</f>
        <v>0</v>
      </c>
      <c r="U187" s="5">
        <f>'11301'!U187+'11302'!U187+'11303'!U187+'11304'!U187+'11305'!U187+'11306'!U187+'11307'!U187+'11308'!U187+'11309'!U187+'11310'!U187+'11311'!U187+'11312'!U187</f>
        <v>0</v>
      </c>
      <c r="V187" s="5">
        <f>'11301'!V187+'11302'!V187+'11303'!V187+'11304'!V187+'11305'!V187+'11306'!V187+'11307'!V187+'11308'!V187+'11309'!V187+'11310'!V187+'11311'!V187+'11312'!V187</f>
        <v>0</v>
      </c>
      <c r="W187" s="5">
        <f>'11301'!W187+'11302'!W187+'11303'!W187+'11304'!W187+'11305'!W187+'11306'!W187+'11307'!W187+'11308'!W187+'11309'!W187+'11310'!W187+'11311'!W187+'11312'!W187</f>
        <v>0</v>
      </c>
      <c r="X187" s="5">
        <f>'11301'!X187+'11302'!X187+'11303'!X187+'11304'!X187+'11305'!X187+'11306'!X187+'11307'!X187+'11308'!X187+'11309'!X187+'11310'!X187+'11311'!X187+'11312'!X187</f>
        <v>1466534207</v>
      </c>
      <c r="Y187" s="5">
        <f>'11301'!Y187+'11302'!Y187+'11303'!Y187+'11304'!Y187+'11305'!Y187+'11306'!Y187+'11307'!Y187+'11308'!Y187+'11309'!Y187+'11310'!Y187+'11311'!Y187+'11312'!Y187</f>
        <v>164735949</v>
      </c>
      <c r="Z187" s="8">
        <f>'11301'!Z187+'11302'!Z187+'11303'!Z187+'11304'!Z187+'11305'!Z187+'11306'!Z187+'11307'!Z187+'11308'!Z187+'11309'!Z187+'11310'!Z187+'11311'!Z187+'11312'!Z187</f>
        <v>1631270156</v>
      </c>
      <c r="AA187" s="5">
        <f>'11301'!AA187+'11302'!AA187+'11303'!AA187+'11304'!AA187+'11305'!AA187+'11306'!AA187+'11307'!AA187+'11308'!AA187+'11309'!AA187+'11310'!AA187+'11311'!AA187+'11312'!AA187</f>
        <v>0</v>
      </c>
      <c r="AB187" s="5">
        <f>'11301'!AB187+'11302'!AB187+'11303'!AB187+'11304'!AB187+'11305'!AB187+'11306'!AB187+'11307'!AB187+'11308'!AB187+'11309'!AB187+'11310'!AB187+'11311'!AB187+'11312'!AB187</f>
        <v>0</v>
      </c>
      <c r="AC187" s="8">
        <f>'11301'!AC187+'11302'!AC187+'11303'!AC187+'11304'!AC187+'11305'!AC187+'11306'!AC187+'11307'!AC187+'11308'!AC187+'11309'!AC187+'11310'!AC187+'11311'!AC187+'11312'!AC187</f>
        <v>0</v>
      </c>
      <c r="AD187" s="5">
        <f>'11301'!AD187+'11302'!AD187+'11303'!AD187+'11304'!AD187+'11305'!AD187+'11306'!AD187+'11307'!AD187+'11308'!AD187+'11309'!AD187+'11310'!AD187+'11311'!AD187+'11312'!AD187</f>
        <v>0</v>
      </c>
      <c r="AE187" s="5">
        <f>'11301'!AE187+'11302'!AE187+'11303'!AE187+'11304'!AE187+'11305'!AE187+'11306'!AE187+'11307'!AE187+'11308'!AE187+'11309'!AE187+'11310'!AE187+'11311'!AE187+'11312'!AE187</f>
        <v>0</v>
      </c>
      <c r="AF187" s="6">
        <f>'11301'!AF187+'11302'!AF187+'11303'!AF187+'11304'!AF187+'11305'!AF187+'11306'!AF187+'11307'!AF187+'11308'!AF187+'11309'!AF187+'11310'!AF187+'11311'!AF187+'11312'!AF187</f>
        <v>0</v>
      </c>
    </row>
    <row r="188" spans="1:32" ht="19.5" customHeight="1">
      <c r="A188" s="44"/>
      <c r="B188" s="17" t="s">
        <v>59</v>
      </c>
      <c r="C188" s="5">
        <f>'11301'!C188+'11302'!C188+'11303'!C188+'11304'!C188+'11305'!C188+'11306'!C188+'11307'!C188+'11308'!C188+'11309'!C188+'11310'!C188+'11311'!C188+'11312'!C188</f>
        <v>5625938</v>
      </c>
      <c r="D188" s="5">
        <f>'11301'!D188+'11302'!D188+'11303'!D188+'11304'!D188+'11305'!D188+'11306'!D188+'11307'!D188+'11308'!D188+'11309'!D188+'11310'!D188+'11311'!D188+'11312'!D188</f>
        <v>0</v>
      </c>
      <c r="E188" s="6">
        <f>'11301'!E188+'11302'!E188+'11303'!E188+'11304'!E188+'11305'!E188+'11306'!E188+'11307'!E188+'11308'!E188+'11309'!E188+'11310'!E188+'11311'!E188+'11312'!E188</f>
        <v>5625938</v>
      </c>
      <c r="F188" s="5">
        <f>'11301'!F188+'11302'!F188+'11303'!F188+'11304'!F188+'11305'!F188+'11306'!F188+'11307'!F188+'11308'!F188+'11309'!F188+'11310'!F188+'11311'!F188+'11312'!F188</f>
        <v>0</v>
      </c>
      <c r="G188" s="5">
        <f>'11301'!G188+'11302'!G188+'11303'!G188+'11304'!G188+'11305'!G188+'11306'!G188+'11307'!G188+'11308'!G188+'11309'!G188+'11310'!G188+'11311'!G188+'11312'!G188</f>
        <v>0</v>
      </c>
      <c r="H188" s="5">
        <f>'11301'!H188+'11302'!H188+'11303'!H188+'11304'!H188+'11305'!H188+'11306'!H188+'11307'!H188+'11308'!H188+'11309'!H188+'11310'!H188+'11311'!H188+'11312'!H188</f>
        <v>0</v>
      </c>
      <c r="I188" s="5">
        <f>'11301'!I188+'11302'!I188+'11303'!I188+'11304'!I188+'11305'!I188+'11306'!I188+'11307'!I188+'11308'!I188+'11309'!I188+'11310'!I188+'11311'!I188+'11312'!I188</f>
        <v>0</v>
      </c>
      <c r="J188" s="5">
        <f>'11301'!J188+'11302'!J188+'11303'!J188+'11304'!J188+'11305'!J188+'11306'!J188+'11307'!J188+'11308'!J188+'11309'!J188+'11310'!J188+'11311'!J188+'11312'!J188</f>
        <v>0</v>
      </c>
      <c r="K188" s="5">
        <f>'11301'!K188+'11302'!K188+'11303'!K188+'11304'!K188+'11305'!K188+'11306'!K188+'11307'!K188+'11308'!K188+'11309'!K188+'11310'!K188+'11311'!K188+'11312'!K188</f>
        <v>0</v>
      </c>
      <c r="L188" s="5">
        <f>'11301'!L188+'11302'!L188+'11303'!L188+'11304'!L188+'11305'!L188+'11306'!L188+'11307'!L188+'11308'!L188+'11309'!L188+'11310'!L188+'11311'!L188+'11312'!L188</f>
        <v>0</v>
      </c>
      <c r="M188" s="5">
        <f>'11301'!M188+'11302'!M188+'11303'!M188+'11304'!M188+'11305'!M188+'11306'!M188+'11307'!M188+'11308'!M188+'11309'!M188+'11310'!M188+'11311'!M188+'11312'!M188</f>
        <v>0</v>
      </c>
      <c r="N188" s="5">
        <f>'11301'!N188+'11302'!N188+'11303'!N188+'11304'!N188+'11305'!N188+'11306'!N188+'11307'!N188+'11308'!N188+'11309'!N188+'11310'!N188+'11311'!N188+'11312'!N188</f>
        <v>0</v>
      </c>
      <c r="O188" s="5">
        <f>'11301'!O188+'11302'!O188+'11303'!O188+'11304'!O188+'11305'!O188+'11306'!O188+'11307'!O188+'11308'!O188+'11309'!O188+'11310'!O188+'11311'!O188+'11312'!O188</f>
        <v>0</v>
      </c>
      <c r="P188" s="5">
        <f>'11301'!P188+'11302'!P188+'11303'!P188+'11304'!P188+'11305'!P188+'11306'!P188+'11307'!P188+'11308'!P188+'11309'!P188+'11310'!P188+'11311'!P188+'11312'!P188</f>
        <v>0</v>
      </c>
      <c r="Q188" s="5">
        <f>'11301'!Q188+'11302'!Q188+'11303'!Q188+'11304'!Q188+'11305'!Q188+'11306'!Q188+'11307'!Q188+'11308'!Q188+'11309'!Q188+'11310'!Q188+'11311'!Q188+'11312'!Q188</f>
        <v>0</v>
      </c>
      <c r="R188" s="5">
        <f>'11301'!R188+'11302'!R188+'11303'!R188+'11304'!R188+'11305'!R188+'11306'!R188+'11307'!R188+'11308'!R188+'11309'!R188+'11310'!R188+'11311'!R188+'11312'!R188</f>
        <v>0</v>
      </c>
      <c r="S188" s="5">
        <f>'11301'!S188+'11302'!S188+'11303'!S188+'11304'!S188+'11305'!S188+'11306'!S188+'11307'!S188+'11308'!S188+'11309'!S188+'11310'!S188+'11311'!S188+'11312'!S188</f>
        <v>0</v>
      </c>
      <c r="T188" s="5">
        <f>'11301'!T188+'11302'!T188+'11303'!T188+'11304'!T188+'11305'!T188+'11306'!T188+'11307'!T188+'11308'!T188+'11309'!T188+'11310'!T188+'11311'!T188+'11312'!T188</f>
        <v>0</v>
      </c>
      <c r="U188" s="5">
        <f>'11301'!U188+'11302'!U188+'11303'!U188+'11304'!U188+'11305'!U188+'11306'!U188+'11307'!U188+'11308'!U188+'11309'!U188+'11310'!U188+'11311'!U188+'11312'!U188</f>
        <v>0</v>
      </c>
      <c r="V188" s="5">
        <f>'11301'!V188+'11302'!V188+'11303'!V188+'11304'!V188+'11305'!V188+'11306'!V188+'11307'!V188+'11308'!V188+'11309'!V188+'11310'!V188+'11311'!V188+'11312'!V188</f>
        <v>0</v>
      </c>
      <c r="W188" s="5">
        <f>'11301'!W188+'11302'!W188+'11303'!W188+'11304'!W188+'11305'!W188+'11306'!W188+'11307'!W188+'11308'!W188+'11309'!W188+'11310'!W188+'11311'!W188+'11312'!W188</f>
        <v>0</v>
      </c>
      <c r="X188" s="5">
        <f>'11301'!X188+'11302'!X188+'11303'!X188+'11304'!X188+'11305'!X188+'11306'!X188+'11307'!X188+'11308'!X188+'11309'!X188+'11310'!X188+'11311'!X188+'11312'!X188</f>
        <v>5625938</v>
      </c>
      <c r="Y188" s="5">
        <f>'11301'!Y188+'11302'!Y188+'11303'!Y188+'11304'!Y188+'11305'!Y188+'11306'!Y188+'11307'!Y188+'11308'!Y188+'11309'!Y188+'11310'!Y188+'11311'!Y188+'11312'!Y188</f>
        <v>0</v>
      </c>
      <c r="Z188" s="8">
        <f>'11301'!Z188+'11302'!Z188+'11303'!Z188+'11304'!Z188+'11305'!Z188+'11306'!Z188+'11307'!Z188+'11308'!Z188+'11309'!Z188+'11310'!Z188+'11311'!Z188+'11312'!Z188</f>
        <v>5625938</v>
      </c>
      <c r="AA188" s="5">
        <f>'11301'!AA188+'11302'!AA188+'11303'!AA188+'11304'!AA188+'11305'!AA188+'11306'!AA188+'11307'!AA188+'11308'!AA188+'11309'!AA188+'11310'!AA188+'11311'!AA188+'11312'!AA188</f>
        <v>0</v>
      </c>
      <c r="AB188" s="5">
        <f>'11301'!AB188+'11302'!AB188+'11303'!AB188+'11304'!AB188+'11305'!AB188+'11306'!AB188+'11307'!AB188+'11308'!AB188+'11309'!AB188+'11310'!AB188+'11311'!AB188+'11312'!AB188</f>
        <v>0</v>
      </c>
      <c r="AC188" s="8">
        <f>'11301'!AC188+'11302'!AC188+'11303'!AC188+'11304'!AC188+'11305'!AC188+'11306'!AC188+'11307'!AC188+'11308'!AC188+'11309'!AC188+'11310'!AC188+'11311'!AC188+'11312'!AC188</f>
        <v>0</v>
      </c>
      <c r="AD188" s="5">
        <f>'11301'!AD188+'11302'!AD188+'11303'!AD188+'11304'!AD188+'11305'!AD188+'11306'!AD188+'11307'!AD188+'11308'!AD188+'11309'!AD188+'11310'!AD188+'11311'!AD188+'11312'!AD188</f>
        <v>0</v>
      </c>
      <c r="AE188" s="5">
        <f>'11301'!AE188+'11302'!AE188+'11303'!AE188+'11304'!AE188+'11305'!AE188+'11306'!AE188+'11307'!AE188+'11308'!AE188+'11309'!AE188+'11310'!AE188+'11311'!AE188+'11312'!AE188</f>
        <v>0</v>
      </c>
      <c r="AF188" s="6">
        <f>'11301'!AF188+'11302'!AF188+'11303'!AF188+'11304'!AF188+'11305'!AF188+'11306'!AF188+'11307'!AF188+'11308'!AF188+'11309'!AF188+'11310'!AF188+'11311'!AF188+'11312'!AF188</f>
        <v>0</v>
      </c>
    </row>
    <row r="189" spans="1:32" ht="19.5" customHeight="1">
      <c r="A189" s="45"/>
      <c r="B189" s="17" t="s">
        <v>4</v>
      </c>
      <c r="C189" s="5">
        <f>'11301'!C189+'11302'!C189+'11303'!C189+'11304'!C189+'11305'!C189+'11306'!C189+'11307'!C189+'11308'!C189+'11309'!C189+'11310'!C189+'11311'!C189+'11312'!C189</f>
        <v>5178529874</v>
      </c>
      <c r="D189" s="5">
        <f>'11301'!D189+'11302'!D189+'11303'!D189+'11304'!D189+'11305'!D189+'11306'!D189+'11307'!D189+'11308'!D189+'11309'!D189+'11310'!D189+'11311'!D189+'11312'!D189</f>
        <v>2574490991</v>
      </c>
      <c r="E189" s="6">
        <f>'11301'!E189+'11302'!E189+'11303'!E189+'11304'!E189+'11305'!E189+'11306'!E189+'11307'!E189+'11308'!E189+'11309'!E189+'11310'!E189+'11311'!E189+'11312'!E189</f>
        <v>7753020865</v>
      </c>
      <c r="F189" s="5">
        <f>'11301'!F189+'11302'!F189+'11303'!F189+'11304'!F189+'11305'!F189+'11306'!F189+'11307'!F189+'11308'!F189+'11309'!F189+'11310'!F189+'11311'!F189+'11312'!F189</f>
        <v>19222571</v>
      </c>
      <c r="G189" s="5">
        <f>'11301'!G189+'11302'!G189+'11303'!G189+'11304'!G189+'11305'!G189+'11306'!G189+'11307'!G189+'11308'!G189+'11309'!G189+'11310'!G189+'11311'!G189+'11312'!G189</f>
        <v>28937914</v>
      </c>
      <c r="H189" s="5">
        <f>'11301'!H189+'11302'!H189+'11303'!H189+'11304'!H189+'11305'!H189+'11306'!H189+'11307'!H189+'11308'!H189+'11309'!H189+'11310'!H189+'11311'!H189+'11312'!H189</f>
        <v>48160485</v>
      </c>
      <c r="I189" s="5">
        <f>'11301'!I189+'11302'!I189+'11303'!I189+'11304'!I189+'11305'!I189+'11306'!I189+'11307'!I189+'11308'!I189+'11309'!I189+'11310'!I189+'11311'!I189+'11312'!I189</f>
        <v>0</v>
      </c>
      <c r="J189" s="5">
        <f>'11301'!J189+'11302'!J189+'11303'!J189+'11304'!J189+'11305'!J189+'11306'!J189+'11307'!J189+'11308'!J189+'11309'!J189+'11310'!J189+'11311'!J189+'11312'!J189</f>
        <v>0</v>
      </c>
      <c r="K189" s="5">
        <f>'11301'!K189+'11302'!K189+'11303'!K189+'11304'!K189+'11305'!K189+'11306'!K189+'11307'!K189+'11308'!K189+'11309'!K189+'11310'!K189+'11311'!K189+'11312'!K189</f>
        <v>0</v>
      </c>
      <c r="L189" s="5">
        <f>'11301'!L189+'11302'!L189+'11303'!L189+'11304'!L189+'11305'!L189+'11306'!L189+'11307'!L189+'11308'!L189+'11309'!L189+'11310'!L189+'11311'!L189+'11312'!L189</f>
        <v>0</v>
      </c>
      <c r="M189" s="5">
        <f>'11301'!M189+'11302'!M189+'11303'!M189+'11304'!M189+'11305'!M189+'11306'!M189+'11307'!M189+'11308'!M189+'11309'!M189+'11310'!M189+'11311'!M189+'11312'!M189</f>
        <v>0</v>
      </c>
      <c r="N189" s="5">
        <f>'11301'!N189+'11302'!N189+'11303'!N189+'11304'!N189+'11305'!N189+'11306'!N189+'11307'!N189+'11308'!N189+'11309'!N189+'11310'!N189+'11311'!N189+'11312'!N189</f>
        <v>0</v>
      </c>
      <c r="O189" s="5">
        <f>'11301'!O189+'11302'!O189+'11303'!O189+'11304'!O189+'11305'!O189+'11306'!O189+'11307'!O189+'11308'!O189+'11309'!O189+'11310'!O189+'11311'!O189+'11312'!O189</f>
        <v>0</v>
      </c>
      <c r="P189" s="5">
        <f>'11301'!P189+'11302'!P189+'11303'!P189+'11304'!P189+'11305'!P189+'11306'!P189+'11307'!P189+'11308'!P189+'11309'!P189+'11310'!P189+'11311'!P189+'11312'!P189</f>
        <v>0</v>
      </c>
      <c r="Q189" s="5">
        <f>'11301'!Q189+'11302'!Q189+'11303'!Q189+'11304'!Q189+'11305'!Q189+'11306'!Q189+'11307'!Q189+'11308'!Q189+'11309'!Q189+'11310'!Q189+'11311'!Q189+'11312'!Q189</f>
        <v>0</v>
      </c>
      <c r="R189" s="5">
        <f>'11301'!R189+'11302'!R189+'11303'!R189+'11304'!R189+'11305'!R189+'11306'!R189+'11307'!R189+'11308'!R189+'11309'!R189+'11310'!R189+'11311'!R189+'11312'!R189</f>
        <v>0</v>
      </c>
      <c r="S189" s="5">
        <f>'11301'!S189+'11302'!S189+'11303'!S189+'11304'!S189+'11305'!S189+'11306'!S189+'11307'!S189+'11308'!S189+'11309'!S189+'11310'!S189+'11311'!S189+'11312'!S189</f>
        <v>0</v>
      </c>
      <c r="T189" s="5">
        <f>'11301'!T189+'11302'!T189+'11303'!T189+'11304'!T189+'11305'!T189+'11306'!T189+'11307'!T189+'11308'!T189+'11309'!T189+'11310'!T189+'11311'!T189+'11312'!T189</f>
        <v>0</v>
      </c>
      <c r="U189" s="5">
        <f>'11301'!U189+'11302'!U189+'11303'!U189+'11304'!U189+'11305'!U189+'11306'!U189+'11307'!U189+'11308'!U189+'11309'!U189+'11310'!U189+'11311'!U189+'11312'!U189</f>
        <v>0</v>
      </c>
      <c r="V189" s="5">
        <f>'11301'!V189+'11302'!V189+'11303'!V189+'11304'!V189+'11305'!V189+'11306'!V189+'11307'!V189+'11308'!V189+'11309'!V189+'11310'!V189+'11311'!V189+'11312'!V189</f>
        <v>0</v>
      </c>
      <c r="W189" s="5">
        <f>'11301'!W189+'11302'!W189+'11303'!W189+'11304'!W189+'11305'!W189+'11306'!W189+'11307'!W189+'11308'!W189+'11309'!W189+'11310'!W189+'11311'!W189+'11312'!W189</f>
        <v>0</v>
      </c>
      <c r="X189" s="5">
        <f>'11301'!X189+'11302'!X189+'11303'!X189+'11304'!X189+'11305'!X189+'11306'!X189+'11307'!X189+'11308'!X189+'11309'!X189+'11310'!X189+'11311'!X189+'11312'!X189</f>
        <v>5159307303</v>
      </c>
      <c r="Y189" s="5">
        <f>'11301'!Y189+'11302'!Y189+'11303'!Y189+'11304'!Y189+'11305'!Y189+'11306'!Y189+'11307'!Y189+'11308'!Y189+'11309'!Y189+'11310'!Y189+'11311'!Y189+'11312'!Y189</f>
        <v>2545553077</v>
      </c>
      <c r="Z189" s="8">
        <f>'11301'!Z189+'11302'!Z189+'11303'!Z189+'11304'!Z189+'11305'!Z189+'11306'!Z189+'11307'!Z189+'11308'!Z189+'11309'!Z189+'11310'!Z189+'11311'!Z189+'11312'!Z189</f>
        <v>7704860380</v>
      </c>
      <c r="AA189" s="5">
        <f>'11301'!AA189+'11302'!AA189+'11303'!AA189+'11304'!AA189+'11305'!AA189+'11306'!AA189+'11307'!AA189+'11308'!AA189+'11309'!AA189+'11310'!AA189+'11311'!AA189+'11312'!AA189</f>
        <v>0</v>
      </c>
      <c r="AB189" s="5">
        <f>'11301'!AB189+'11302'!AB189+'11303'!AB189+'11304'!AB189+'11305'!AB189+'11306'!AB189+'11307'!AB189+'11308'!AB189+'11309'!AB189+'11310'!AB189+'11311'!AB189+'11312'!AB189</f>
        <v>0</v>
      </c>
      <c r="AC189" s="8">
        <f>'11301'!AC189+'11302'!AC189+'11303'!AC189+'11304'!AC189+'11305'!AC189+'11306'!AC189+'11307'!AC189+'11308'!AC189+'11309'!AC189+'11310'!AC189+'11311'!AC189+'11312'!AC189</f>
        <v>0</v>
      </c>
      <c r="AD189" s="5">
        <f>'11301'!AD189+'11302'!AD189+'11303'!AD189+'11304'!AD189+'11305'!AD189+'11306'!AD189+'11307'!AD189+'11308'!AD189+'11309'!AD189+'11310'!AD189+'11311'!AD189+'11312'!AD189</f>
        <v>0</v>
      </c>
      <c r="AE189" s="5">
        <f>'11301'!AE189+'11302'!AE189+'11303'!AE189+'11304'!AE189+'11305'!AE189+'11306'!AE189+'11307'!AE189+'11308'!AE189+'11309'!AE189+'11310'!AE189+'11311'!AE189+'11312'!AE189</f>
        <v>0</v>
      </c>
      <c r="AF189" s="6">
        <f>'11301'!AF189+'11302'!AF189+'11303'!AF189+'11304'!AF189+'11305'!AF189+'11306'!AF189+'11307'!AF189+'11308'!AF189+'11309'!AF189+'11310'!AF189+'11311'!AF189+'11312'!AF189</f>
        <v>0</v>
      </c>
    </row>
    <row r="190" spans="1:32" ht="19.5" customHeight="1" thickBot="1">
      <c r="A190" s="22" t="s">
        <v>5</v>
      </c>
      <c r="B190" s="21"/>
      <c r="C190" s="9">
        <f>'11301'!C190+'11302'!C190+'11303'!C190+'11304'!C190+'11305'!C190+'11306'!C190+'11307'!C190+'11308'!C190+'11309'!C190+'11310'!C190+'11311'!C190+'11312'!C190</f>
        <v>7066726582</v>
      </c>
      <c r="D190" s="9">
        <f>'11301'!D190+'11302'!D190+'11303'!D190+'11304'!D190+'11305'!D190+'11306'!D190+'11307'!D190+'11308'!D190+'11309'!D190+'11310'!D190+'11311'!D190+'11312'!D190</f>
        <v>2750889854</v>
      </c>
      <c r="E190" s="9">
        <f>'11301'!E190+'11302'!E190+'11303'!E190+'11304'!E190+'11305'!E190+'11306'!E190+'11307'!E190+'11308'!E190+'11309'!E190+'11310'!E190+'11311'!E190+'11312'!E190</f>
        <v>9817616436</v>
      </c>
      <c r="F190" s="9">
        <f>'11301'!F190+'11302'!F190+'11303'!F190+'11304'!F190+'11305'!F190+'11306'!F190+'11307'!F190+'11308'!F190+'11309'!F190+'11310'!F190+'11311'!F190+'11312'!F190</f>
        <v>19222571</v>
      </c>
      <c r="G190" s="9">
        <f>'11301'!G190+'11302'!G190+'11303'!G190+'11304'!G190+'11305'!G190+'11306'!G190+'11307'!G190+'11308'!G190+'11309'!G190+'11310'!G190+'11311'!G190+'11312'!G190</f>
        <v>32106473</v>
      </c>
      <c r="H190" s="9">
        <f>'11301'!H190+'11302'!H190+'11303'!H190+'11304'!H190+'11305'!H190+'11306'!H190+'11307'!H190+'11308'!H190+'11309'!H190+'11310'!H190+'11311'!H190+'11312'!H190</f>
        <v>51329044</v>
      </c>
      <c r="I190" s="9">
        <f>'11301'!I190+'11302'!I190+'11303'!I190+'11304'!I190+'11305'!I190+'11306'!I190+'11307'!I190+'11308'!I190+'11309'!I190+'11310'!I190+'11311'!I190+'11312'!I190</f>
        <v>0</v>
      </c>
      <c r="J190" s="9">
        <f>'11301'!J190+'11302'!J190+'11303'!J190+'11304'!J190+'11305'!J190+'11306'!J190+'11307'!J190+'11308'!J190+'11309'!J190+'11310'!J190+'11311'!J190+'11312'!J190</f>
        <v>0</v>
      </c>
      <c r="K190" s="9">
        <f>'11301'!K190+'11302'!K190+'11303'!K190+'11304'!K190+'11305'!K190+'11306'!K190+'11307'!K190+'11308'!K190+'11309'!K190+'11310'!K190+'11311'!K190+'11312'!K190</f>
        <v>0</v>
      </c>
      <c r="L190" s="9">
        <f>'11301'!L190+'11302'!L190+'11303'!L190+'11304'!L190+'11305'!L190+'11306'!L190+'11307'!L190+'11308'!L190+'11309'!L190+'11310'!L190+'11311'!L190+'11312'!L190</f>
        <v>0</v>
      </c>
      <c r="M190" s="9">
        <f>'11301'!M190+'11302'!M190+'11303'!M190+'11304'!M190+'11305'!M190+'11306'!M190+'11307'!M190+'11308'!M190+'11309'!M190+'11310'!M190+'11311'!M190+'11312'!M190</f>
        <v>0</v>
      </c>
      <c r="N190" s="9">
        <f>'11301'!N190+'11302'!N190+'11303'!N190+'11304'!N190+'11305'!N190+'11306'!N190+'11307'!N190+'11308'!N190+'11309'!N190+'11310'!N190+'11311'!N190+'11312'!N190</f>
        <v>0</v>
      </c>
      <c r="O190" s="9">
        <f>'11301'!O190+'11302'!O190+'11303'!O190+'11304'!O190+'11305'!O190+'11306'!O190+'11307'!O190+'11308'!O190+'11309'!O190+'11310'!O190+'11311'!O190+'11312'!O190</f>
        <v>0</v>
      </c>
      <c r="P190" s="9">
        <f>'11301'!P190+'11302'!P190+'11303'!P190+'11304'!P190+'11305'!P190+'11306'!P190+'11307'!P190+'11308'!P190+'11309'!P190+'11310'!P190+'11311'!P190+'11312'!P190</f>
        <v>0</v>
      </c>
      <c r="Q190" s="9">
        <f>'11301'!Q190+'11302'!Q190+'11303'!Q190+'11304'!Q190+'11305'!Q190+'11306'!Q190+'11307'!Q190+'11308'!Q190+'11309'!Q190+'11310'!Q190+'11311'!Q190+'11312'!Q190</f>
        <v>0</v>
      </c>
      <c r="R190" s="9">
        <f>'11301'!R190+'11302'!R190+'11303'!R190+'11304'!R190+'11305'!R190+'11306'!R190+'11307'!R190+'11308'!R190+'11309'!R190+'11310'!R190+'11311'!R190+'11312'!R190</f>
        <v>0</v>
      </c>
      <c r="S190" s="9">
        <f>'11301'!S190+'11302'!S190+'11303'!S190+'11304'!S190+'11305'!S190+'11306'!S190+'11307'!S190+'11308'!S190+'11309'!S190+'11310'!S190+'11311'!S190+'11312'!S190</f>
        <v>0</v>
      </c>
      <c r="T190" s="9">
        <f>'11301'!T190+'11302'!T190+'11303'!T190+'11304'!T190+'11305'!T190+'11306'!T190+'11307'!T190+'11308'!T190+'11309'!T190+'11310'!T190+'11311'!T190+'11312'!T190</f>
        <v>0</v>
      </c>
      <c r="U190" s="9">
        <f>'11301'!U190+'11302'!U190+'11303'!U190+'11304'!U190+'11305'!U190+'11306'!U190+'11307'!U190+'11308'!U190+'11309'!U190+'11310'!U190+'11311'!U190+'11312'!U190</f>
        <v>0</v>
      </c>
      <c r="V190" s="9">
        <f>'11301'!V190+'11302'!V190+'11303'!V190+'11304'!V190+'11305'!V190+'11306'!V190+'11307'!V190+'11308'!V190+'11309'!V190+'11310'!V190+'11311'!V190+'11312'!V190</f>
        <v>0</v>
      </c>
      <c r="W190" s="9">
        <f>'11301'!W190+'11302'!W190+'11303'!W190+'11304'!W190+'11305'!W190+'11306'!W190+'11307'!W190+'11308'!W190+'11309'!W190+'11310'!W190+'11311'!W190+'11312'!W190</f>
        <v>0</v>
      </c>
      <c r="X190" s="9">
        <f>'11301'!X190+'11302'!X190+'11303'!X190+'11304'!X190+'11305'!X190+'11306'!X190+'11307'!X190+'11308'!X190+'11309'!X190+'11310'!X190+'11311'!X190+'11312'!X190</f>
        <v>7047504011</v>
      </c>
      <c r="Y190" s="9">
        <f>'11301'!Y190+'11302'!Y190+'11303'!Y190+'11304'!Y190+'11305'!Y190+'11306'!Y190+'11307'!Y190+'11308'!Y190+'11309'!Y190+'11310'!Y190+'11311'!Y190+'11312'!Y190</f>
        <v>2718783381</v>
      </c>
      <c r="Z190" s="9">
        <f>'11301'!Z190+'11302'!Z190+'11303'!Z190+'11304'!Z190+'11305'!Z190+'11306'!Z190+'11307'!Z190+'11308'!Z190+'11309'!Z190+'11310'!Z190+'11311'!Z190+'11312'!Z190</f>
        <v>9766287392</v>
      </c>
      <c r="AA190" s="9">
        <f>'11301'!AA190+'11302'!AA190+'11303'!AA190+'11304'!AA190+'11305'!AA190+'11306'!AA190+'11307'!AA190+'11308'!AA190+'11309'!AA190+'11310'!AA190+'11311'!AA190+'11312'!AA190</f>
        <v>0</v>
      </c>
      <c r="AB190" s="9">
        <f>'11301'!AB190+'11302'!AB190+'11303'!AB190+'11304'!AB190+'11305'!AB190+'11306'!AB190+'11307'!AB190+'11308'!AB190+'11309'!AB190+'11310'!AB190+'11311'!AB190+'11312'!AB190</f>
        <v>0</v>
      </c>
      <c r="AC190" s="9">
        <f>'11301'!AC190+'11302'!AC190+'11303'!AC190+'11304'!AC190+'11305'!AC190+'11306'!AC190+'11307'!AC190+'11308'!AC190+'11309'!AC190+'11310'!AC190+'11311'!AC190+'11312'!AC190</f>
        <v>0</v>
      </c>
      <c r="AD190" s="9">
        <f>'11301'!AD190+'11302'!AD190+'11303'!AD190+'11304'!AD190+'11305'!AD190+'11306'!AD190+'11307'!AD190+'11308'!AD190+'11309'!AD190+'11310'!AD190+'11311'!AD190+'11312'!AD190</f>
        <v>0</v>
      </c>
      <c r="AE190" s="9">
        <f>'11301'!AE190+'11302'!AE190+'11303'!AE190+'11304'!AE190+'11305'!AE190+'11306'!AE190+'11307'!AE190+'11308'!AE190+'11309'!AE190+'11310'!AE190+'11311'!AE190+'11312'!AE190</f>
        <v>0</v>
      </c>
      <c r="AF190" s="9">
        <f>'11301'!AF190+'11302'!AF190+'11303'!AF190+'11304'!AF190+'11305'!AF190+'11306'!AF190+'11307'!AF190+'11308'!AF190+'11309'!AF190+'11310'!AF190+'11311'!AF190+'11312'!AF190</f>
        <v>0</v>
      </c>
    </row>
    <row r="191" spans="1:32" ht="21.75" customHeight="1" thickBot="1">
      <c r="A191" s="20" t="s">
        <v>66</v>
      </c>
      <c r="B191" s="19"/>
      <c r="C191" s="10">
        <f>'11301'!C191+'11302'!C191+'11303'!C191+'11304'!C191+'11305'!C191+'11306'!C191+'11307'!C191+'11308'!C191+'11309'!C191+'11310'!C191+'11311'!C191+'11312'!C191</f>
        <v>4375346174436</v>
      </c>
      <c r="D191" s="10">
        <f>'11301'!D191+'11302'!D191+'11303'!D191+'11304'!D191+'11305'!D191+'11306'!D191+'11307'!D191+'11308'!D191+'11309'!D191+'11310'!D191+'11311'!D191+'11312'!D191</f>
        <v>3460943998358</v>
      </c>
      <c r="E191" s="10">
        <f>'11301'!E191+'11302'!E191+'11303'!E191+'11304'!E191+'11305'!E191+'11306'!E191+'11307'!E191+'11308'!E191+'11309'!E191+'11310'!E191+'11311'!E191+'11312'!E191</f>
        <v>7836290172794</v>
      </c>
      <c r="F191" s="10">
        <f>'11301'!F191+'11302'!F191+'11303'!F191+'11304'!F191+'11305'!F191+'11306'!F191+'11307'!F191+'11308'!F191+'11309'!F191+'11310'!F191+'11311'!F191+'11312'!F191</f>
        <v>2013502435960</v>
      </c>
      <c r="G191" s="10">
        <f>'11301'!G191+'11302'!G191+'11303'!G191+'11304'!G191+'11305'!G191+'11306'!G191+'11307'!G191+'11308'!G191+'11309'!G191+'11310'!G191+'11311'!G191+'11312'!G191</f>
        <v>1875209913426</v>
      </c>
      <c r="H191" s="10">
        <f>'11301'!H191+'11302'!H191+'11303'!H191+'11304'!H191+'11305'!H191+'11306'!H191+'11307'!H191+'11308'!H191+'11309'!H191+'11310'!H191+'11311'!H191+'11312'!H191</f>
        <v>3888712349386</v>
      </c>
      <c r="I191" s="10">
        <f>'11301'!I191+'11302'!I191+'11303'!I191+'11304'!I191+'11305'!I191+'11306'!I191+'11307'!I191+'11308'!I191+'11309'!I191+'11310'!I191+'11311'!I191+'11312'!I191</f>
        <v>1210177039698</v>
      </c>
      <c r="J191" s="10">
        <f>'11301'!J191+'11302'!J191+'11303'!J191+'11304'!J191+'11305'!J191+'11306'!J191+'11307'!J191+'11308'!J191+'11309'!J191+'11310'!J191+'11311'!J191+'11312'!J191</f>
        <v>1123994098750</v>
      </c>
      <c r="K191" s="10">
        <f>'11301'!K191+'11302'!K191+'11303'!K191+'11304'!K191+'11305'!K191+'11306'!K191+'11307'!K191+'11308'!K191+'11309'!K191+'11310'!K191+'11311'!K191+'11312'!K191</f>
        <v>2334171138448</v>
      </c>
      <c r="L191" s="10">
        <f>'11301'!L191+'11302'!L191+'11303'!L191+'11304'!L191+'11305'!L191+'11306'!L191+'11307'!L191+'11308'!L191+'11309'!L191+'11310'!L191+'11311'!L191+'11312'!L191</f>
        <v>3433805184</v>
      </c>
      <c r="M191" s="10">
        <f>'11301'!M191+'11302'!M191+'11303'!M191+'11304'!M191+'11305'!M191+'11306'!M191+'11307'!M191+'11308'!M191+'11309'!M191+'11310'!M191+'11311'!M191+'11312'!M191</f>
        <v>2651476553</v>
      </c>
      <c r="N191" s="10">
        <f>'11301'!N191+'11302'!N191+'11303'!N191+'11304'!N191+'11305'!N191+'11306'!N191+'11307'!N191+'11308'!N191+'11309'!N191+'11310'!N191+'11311'!N191+'11312'!N191</f>
        <v>6085281737</v>
      </c>
      <c r="O191" s="10">
        <f>'11301'!O191+'11302'!O191+'11303'!O191+'11304'!O191+'11305'!O191+'11306'!O191+'11307'!O191+'11308'!O191+'11309'!O191+'11310'!O191+'11311'!O191+'11312'!O191</f>
        <v>33924971765</v>
      </c>
      <c r="P191" s="10">
        <f>'11301'!P191+'11302'!P191+'11303'!P191+'11304'!P191+'11305'!P191+'11306'!P191+'11307'!P191+'11308'!P191+'11309'!P191+'11310'!P191+'11311'!P191+'11312'!P191</f>
        <v>36123695183</v>
      </c>
      <c r="Q191" s="10">
        <f>'11301'!Q191+'11302'!Q191+'11303'!Q191+'11304'!Q191+'11305'!Q191+'11306'!Q191+'11307'!Q191+'11308'!Q191+'11309'!Q191+'11310'!Q191+'11311'!Q191+'11312'!Q191</f>
        <v>70048666948</v>
      </c>
      <c r="R191" s="10">
        <f>'11301'!R191+'11302'!R191+'11303'!R191+'11304'!R191+'11305'!R191+'11306'!R191+'11307'!R191+'11308'!R191+'11309'!R191+'11310'!R191+'11311'!R191+'11312'!R191</f>
        <v>1221399277</v>
      </c>
      <c r="S191" s="10">
        <f>'11301'!S191+'11302'!S191+'11303'!S191+'11304'!S191+'11305'!S191+'11306'!S191+'11307'!S191+'11308'!S191+'11309'!S191+'11310'!S191+'11311'!S191+'11312'!S191</f>
        <v>1053675828</v>
      </c>
      <c r="T191" s="10">
        <f>'11301'!T191+'11302'!T191+'11303'!T191+'11304'!T191+'11305'!T191+'11306'!T191+'11307'!T191+'11308'!T191+'11309'!T191+'11310'!T191+'11311'!T191+'11312'!T191</f>
        <v>2275075105</v>
      </c>
      <c r="U191" s="10">
        <f>'11301'!U191+'11302'!U191+'11303'!U191+'11304'!U191+'11305'!U191+'11306'!U191+'11307'!U191+'11308'!U191+'11309'!U191+'11310'!U191+'11311'!U191+'11312'!U191</f>
        <v>8230671758</v>
      </c>
      <c r="V191" s="10">
        <f>'11301'!V191+'11302'!V191+'11303'!V191+'11304'!V191+'11305'!V191+'11306'!V191+'11307'!V191+'11308'!V191+'11309'!V191+'11310'!V191+'11311'!V191+'11312'!V191</f>
        <v>6206357711</v>
      </c>
      <c r="W191" s="10">
        <f>'11301'!W191+'11302'!W191+'11303'!W191+'11304'!W191+'11305'!W191+'11306'!W191+'11307'!W191+'11308'!W191+'11309'!W191+'11310'!W191+'11311'!W191+'11312'!W191</f>
        <v>14437029469</v>
      </c>
      <c r="X191" s="10">
        <f>'11301'!X191+'11302'!X191+'11303'!X191+'11304'!X191+'11305'!X191+'11306'!X191+'11307'!X191+'11308'!X191+'11309'!X191+'11310'!X191+'11311'!X191+'11312'!X191</f>
        <v>882078482534</v>
      </c>
      <c r="Y191" s="10">
        <f>'11301'!Y191+'11302'!Y191+'11303'!Y191+'11304'!Y191+'11305'!Y191+'11306'!Y191+'11307'!Y191+'11308'!Y191+'11309'!Y191+'11310'!Y191+'11311'!Y191+'11312'!Y191</f>
        <v>271428937308</v>
      </c>
      <c r="Z191" s="10">
        <f>'11301'!Z191+'11302'!Z191+'11303'!Z191+'11304'!Z191+'11305'!Z191+'11306'!Z191+'11307'!Z191+'11308'!Z191+'11309'!Z191+'11310'!Z191+'11311'!Z191+'11312'!Z191</f>
        <v>1153507419842</v>
      </c>
      <c r="AA191" s="10">
        <f>'11301'!AA191+'11302'!AA191+'11303'!AA191+'11304'!AA191+'11305'!AA191+'11306'!AA191+'11307'!AA191+'11308'!AA191+'11309'!AA191+'11310'!AA191+'11311'!AA191+'11312'!AA191</f>
        <v>209426742317</v>
      </c>
      <c r="AB191" s="10">
        <f>'11301'!AB191+'11302'!AB191+'11303'!AB191+'11304'!AB191+'11305'!AB191+'11306'!AB191+'11307'!AB191+'11308'!AB191+'11309'!AB191+'11310'!AB191+'11311'!AB191+'11312'!AB191</f>
        <v>137621897875</v>
      </c>
      <c r="AC191" s="10">
        <f>'11301'!AC191+'11302'!AC191+'11303'!AC191+'11304'!AC191+'11305'!AC191+'11306'!AC191+'11307'!AC191+'11308'!AC191+'11309'!AC191+'11310'!AC191+'11311'!AC191+'11312'!AC191</f>
        <v>347048640192</v>
      </c>
      <c r="AD191" s="10">
        <f>'11301'!AD191+'11302'!AD191+'11303'!AD191+'11304'!AD191+'11305'!AD191+'11306'!AD191+'11307'!AD191+'11308'!AD191+'11309'!AD191+'11310'!AD191+'11311'!AD191+'11312'!AD191</f>
        <v>13350625943</v>
      </c>
      <c r="AE191" s="10">
        <f>'11301'!AE191+'11302'!AE191+'11303'!AE191+'11304'!AE191+'11305'!AE191+'11306'!AE191+'11307'!AE191+'11308'!AE191+'11309'!AE191+'11310'!AE191+'11311'!AE191+'11312'!AE191</f>
        <v>6653945724</v>
      </c>
      <c r="AF191" s="10">
        <f>'11301'!AF191+'11302'!AF191+'11303'!AF191+'11304'!AF191+'11305'!AF191+'11306'!AF191+'11307'!AF191+'11308'!AF191+'11309'!AF191+'11310'!AF191+'11311'!AF191+'11312'!AF191</f>
        <v>20004571667</v>
      </c>
    </row>
    <row r="192" spans="1:32" ht="21" customHeight="1">
      <c r="A192" s="46" t="s">
        <v>5</v>
      </c>
      <c r="B192" s="18" t="s">
        <v>2</v>
      </c>
      <c r="C192" s="5">
        <f>'11301'!C192+'11302'!C192+'11303'!C192+'11304'!C192+'11305'!C192+'11306'!C192+'11307'!C192+'11308'!C192+'11309'!C192+'11310'!C192+'11311'!C192+'11312'!C192</f>
        <v>1199479312633</v>
      </c>
      <c r="D192" s="5">
        <f>'11301'!D192+'11302'!D192+'11303'!D192+'11304'!D192+'11305'!D192+'11306'!D192+'11307'!D192+'11308'!D192+'11309'!D192+'11310'!D192+'11311'!D192+'11312'!D192</f>
        <v>1046565009422</v>
      </c>
      <c r="E192" s="6">
        <f>'11301'!E192+'11302'!E192+'11303'!E192+'11304'!E192+'11305'!E192+'11306'!E192+'11307'!E192+'11308'!E192+'11309'!E192+'11310'!E192+'11311'!E192+'11312'!E192</f>
        <v>2246044322055</v>
      </c>
      <c r="F192" s="5">
        <f>'11301'!F192+'11302'!F192+'11303'!F192+'11304'!F192+'11305'!F192+'11306'!F192+'11307'!F192+'11308'!F192+'11309'!F192+'11310'!F192+'11311'!F192+'11312'!F192</f>
        <v>806527433729</v>
      </c>
      <c r="G192" s="5">
        <f>'11301'!G192+'11302'!G192+'11303'!G192+'11304'!G192+'11305'!G192+'11306'!G192+'11307'!G192+'11308'!G192+'11309'!G192+'11310'!G192+'11311'!G192+'11312'!G192</f>
        <v>750511032699</v>
      </c>
      <c r="H192" s="7">
        <f>'11301'!H192+'11302'!H192+'11303'!H192+'11304'!H192+'11305'!H192+'11306'!H192+'11307'!H192+'11308'!H192+'11309'!H192+'11310'!H192+'11311'!H192+'11312'!H192</f>
        <v>1557038466428</v>
      </c>
      <c r="I192" s="5">
        <f>'11301'!I192+'11302'!I192+'11303'!I192+'11304'!I192+'11305'!I192+'11306'!I192+'11307'!I192+'11308'!I192+'11309'!I192+'11310'!I192+'11311'!I192+'11312'!I192</f>
        <v>291924614227</v>
      </c>
      <c r="J192" s="5">
        <f>'11301'!J192+'11302'!J192+'11303'!J192+'11304'!J192+'11305'!J192+'11306'!J192+'11307'!J192+'11308'!J192+'11309'!J192+'11310'!J192+'11311'!J192+'11312'!J192</f>
        <v>247199627256</v>
      </c>
      <c r="K192" s="7">
        <f>'11301'!K192+'11302'!K192+'11303'!K192+'11304'!K192+'11305'!K192+'11306'!K192+'11307'!K192+'11308'!K192+'11309'!K192+'11310'!K192+'11311'!K192+'11312'!K192</f>
        <v>539124241483</v>
      </c>
      <c r="L192" s="5">
        <f>'11301'!L192+'11302'!L192+'11303'!L192+'11304'!L192+'11305'!L192+'11306'!L192+'11307'!L192+'11308'!L192+'11309'!L192+'11310'!L192+'11311'!L192+'11312'!L192</f>
        <v>1229514608</v>
      </c>
      <c r="M192" s="5">
        <f>'11301'!M192+'11302'!M192+'11303'!M192+'11304'!M192+'11305'!M192+'11306'!M192+'11307'!M192+'11308'!M192+'11309'!M192+'11310'!M192+'11311'!M192+'11312'!M192</f>
        <v>1410953965</v>
      </c>
      <c r="N192" s="7">
        <f>'11301'!N192+'11302'!N192+'11303'!N192+'11304'!N192+'11305'!N192+'11306'!N192+'11307'!N192+'11308'!N192+'11309'!N192+'11310'!N192+'11311'!N192+'11312'!N192</f>
        <v>2640468573</v>
      </c>
      <c r="O192" s="5">
        <f>'11301'!O192+'11302'!O192+'11303'!O192+'11304'!O192+'11305'!O192+'11306'!O192+'11307'!O192+'11308'!O192+'11309'!O192+'11310'!O192+'11311'!O192+'11312'!O192</f>
        <v>21919148256</v>
      </c>
      <c r="P192" s="5">
        <f>'11301'!P192+'11302'!P192+'11303'!P192+'11304'!P192+'11305'!P192+'11306'!P192+'11307'!P192+'11308'!P192+'11309'!P192+'11310'!P192+'11311'!P192+'11312'!P192</f>
        <v>22262235470</v>
      </c>
      <c r="Q192" s="7">
        <f>'11301'!Q192+'11302'!Q192+'11303'!Q192+'11304'!Q192+'11305'!Q192+'11306'!Q192+'11307'!Q192+'11308'!Q192+'11309'!Q192+'11310'!Q192+'11311'!Q192+'11312'!Q192</f>
        <v>44181383726</v>
      </c>
      <c r="R192" s="5">
        <f>'11301'!R192+'11302'!R192+'11303'!R192+'11304'!R192+'11305'!R192+'11306'!R192+'11307'!R192+'11308'!R192+'11309'!R192+'11310'!R192+'11311'!R192+'11312'!R192</f>
        <v>920333809</v>
      </c>
      <c r="S192" s="5">
        <f>'11301'!S192+'11302'!S192+'11303'!S192+'11304'!S192+'11305'!S192+'11306'!S192+'11307'!S192+'11308'!S192+'11309'!S192+'11310'!S192+'11311'!S192+'11312'!S192</f>
        <v>788536987</v>
      </c>
      <c r="T192" s="7">
        <f>'11301'!T192+'11302'!T192+'11303'!T192+'11304'!T192+'11305'!T192+'11306'!T192+'11307'!T192+'11308'!T192+'11309'!T192+'11310'!T192+'11311'!T192+'11312'!T192</f>
        <v>1708870796</v>
      </c>
      <c r="U192" s="5">
        <f>'11301'!U192+'11302'!U192+'11303'!U192+'11304'!U192+'11305'!U192+'11306'!U192+'11307'!U192+'11308'!U192+'11309'!U192+'11310'!U192+'11311'!U192+'11312'!U192</f>
        <v>916223722</v>
      </c>
      <c r="V192" s="5">
        <f>'11301'!V192+'11302'!V192+'11303'!V192+'11304'!V192+'11305'!V192+'11306'!V192+'11307'!V192+'11308'!V192+'11309'!V192+'11310'!V192+'11311'!V192+'11312'!V192</f>
        <v>1044351961</v>
      </c>
      <c r="W192" s="7">
        <f>'11301'!W192+'11302'!W192+'11303'!W192+'11304'!W192+'11305'!W192+'11306'!W192+'11307'!W192+'11308'!W192+'11309'!W192+'11310'!W192+'11311'!W192+'11312'!W192</f>
        <v>1960575683</v>
      </c>
      <c r="X192" s="5">
        <f>'11301'!X192+'11302'!X192+'11303'!X192+'11304'!X192+'11305'!X192+'11306'!X192+'11307'!X192+'11308'!X192+'11309'!X192+'11310'!X192+'11311'!X192+'11312'!X192</f>
        <v>72023192801</v>
      </c>
      <c r="Y192" s="5">
        <f>'11301'!Y192+'11302'!Y192+'11303'!Y192+'11304'!Y192+'11305'!Y192+'11306'!Y192+'11307'!Y192+'11308'!Y192+'11309'!Y192+'11310'!Y192+'11311'!Y192+'11312'!Y192</f>
        <v>17062002747</v>
      </c>
      <c r="Z192" s="8">
        <f>'11301'!Z192+'11302'!Z192+'11303'!Z192+'11304'!Z192+'11305'!Z192+'11306'!Z192+'11307'!Z192+'11308'!Z192+'11309'!Z192+'11310'!Z192+'11311'!Z192+'11312'!Z192</f>
        <v>89085195548</v>
      </c>
      <c r="AA192" s="5">
        <f>'11301'!AA192+'11302'!AA192+'11303'!AA192+'11304'!AA192+'11305'!AA192+'11306'!AA192+'11307'!AA192+'11308'!AA192+'11309'!AA192+'11310'!AA192+'11311'!AA192+'11312'!AA192</f>
        <v>440592795</v>
      </c>
      <c r="AB192" s="5">
        <f>'11301'!AB192+'11302'!AB192+'11303'!AB192+'11304'!AB192+'11305'!AB192+'11306'!AB192+'11307'!AB192+'11308'!AB192+'11309'!AB192+'11310'!AB192+'11311'!AB192+'11312'!AB192</f>
        <v>2491055318</v>
      </c>
      <c r="AC192" s="8">
        <f>'11301'!AC192+'11302'!AC192+'11303'!AC192+'11304'!AC192+'11305'!AC192+'11306'!AC192+'11307'!AC192+'11308'!AC192+'11309'!AC192+'11310'!AC192+'11311'!AC192+'11312'!AC192</f>
        <v>2931648113</v>
      </c>
      <c r="AD192" s="5">
        <f>'11301'!AD192+'11302'!AD192+'11303'!AD192+'11304'!AD192+'11305'!AD192+'11306'!AD192+'11307'!AD192+'11308'!AD192+'11309'!AD192+'11310'!AD192+'11311'!AD192+'11312'!AD192</f>
        <v>3578258686</v>
      </c>
      <c r="AE192" s="5">
        <f>'11301'!AE192+'11302'!AE192+'11303'!AE192+'11304'!AE192+'11305'!AE192+'11306'!AE192+'11307'!AE192+'11308'!AE192+'11309'!AE192+'11310'!AE192+'11311'!AE192+'11312'!AE192</f>
        <v>3795213019</v>
      </c>
      <c r="AF192" s="6">
        <f>'11301'!AF192+'11302'!AF192+'11303'!AF192+'11304'!AF192+'11305'!AF192+'11306'!AF192+'11307'!AF192+'11308'!AF192+'11309'!AF192+'11310'!AF192+'11311'!AF192+'11312'!AF192</f>
        <v>7373471705</v>
      </c>
    </row>
    <row r="193" spans="1:32" ht="20" customHeight="1">
      <c r="A193" s="44"/>
      <c r="B193" s="17" t="s">
        <v>3</v>
      </c>
      <c r="C193" s="5">
        <f>'11301'!C193+'11302'!C193+'11303'!C193+'11304'!C193+'11305'!C193+'11306'!C193+'11307'!C193+'11308'!C193+'11309'!C193+'11310'!C193+'11311'!C193+'11312'!C193</f>
        <v>661879230715</v>
      </c>
      <c r="D193" s="5">
        <f>'11301'!D193+'11302'!D193+'11303'!D193+'11304'!D193+'11305'!D193+'11306'!D193+'11307'!D193+'11308'!D193+'11309'!D193+'11310'!D193+'11311'!D193+'11312'!D193</f>
        <v>521788751070</v>
      </c>
      <c r="E193" s="6">
        <f>'11301'!E193+'11302'!E193+'11303'!E193+'11304'!E193+'11305'!E193+'11306'!E193+'11307'!E193+'11308'!E193+'11309'!E193+'11310'!E193+'11311'!E193+'11312'!E193</f>
        <v>1183667981785</v>
      </c>
      <c r="F193" s="5">
        <f>'11301'!F193+'11302'!F193+'11303'!F193+'11304'!F193+'11305'!F193+'11306'!F193+'11307'!F193+'11308'!F193+'11309'!F193+'11310'!F193+'11311'!F193+'11312'!F193</f>
        <v>186404110345</v>
      </c>
      <c r="G193" s="5">
        <f>'11301'!G193+'11302'!G193+'11303'!G193+'11304'!G193+'11305'!G193+'11306'!G193+'11307'!G193+'11308'!G193+'11309'!G193+'11310'!G193+'11311'!G193+'11312'!G193</f>
        <v>199544381612</v>
      </c>
      <c r="H193" s="7">
        <f>'11301'!H193+'11302'!H193+'11303'!H193+'11304'!H193+'11305'!H193+'11306'!H193+'11307'!H193+'11308'!H193+'11309'!H193+'11310'!H193+'11311'!H193+'11312'!H193</f>
        <v>385948491957</v>
      </c>
      <c r="I193" s="5">
        <f>'11301'!I193+'11302'!I193+'11303'!I193+'11304'!I193+'11305'!I193+'11306'!I193+'11307'!I193+'11308'!I193+'11309'!I193+'11310'!I193+'11311'!I193+'11312'!I193</f>
        <v>175907466209</v>
      </c>
      <c r="J193" s="5">
        <f>'11301'!J193+'11302'!J193+'11303'!J193+'11304'!J193+'11305'!J193+'11306'!J193+'11307'!J193+'11308'!J193+'11309'!J193+'11310'!J193+'11311'!J193+'11312'!J193</f>
        <v>168985201243</v>
      </c>
      <c r="K193" s="7">
        <f>'11301'!K193+'11302'!K193+'11303'!K193+'11304'!K193+'11305'!K193+'11306'!K193+'11307'!K193+'11308'!K193+'11309'!K193+'11310'!K193+'11311'!K193+'11312'!K193</f>
        <v>344892667452</v>
      </c>
      <c r="L193" s="5">
        <f>'11301'!L193+'11302'!L193+'11303'!L193+'11304'!L193+'11305'!L193+'11306'!L193+'11307'!L193+'11308'!L193+'11309'!L193+'11310'!L193+'11311'!L193+'11312'!L193</f>
        <v>73936037</v>
      </c>
      <c r="M193" s="5">
        <f>'11301'!M193+'11302'!M193+'11303'!M193+'11304'!M193+'11305'!M193+'11306'!M193+'11307'!M193+'11308'!M193+'11309'!M193+'11310'!M193+'11311'!M193+'11312'!M193</f>
        <v>70106922</v>
      </c>
      <c r="N193" s="7">
        <f>'11301'!N193+'11302'!N193+'11303'!N193+'11304'!N193+'11305'!N193+'11306'!N193+'11307'!N193+'11308'!N193+'11309'!N193+'11310'!N193+'11311'!N193+'11312'!N193</f>
        <v>144042959</v>
      </c>
      <c r="O193" s="5">
        <f>'11301'!O193+'11302'!O193+'11303'!O193+'11304'!O193+'11305'!O193+'11306'!O193+'11307'!O193+'11308'!O193+'11309'!O193+'11310'!O193+'11311'!O193+'11312'!O193</f>
        <v>4461498411</v>
      </c>
      <c r="P193" s="5">
        <f>'11301'!P193+'11302'!P193+'11303'!P193+'11304'!P193+'11305'!P193+'11306'!P193+'11307'!P193+'11308'!P193+'11309'!P193+'11310'!P193+'11311'!P193+'11312'!P193</f>
        <v>4865082139</v>
      </c>
      <c r="Q193" s="7">
        <f>'11301'!Q193+'11302'!Q193+'11303'!Q193+'11304'!Q193+'11305'!Q193+'11306'!Q193+'11307'!Q193+'11308'!Q193+'11309'!Q193+'11310'!Q193+'11311'!Q193+'11312'!Q193</f>
        <v>9326580550</v>
      </c>
      <c r="R193" s="5">
        <f>'11301'!R193+'11302'!R193+'11303'!R193+'11304'!R193+'11305'!R193+'11306'!R193+'11307'!R193+'11308'!R193+'11309'!R193+'11310'!R193+'11311'!R193+'11312'!R193</f>
        <v>297122824</v>
      </c>
      <c r="S193" s="5">
        <f>'11301'!S193+'11302'!S193+'11303'!S193+'11304'!S193+'11305'!S193+'11306'!S193+'11307'!S193+'11308'!S193+'11309'!S193+'11310'!S193+'11311'!S193+'11312'!S193</f>
        <v>260873359</v>
      </c>
      <c r="T193" s="7">
        <f>'11301'!T193+'11302'!T193+'11303'!T193+'11304'!T193+'11305'!T193+'11306'!T193+'11307'!T193+'11308'!T193+'11309'!T193+'11310'!T193+'11311'!T193+'11312'!T193</f>
        <v>557996183</v>
      </c>
      <c r="U193" s="5">
        <f>'11301'!U193+'11302'!U193+'11303'!U193+'11304'!U193+'11305'!U193+'11306'!U193+'11307'!U193+'11308'!U193+'11309'!U193+'11310'!U193+'11311'!U193+'11312'!U193</f>
        <v>110276428</v>
      </c>
      <c r="V193" s="5">
        <f>'11301'!V193+'11302'!V193+'11303'!V193+'11304'!V193+'11305'!V193+'11306'!V193+'11307'!V193+'11308'!V193+'11309'!V193+'11310'!V193+'11311'!V193+'11312'!V193</f>
        <v>129544049</v>
      </c>
      <c r="W193" s="7">
        <f>'11301'!W193+'11302'!W193+'11303'!W193+'11304'!W193+'11305'!W193+'11306'!W193+'11307'!W193+'11308'!W193+'11309'!W193+'11310'!W193+'11311'!W193+'11312'!W193</f>
        <v>239820477</v>
      </c>
      <c r="X193" s="5">
        <f>'11301'!X193+'11302'!X193+'11303'!X193+'11304'!X193+'11305'!X193+'11306'!X193+'11307'!X193+'11308'!X193+'11309'!X193+'11310'!X193+'11311'!X193+'11312'!X193</f>
        <v>91288819447</v>
      </c>
      <c r="Y193" s="5">
        <f>'11301'!Y193+'11302'!Y193+'11303'!Y193+'11304'!Y193+'11305'!Y193+'11306'!Y193+'11307'!Y193+'11308'!Y193+'11309'!Y193+'11310'!Y193+'11311'!Y193+'11312'!Y193</f>
        <v>20307905808</v>
      </c>
      <c r="Z193" s="8">
        <f>'11301'!Z193+'11302'!Z193+'11303'!Z193+'11304'!Z193+'11305'!Z193+'11306'!Z193+'11307'!Z193+'11308'!Z193+'11309'!Z193+'11310'!Z193+'11311'!Z193+'11312'!Z193</f>
        <v>111596725255</v>
      </c>
      <c r="AA193" s="5">
        <f>'11301'!AA193+'11302'!AA193+'11303'!AA193+'11304'!AA193+'11305'!AA193+'11306'!AA193+'11307'!AA193+'11308'!AA193+'11309'!AA193+'11310'!AA193+'11311'!AA193+'11312'!AA193</f>
        <v>193698199129</v>
      </c>
      <c r="AB193" s="5">
        <f>'11301'!AB193+'11302'!AB193+'11303'!AB193+'11304'!AB193+'11305'!AB193+'11306'!AB193+'11307'!AB193+'11308'!AB193+'11309'!AB193+'11310'!AB193+'11311'!AB193+'11312'!AB193</f>
        <v>124826572109</v>
      </c>
      <c r="AC193" s="8">
        <f>'11301'!AC193+'11302'!AC193+'11303'!AC193+'11304'!AC193+'11305'!AC193+'11306'!AC193+'11307'!AC193+'11308'!AC193+'11309'!AC193+'11310'!AC193+'11311'!AC193+'11312'!AC193</f>
        <v>318524771238</v>
      </c>
      <c r="AD193" s="5">
        <f>'11301'!AD193+'11302'!AD193+'11303'!AD193+'11304'!AD193+'11305'!AD193+'11306'!AD193+'11307'!AD193+'11308'!AD193+'11309'!AD193+'11310'!AD193+'11311'!AD193+'11312'!AD193</f>
        <v>9637801885</v>
      </c>
      <c r="AE193" s="5">
        <f>'11301'!AE193+'11302'!AE193+'11303'!AE193+'11304'!AE193+'11305'!AE193+'11306'!AE193+'11307'!AE193+'11308'!AE193+'11309'!AE193+'11310'!AE193+'11311'!AE193+'11312'!AE193</f>
        <v>2799083829</v>
      </c>
      <c r="AF193" s="6">
        <f>'11301'!AF193+'11302'!AF193+'11303'!AF193+'11304'!AF193+'11305'!AF193+'11306'!AF193+'11307'!AF193+'11308'!AF193+'11309'!AF193+'11310'!AF193+'11311'!AF193+'11312'!AF193</f>
        <v>12436885714</v>
      </c>
    </row>
    <row r="194" spans="1:32" ht="20" customHeight="1">
      <c r="A194" s="44"/>
      <c r="B194" s="17" t="s">
        <v>59</v>
      </c>
      <c r="C194" s="5">
        <f>'11301'!C194+'11302'!C194+'11303'!C194+'11304'!C194+'11305'!C194+'11306'!C194+'11307'!C194+'11308'!C194+'11309'!C194+'11310'!C194+'11311'!C194+'11312'!C194</f>
        <v>51345550895</v>
      </c>
      <c r="D194" s="5">
        <f>'11301'!D194+'11302'!D194+'11303'!D194+'11304'!D194+'11305'!D194+'11306'!D194+'11307'!D194+'11308'!D194+'11309'!D194+'11310'!D194+'11311'!D194+'11312'!D194</f>
        <v>46087610138</v>
      </c>
      <c r="E194" s="6">
        <f>'11301'!E194+'11302'!E194+'11303'!E194+'11304'!E194+'11305'!E194+'11306'!E194+'11307'!E194+'11308'!E194+'11309'!E194+'11310'!E194+'11311'!E194+'11312'!E194</f>
        <v>97433161033</v>
      </c>
      <c r="F194" s="5">
        <f>'11301'!F194+'11302'!F194+'11303'!F194+'11304'!F194+'11305'!F194+'11306'!F194+'11307'!F194+'11308'!F194+'11309'!F194+'11310'!F194+'11311'!F194+'11312'!F194</f>
        <v>22799512304</v>
      </c>
      <c r="G194" s="5">
        <f>'11301'!G194+'11302'!G194+'11303'!G194+'11304'!G194+'11305'!G194+'11306'!G194+'11307'!G194+'11308'!G194+'11309'!G194+'11310'!G194+'11311'!G194+'11312'!G194</f>
        <v>25644967865</v>
      </c>
      <c r="H194" s="7">
        <f>'11301'!H194+'11302'!H194+'11303'!H194+'11304'!H194+'11305'!H194+'11306'!H194+'11307'!H194+'11308'!H194+'11309'!H194+'11310'!H194+'11311'!H194+'11312'!H194</f>
        <v>48444480169</v>
      </c>
      <c r="I194" s="5">
        <f>'11301'!I194+'11302'!I194+'11303'!I194+'11304'!I194+'11305'!I194+'11306'!I194+'11307'!I194+'11308'!I194+'11309'!I194+'11310'!I194+'11311'!I194+'11312'!I194</f>
        <v>7785522482</v>
      </c>
      <c r="J194" s="5">
        <f>'11301'!J194+'11302'!J194+'11303'!J194+'11304'!J194+'11305'!J194+'11306'!J194+'11307'!J194+'11308'!J194+'11309'!J194+'11310'!J194+'11311'!J194+'11312'!J194</f>
        <v>7208619078</v>
      </c>
      <c r="K194" s="7">
        <f>'11301'!K194+'11302'!K194+'11303'!K194+'11304'!K194+'11305'!K194+'11306'!K194+'11307'!K194+'11308'!K194+'11309'!K194+'11310'!K194+'11311'!K194+'11312'!K194</f>
        <v>14994141560</v>
      </c>
      <c r="L194" s="5">
        <f>'11301'!L194+'11302'!L194+'11303'!L194+'11304'!L194+'11305'!L194+'11306'!L194+'11307'!L194+'11308'!L194+'11309'!L194+'11310'!L194+'11311'!L194+'11312'!L194</f>
        <v>62314553</v>
      </c>
      <c r="M194" s="5">
        <f>'11301'!M194+'11302'!M194+'11303'!M194+'11304'!M194+'11305'!M194+'11306'!M194+'11307'!M194+'11308'!M194+'11309'!M194+'11310'!M194+'11311'!M194+'11312'!M194</f>
        <v>10582039</v>
      </c>
      <c r="N194" s="7">
        <f>'11301'!N194+'11302'!N194+'11303'!N194+'11304'!N194+'11305'!N194+'11306'!N194+'11307'!N194+'11308'!N194+'11309'!N194+'11310'!N194+'11311'!N194+'11312'!N194</f>
        <v>72896592</v>
      </c>
      <c r="O194" s="5">
        <f>'11301'!O194+'11302'!O194+'11303'!O194+'11304'!O194+'11305'!O194+'11306'!O194+'11307'!O194+'11308'!O194+'11309'!O194+'11310'!O194+'11311'!O194+'11312'!O194</f>
        <v>287808516</v>
      </c>
      <c r="P194" s="5">
        <f>'11301'!P194+'11302'!P194+'11303'!P194+'11304'!P194+'11305'!P194+'11306'!P194+'11307'!P194+'11308'!P194+'11309'!P194+'11310'!P194+'11311'!P194+'11312'!P194</f>
        <v>920321866</v>
      </c>
      <c r="Q194" s="7">
        <f>'11301'!Q194+'11302'!Q194+'11303'!Q194+'11304'!Q194+'11305'!Q194+'11306'!Q194+'11307'!Q194+'11308'!Q194+'11309'!Q194+'11310'!Q194+'11311'!Q194+'11312'!Q194</f>
        <v>1208130382</v>
      </c>
      <c r="R194" s="5">
        <f>'11301'!R194+'11302'!R194+'11303'!R194+'11304'!R194+'11305'!R194+'11306'!R194+'11307'!R194+'11308'!R194+'11309'!R194+'11310'!R194+'11311'!R194+'11312'!R194</f>
        <v>0</v>
      </c>
      <c r="S194" s="5">
        <f>'11301'!S194+'11302'!S194+'11303'!S194+'11304'!S194+'11305'!S194+'11306'!S194+'11307'!S194+'11308'!S194+'11309'!S194+'11310'!S194+'11311'!S194+'11312'!S194</f>
        <v>0</v>
      </c>
      <c r="T194" s="7">
        <f>'11301'!T194+'11302'!T194+'11303'!T194+'11304'!T194+'11305'!T194+'11306'!T194+'11307'!T194+'11308'!T194+'11309'!T194+'11310'!T194+'11311'!T194+'11312'!T194</f>
        <v>0</v>
      </c>
      <c r="U194" s="5">
        <f>'11301'!U194+'11302'!U194+'11303'!U194+'11304'!U194+'11305'!U194+'11306'!U194+'11307'!U194+'11308'!U194+'11309'!U194+'11310'!U194+'11311'!U194+'11312'!U194</f>
        <v>1932576</v>
      </c>
      <c r="V194" s="5">
        <f>'11301'!V194+'11302'!V194+'11303'!V194+'11304'!V194+'11305'!V194+'11306'!V194+'11307'!V194+'11308'!V194+'11309'!V194+'11310'!V194+'11311'!V194+'11312'!V194</f>
        <v>0</v>
      </c>
      <c r="W194" s="7">
        <f>'11301'!W194+'11302'!W194+'11303'!W194+'11304'!W194+'11305'!W194+'11306'!W194+'11307'!W194+'11308'!W194+'11309'!W194+'11310'!W194+'11311'!W194+'11312'!W194</f>
        <v>1932576</v>
      </c>
      <c r="X194" s="5">
        <f>'11301'!X194+'11302'!X194+'11303'!X194+'11304'!X194+'11305'!X194+'11306'!X194+'11307'!X194+'11308'!X194+'11309'!X194+'11310'!X194+'11311'!X194+'11312'!X194</f>
        <v>4989208849</v>
      </c>
      <c r="Y194" s="5">
        <f>'11301'!Y194+'11302'!Y194+'11303'!Y194+'11304'!Y194+'11305'!Y194+'11306'!Y194+'11307'!Y194+'11308'!Y194+'11309'!Y194+'11310'!Y194+'11311'!Y194+'11312'!Y194</f>
        <v>1939841279</v>
      </c>
      <c r="Z194" s="8">
        <f>'11301'!Z194+'11302'!Z194+'11303'!Z194+'11304'!Z194+'11305'!Z194+'11306'!Z194+'11307'!Z194+'11308'!Z194+'11309'!Z194+'11310'!Z194+'11311'!Z194+'11312'!Z194</f>
        <v>6929050128</v>
      </c>
      <c r="AA194" s="5">
        <f>'11301'!AA194+'11302'!AA194+'11303'!AA194+'11304'!AA194+'11305'!AA194+'11306'!AA194+'11307'!AA194+'11308'!AA194+'11309'!AA194+'11310'!AA194+'11311'!AA194+'11312'!AA194</f>
        <v>15284686243</v>
      </c>
      <c r="AB194" s="5">
        <f>'11301'!AB194+'11302'!AB194+'11303'!AB194+'11304'!AB194+'11305'!AB194+'11306'!AB194+'11307'!AB194+'11308'!AB194+'11309'!AB194+'11310'!AB194+'11311'!AB194+'11312'!AB194</f>
        <v>10303631917</v>
      </c>
      <c r="AC194" s="8">
        <f>'11301'!AC194+'11302'!AC194+'11303'!AC194+'11304'!AC194+'11305'!AC194+'11306'!AC194+'11307'!AC194+'11308'!AC194+'11309'!AC194+'11310'!AC194+'11311'!AC194+'11312'!AC194</f>
        <v>25588318160</v>
      </c>
      <c r="AD194" s="5">
        <f>'11301'!AD194+'11302'!AD194+'11303'!AD194+'11304'!AD194+'11305'!AD194+'11306'!AD194+'11307'!AD194+'11308'!AD194+'11309'!AD194+'11310'!AD194+'11311'!AD194+'11312'!AD194</f>
        <v>134565372</v>
      </c>
      <c r="AE194" s="5">
        <f>'11301'!AE194+'11302'!AE194+'11303'!AE194+'11304'!AE194+'11305'!AE194+'11306'!AE194+'11307'!AE194+'11308'!AE194+'11309'!AE194+'11310'!AE194+'11311'!AE194+'11312'!AE194</f>
        <v>59646094</v>
      </c>
      <c r="AF194" s="6">
        <f>'11301'!AF194+'11302'!AF194+'11303'!AF194+'11304'!AF194+'11305'!AF194+'11306'!AF194+'11307'!AF194+'11308'!AF194+'11309'!AF194+'11310'!AF194+'11311'!AF194+'11312'!AF194</f>
        <v>194211466</v>
      </c>
    </row>
    <row r="195" spans="1:32" ht="21.75" customHeight="1" thickBot="1">
      <c r="A195" s="45"/>
      <c r="B195" s="17" t="s">
        <v>4</v>
      </c>
      <c r="C195" s="5">
        <f>'11301'!C195+'11302'!C195+'11303'!C195+'11304'!C195+'11305'!C195+'11306'!C195+'11307'!C195+'11308'!C195+'11309'!C195+'11310'!C195+'11311'!C195+'11312'!C195</f>
        <v>2462642080193</v>
      </c>
      <c r="D195" s="5">
        <f>'11301'!D195+'11302'!D195+'11303'!D195+'11304'!D195+'11305'!D195+'11306'!D195+'11307'!D195+'11308'!D195+'11309'!D195+'11310'!D195+'11311'!D195+'11312'!D195</f>
        <v>1846502627728</v>
      </c>
      <c r="E195" s="6">
        <f>'11301'!E195+'11302'!E195+'11303'!E195+'11304'!E195+'11305'!E195+'11306'!E195+'11307'!E195+'11308'!E195+'11309'!E195+'11310'!E195+'11311'!E195+'11312'!E195</f>
        <v>4309144707921</v>
      </c>
      <c r="F195" s="5">
        <f>'11301'!F195+'11302'!F195+'11303'!F195+'11304'!F195+'11305'!F195+'11306'!F195+'11307'!F195+'11308'!F195+'11309'!F195+'11310'!F195+'11311'!F195+'11312'!F195</f>
        <v>997771379582</v>
      </c>
      <c r="G195" s="5">
        <f>'11301'!G195+'11302'!G195+'11303'!G195+'11304'!G195+'11305'!G195+'11306'!G195+'11307'!G195+'11308'!G195+'11309'!G195+'11310'!G195+'11311'!G195+'11312'!G195</f>
        <v>899509531250</v>
      </c>
      <c r="H195" s="7">
        <f>'11301'!H195+'11302'!H195+'11303'!H195+'11304'!H195+'11305'!H195+'11306'!H195+'11307'!H195+'11308'!H195+'11309'!H195+'11310'!H195+'11311'!H195+'11312'!H195</f>
        <v>1897280910832</v>
      </c>
      <c r="I195" s="5">
        <f>'11301'!I195+'11302'!I195+'11303'!I195+'11304'!I195+'11305'!I195+'11306'!I195+'11307'!I195+'11308'!I195+'11309'!I195+'11310'!I195+'11311'!I195+'11312'!I195</f>
        <v>734559436780</v>
      </c>
      <c r="J195" s="5">
        <f>'11301'!J195+'11302'!J195+'11303'!J195+'11304'!J195+'11305'!J195+'11306'!J195+'11307'!J195+'11308'!J195+'11309'!J195+'11310'!J195+'11311'!J195+'11312'!J195</f>
        <v>700600651173</v>
      </c>
      <c r="K195" s="7">
        <f>'11301'!K195+'11302'!K195+'11303'!K195+'11304'!K195+'11305'!K195+'11306'!K195+'11307'!K195+'11308'!K195+'11309'!K195+'11310'!K195+'11311'!K195+'11312'!K195</f>
        <v>1435160087953</v>
      </c>
      <c r="L195" s="5">
        <f>'11301'!L195+'11302'!L195+'11303'!L195+'11304'!L195+'11305'!L195+'11306'!L195+'11307'!L195+'11308'!L195+'11309'!L195+'11310'!L195+'11311'!L195+'11312'!L195</f>
        <v>2068039986</v>
      </c>
      <c r="M195" s="5">
        <f>'11301'!M195+'11302'!M195+'11303'!M195+'11304'!M195+'11305'!M195+'11306'!M195+'11307'!M195+'11308'!M195+'11309'!M195+'11310'!M195+'11311'!M195+'11312'!M195</f>
        <v>1159833627</v>
      </c>
      <c r="N195" s="7">
        <f>'11301'!N195+'11302'!N195+'11303'!N195+'11304'!N195+'11305'!N195+'11306'!N195+'11307'!N195+'11308'!N195+'11309'!N195+'11310'!N195+'11311'!N195+'11312'!N195</f>
        <v>3227873613</v>
      </c>
      <c r="O195" s="5">
        <f>'11301'!O195+'11302'!O195+'11303'!O195+'11304'!O195+'11305'!O195+'11306'!O195+'11307'!O195+'11308'!O195+'11309'!O195+'11310'!O195+'11311'!O195+'11312'!O195</f>
        <v>7256516582</v>
      </c>
      <c r="P195" s="5">
        <f>'11301'!P195+'11302'!P195+'11303'!P195+'11304'!P195+'11305'!P195+'11306'!P195+'11307'!P195+'11308'!P195+'11309'!P195+'11310'!P195+'11311'!P195+'11312'!P195</f>
        <v>8076055708</v>
      </c>
      <c r="Q195" s="7">
        <f>'11301'!Q195+'11302'!Q195+'11303'!Q195+'11304'!Q195+'11305'!Q195+'11306'!Q195+'11307'!Q195+'11308'!Q195+'11309'!Q195+'11310'!Q195+'11311'!Q195+'11312'!Q195</f>
        <v>15332572290</v>
      </c>
      <c r="R195" s="5">
        <f>'11301'!R195+'11302'!R195+'11303'!R195+'11304'!R195+'11305'!R195+'11306'!R195+'11307'!R195+'11308'!R195+'11309'!R195+'11310'!R195+'11311'!R195+'11312'!R195</f>
        <v>3942644</v>
      </c>
      <c r="S195" s="5">
        <f>'11301'!S195+'11302'!S195+'11303'!S195+'11304'!S195+'11305'!S195+'11306'!S195+'11307'!S195+'11308'!S195+'11309'!S195+'11310'!S195+'11311'!S195+'11312'!S195</f>
        <v>4265482</v>
      </c>
      <c r="T195" s="7">
        <f>'11301'!T195+'11302'!T195+'11303'!T195+'11304'!T195+'11305'!T195+'11306'!T195+'11307'!T195+'11308'!T195+'11309'!T195+'11310'!T195+'11311'!T195+'11312'!T195</f>
        <v>8208126</v>
      </c>
      <c r="U195" s="5">
        <f>'11301'!U195+'11302'!U195+'11303'!U195+'11304'!U195+'11305'!U195+'11306'!U195+'11307'!U195+'11308'!U195+'11309'!U195+'11310'!U195+'11311'!U195+'11312'!U195</f>
        <v>7202239032</v>
      </c>
      <c r="V195" s="5">
        <f>'11301'!V195+'11302'!V195+'11303'!V195+'11304'!V195+'11305'!V195+'11306'!V195+'11307'!V195+'11308'!V195+'11309'!V195+'11310'!V195+'11311'!V195+'11312'!V195</f>
        <v>5032461701</v>
      </c>
      <c r="W195" s="7">
        <f>'11301'!W195+'11302'!W195+'11303'!W195+'11304'!W195+'11305'!W195+'11306'!W195+'11307'!W195+'11308'!W195+'11309'!W195+'11310'!W195+'11311'!W195+'11312'!W195</f>
        <v>12234700733</v>
      </c>
      <c r="X195" s="5">
        <f>'11301'!X195+'11302'!X195+'11303'!X195+'11304'!X195+'11305'!X195+'11306'!X195+'11307'!X195+'11308'!X195+'11309'!X195+'11310'!X195+'11311'!X195+'11312'!X195</f>
        <v>713777261437</v>
      </c>
      <c r="Y195" s="5">
        <f>'11301'!Y195+'11302'!Y195+'11303'!Y195+'11304'!Y195+'11305'!Y195+'11306'!Y195+'11307'!Y195+'11308'!Y195+'11309'!Y195+'11310'!Y195+'11311'!Y195+'11312'!Y195</f>
        <v>232119187474</v>
      </c>
      <c r="Z195" s="8">
        <f>'11301'!Z195+'11302'!Z195+'11303'!Z195+'11304'!Z195+'11305'!Z195+'11306'!Z195+'11307'!Z195+'11308'!Z195+'11309'!Z195+'11310'!Z195+'11311'!Z195+'11312'!Z195</f>
        <v>945896448911</v>
      </c>
      <c r="AA195" s="5">
        <f>'11301'!AA195+'11302'!AA195+'11303'!AA195+'11304'!AA195+'11305'!AA195+'11306'!AA195+'11307'!AA195+'11308'!AA195+'11309'!AA195+'11310'!AA195+'11311'!AA195+'11312'!AA195</f>
        <v>3264150</v>
      </c>
      <c r="AB195" s="5">
        <f>'11301'!AB195+'11302'!AB195+'11303'!AB195+'11304'!AB195+'11305'!AB195+'11306'!AB195+'11307'!AB195+'11308'!AB195+'11309'!AB195+'11310'!AB195+'11311'!AB195+'11312'!AB195</f>
        <v>638531</v>
      </c>
      <c r="AC195" s="8">
        <f>'11301'!AC195+'11302'!AC195+'11303'!AC195+'11304'!AC195+'11305'!AC195+'11306'!AC195+'11307'!AC195+'11308'!AC195+'11309'!AC195+'11310'!AC195+'11311'!AC195+'11312'!AC195</f>
        <v>3902681</v>
      </c>
      <c r="AD195" s="5">
        <f>'11301'!AD195+'11302'!AD195+'11303'!AD195+'11304'!AD195+'11305'!AD195+'11306'!AD195+'11307'!AD195+'11308'!AD195+'11309'!AD195+'11310'!AD195+'11311'!AD195+'11312'!AD195</f>
        <v>0</v>
      </c>
      <c r="AE195" s="5">
        <f>'11301'!AE195+'11302'!AE195+'11303'!AE195+'11304'!AE195+'11305'!AE195+'11306'!AE195+'11307'!AE195+'11308'!AE195+'11309'!AE195+'11310'!AE195+'11311'!AE195+'11312'!AE195</f>
        <v>2782</v>
      </c>
      <c r="AF195" s="6">
        <f>'11301'!AF195+'11302'!AF195+'11303'!AF195+'11304'!AF195+'11305'!AF195+'11306'!AF195+'11307'!AF195+'11308'!AF195+'11309'!AF195+'11310'!AF195+'11311'!AF195+'11312'!AF195</f>
        <v>2782</v>
      </c>
    </row>
    <row r="196" spans="1:32" ht="21.75" customHeight="1" thickBot="1">
      <c r="A196" s="53" t="s">
        <v>61</v>
      </c>
      <c r="B196" s="54"/>
      <c r="C196" s="37">
        <f>'11301'!C196+'11302'!C196+'11303'!C196+'11304'!C196+'11305'!C196+'11306'!C196+'11307'!C196+'11308'!C196+'11309'!C196+'11310'!C196+'11311'!C196+'11312'!C196</f>
        <v>39397249595</v>
      </c>
      <c r="D196" s="37">
        <f>'11301'!D196+'11302'!D196+'11303'!D196+'11304'!D196+'11305'!D196+'11306'!D196+'11307'!D196+'11308'!D196+'11309'!D196+'11310'!D196+'11311'!D196+'11312'!D196</f>
        <v>76528453181</v>
      </c>
      <c r="E196" s="39">
        <f>'11301'!E196+'11302'!E196+'11303'!E196+'11304'!E196+'11305'!E196+'11306'!E196+'11307'!E196+'11308'!E196+'11309'!E196+'11310'!E196+'11311'!E196+'11312'!E196</f>
        <v>115925702776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21.75" customHeight="1" thickBot="1">
      <c r="A197" s="55" t="s">
        <v>62</v>
      </c>
      <c r="B197" s="56"/>
      <c r="C197" s="27">
        <f>'11301'!C197+'11302'!C197+'11303'!C197+'11304'!C197+'11305'!C197+'11306'!C197+'11307'!C197+'11308'!C197+'11309'!C197+'11310'!C197+'11311'!C197+'11312'!C197</f>
        <v>4335948924841</v>
      </c>
      <c r="D197" s="27">
        <f>'11301'!D197+'11302'!D197+'11303'!D197+'11304'!D197+'11305'!D197+'11306'!D197+'11307'!D197+'11308'!D197+'11309'!D197+'11310'!D197+'11311'!D197+'11312'!D197</f>
        <v>3384415545177</v>
      </c>
      <c r="E197" s="27">
        <f>'11301'!E197+'11302'!E197+'11303'!E197+'11304'!E197+'11305'!E197+'11306'!E197+'11307'!E197+'11308'!E197+'11309'!E197+'11310'!E197+'11311'!E197+'11312'!E197</f>
        <v>7720364470018</v>
      </c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>
      <c r="A198" s="16"/>
      <c r="B198" s="15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</row>
    <row r="199" spans="1:32" ht="16.25" customHeight="1">
      <c r="A199" s="47" t="s">
        <v>76</v>
      </c>
      <c r="B199" s="13" t="s">
        <v>2</v>
      </c>
      <c r="C199" s="14">
        <v>5858700</v>
      </c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</row>
    <row r="200" spans="1:32">
      <c r="A200" s="48"/>
      <c r="B200" s="13" t="s">
        <v>56</v>
      </c>
      <c r="C200" s="5">
        <v>28194</v>
      </c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</row>
    <row r="201" spans="1:32">
      <c r="A201" s="48"/>
      <c r="B201" s="13" t="s">
        <v>59</v>
      </c>
      <c r="C201" s="5">
        <v>459</v>
      </c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</row>
    <row r="202" spans="1:32">
      <c r="A202" s="48"/>
      <c r="B202" s="13" t="s">
        <v>4</v>
      </c>
      <c r="C202" s="5">
        <v>5860</v>
      </c>
      <c r="D202" s="11"/>
      <c r="E202" s="11"/>
      <c r="F202" s="11"/>
      <c r="G202" s="11"/>
      <c r="H202" s="11"/>
      <c r="I202" s="11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spans="1:32">
      <c r="A203" s="49"/>
      <c r="B203" s="13" t="s">
        <v>57</v>
      </c>
      <c r="C203" s="5">
        <f>C199+C200+C202</f>
        <v>5892754</v>
      </c>
      <c r="D203" s="11"/>
      <c r="E203" s="11"/>
      <c r="F203" s="11"/>
      <c r="G203" s="11"/>
      <c r="H203" s="11"/>
      <c r="I203" s="11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spans="1:32">
      <c r="A204" s="11"/>
      <c r="B204" s="11"/>
      <c r="C204" s="40"/>
      <c r="D204" s="11"/>
      <c r="E204" s="11"/>
      <c r="F204" s="11"/>
      <c r="G204" s="11"/>
      <c r="H204" s="11"/>
      <c r="I204" s="11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spans="1:32" s="31" customFormat="1" ht="23" customHeight="1">
      <c r="A205" s="50" t="s">
        <v>64</v>
      </c>
      <c r="B205" s="51"/>
      <c r="C205" s="51"/>
      <c r="D205" s="52"/>
      <c r="E205" s="52"/>
      <c r="F205" s="52"/>
      <c r="G205" s="52"/>
      <c r="H205" s="52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</row>
    <row r="206" spans="1:32" s="31" customFormat="1" ht="30.75" customHeight="1">
      <c r="A206" s="50" t="s">
        <v>63</v>
      </c>
      <c r="B206" s="51"/>
      <c r="C206" s="51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</row>
    <row r="207" spans="1:32">
      <c r="A207" s="11"/>
      <c r="B207" s="11"/>
      <c r="C207" s="11"/>
      <c r="D207" s="11"/>
      <c r="E207" s="11"/>
      <c r="F207" s="11"/>
      <c r="G207" s="11"/>
    </row>
    <row r="208" spans="1:32">
      <c r="A208" s="11"/>
      <c r="B208" s="11"/>
      <c r="C208" s="11"/>
      <c r="D208" s="11"/>
      <c r="E208" s="11"/>
      <c r="F208" s="11"/>
      <c r="G208" s="11"/>
    </row>
    <row r="209" spans="1:7">
      <c r="A209" s="11"/>
      <c r="B209" s="11"/>
      <c r="C209" s="11"/>
      <c r="D209" s="11"/>
      <c r="E209" s="11"/>
      <c r="F209" s="11"/>
      <c r="G209" s="11"/>
    </row>
    <row r="210" spans="1:7">
      <c r="A210" s="11"/>
      <c r="B210" s="11"/>
      <c r="C210" s="11"/>
      <c r="D210" s="11"/>
      <c r="E210" s="11"/>
      <c r="F210" s="11"/>
      <c r="G210" s="11"/>
    </row>
    <row r="211" spans="1:7">
      <c r="A211" s="4"/>
      <c r="B211" s="4"/>
    </row>
    <row r="212" spans="1:7">
      <c r="A212" s="4"/>
      <c r="B212" s="4"/>
    </row>
    <row r="213" spans="1:7">
      <c r="A213" s="4"/>
      <c r="B213" s="4"/>
    </row>
    <row r="214" spans="1:7">
      <c r="A214" s="4"/>
      <c r="B214" s="4"/>
    </row>
    <row r="215" spans="1:7">
      <c r="A215" s="4"/>
      <c r="B215" s="4"/>
    </row>
    <row r="216" spans="1:7">
      <c r="A216" s="4"/>
      <c r="B216" s="4"/>
    </row>
  </sheetData>
  <mergeCells count="59">
    <mergeCell ref="AA4:AC4"/>
    <mergeCell ref="A1:AF1"/>
    <mergeCell ref="A2:AF2"/>
    <mergeCell ref="A3:A5"/>
    <mergeCell ref="B3:B5"/>
    <mergeCell ref="C3:E4"/>
    <mergeCell ref="F3:W3"/>
    <mergeCell ref="X3:AC3"/>
    <mergeCell ref="AD3:AF4"/>
    <mergeCell ref="F4:H4"/>
    <mergeCell ref="I4:K4"/>
    <mergeCell ref="L4:N4"/>
    <mergeCell ref="O4:Q4"/>
    <mergeCell ref="R4:T4"/>
    <mergeCell ref="U4:W4"/>
    <mergeCell ref="X4:Z4"/>
    <mergeCell ref="A61:A64"/>
    <mergeCell ref="A6:A9"/>
    <mergeCell ref="A11:A14"/>
    <mergeCell ref="A16:A19"/>
    <mergeCell ref="A21:A24"/>
    <mergeCell ref="A26:A29"/>
    <mergeCell ref="A31:A34"/>
    <mergeCell ref="A36:A39"/>
    <mergeCell ref="A41:A44"/>
    <mergeCell ref="A46:A49"/>
    <mergeCell ref="A51:A54"/>
    <mergeCell ref="A56:A59"/>
    <mergeCell ref="A121:A124"/>
    <mergeCell ref="A66:A69"/>
    <mergeCell ref="A71:A74"/>
    <mergeCell ref="A76:A79"/>
    <mergeCell ref="A81:A84"/>
    <mergeCell ref="A86:A89"/>
    <mergeCell ref="A91:A94"/>
    <mergeCell ref="A96:A99"/>
    <mergeCell ref="A101:A104"/>
    <mergeCell ref="A106:A109"/>
    <mergeCell ref="A111:A114"/>
    <mergeCell ref="A116:A119"/>
    <mergeCell ref="A181:A184"/>
    <mergeCell ref="A126:A129"/>
    <mergeCell ref="A131:A134"/>
    <mergeCell ref="A136:A139"/>
    <mergeCell ref="A141:A144"/>
    <mergeCell ref="A146:A149"/>
    <mergeCell ref="A151:A154"/>
    <mergeCell ref="A156:A159"/>
    <mergeCell ref="A161:A164"/>
    <mergeCell ref="A166:A169"/>
    <mergeCell ref="A171:A174"/>
    <mergeCell ref="A176:A179"/>
    <mergeCell ref="A206:C206"/>
    <mergeCell ref="A186:A189"/>
    <mergeCell ref="A192:A195"/>
    <mergeCell ref="A196:B196"/>
    <mergeCell ref="A197:B197"/>
    <mergeCell ref="A199:A203"/>
    <mergeCell ref="A205:H20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11301</vt:lpstr>
      <vt:lpstr>11302</vt:lpstr>
      <vt:lpstr>11303</vt:lpstr>
      <vt:lpstr>11304</vt:lpstr>
      <vt:lpstr>11305</vt:lpstr>
      <vt:lpstr>11306</vt:lpstr>
      <vt:lpstr>11307</vt:lpstr>
      <vt:lpstr>11308</vt:lpstr>
      <vt:lpstr>11309</vt:lpstr>
      <vt:lpstr>11310</vt:lpstr>
      <vt:lpstr>11311</vt:lpstr>
      <vt:lpstr>11312</vt:lpstr>
      <vt:lpstr>合計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賴育新</dc:creator>
  <cp:lastModifiedBy>賴育新</cp:lastModifiedBy>
  <cp:lastPrinted>2024-07-15T01:28:11Z</cp:lastPrinted>
  <dcterms:created xsi:type="dcterms:W3CDTF">2018-02-12T03:44:45Z</dcterms:created>
  <dcterms:modified xsi:type="dcterms:W3CDTF">2025-01-13T09:27:21Z</dcterms:modified>
</cp:coreProperties>
</file>