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7481\Desktop\複委託\每月10號後申報資料\109\"/>
    </mc:Choice>
  </mc:AlternateContent>
  <xr:revisionPtr revIDLastSave="0" documentId="13_ncr:1_{EA840C61-7DDA-4B3D-A1DC-DB033EC31F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9年複委託" sheetId="5" r:id="rId1"/>
    <sheet name="109年其他 " sheetId="6" r:id="rId2"/>
  </sheets>
  <calcPr calcId="181029" concurrentCalc="0"/>
</workbook>
</file>

<file path=xl/calcChain.xml><?xml version="1.0" encoding="utf-8"?>
<calcChain xmlns="http://schemas.openxmlformats.org/spreadsheetml/2006/main">
  <c r="P4" i="6" l="1"/>
  <c r="O11" i="6"/>
  <c r="N11" i="6"/>
  <c r="M11" i="6"/>
  <c r="L11" i="6"/>
  <c r="K11" i="6"/>
  <c r="J11" i="6"/>
  <c r="I11" i="6"/>
  <c r="H11" i="6"/>
  <c r="G11" i="6"/>
  <c r="F11" i="6"/>
  <c r="E11" i="6"/>
  <c r="D11" i="6"/>
  <c r="P10" i="6"/>
  <c r="P11" i="6"/>
  <c r="P5" i="6"/>
  <c r="O5" i="6"/>
  <c r="N5" i="6"/>
  <c r="M5" i="6"/>
  <c r="L5" i="6"/>
  <c r="K5" i="6"/>
  <c r="J5" i="6"/>
  <c r="I5" i="6"/>
  <c r="H5" i="6"/>
  <c r="G5" i="6"/>
  <c r="F5" i="6"/>
  <c r="E5" i="6"/>
  <c r="D5" i="6"/>
  <c r="O193" i="5"/>
  <c r="N193" i="5"/>
  <c r="M193" i="5"/>
  <c r="L193" i="5"/>
  <c r="K193" i="5"/>
  <c r="J193" i="5"/>
  <c r="I193" i="5"/>
  <c r="H193" i="5"/>
  <c r="G193" i="5"/>
  <c r="F193" i="5"/>
  <c r="E193" i="5"/>
  <c r="D193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3" i="5"/>
  <c r="P172" i="5"/>
  <c r="P171" i="5"/>
  <c r="P170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8" i="5"/>
  <c r="P147" i="5"/>
  <c r="P146" i="5"/>
  <c r="P145" i="5"/>
  <c r="P143" i="5"/>
  <c r="P142" i="5"/>
  <c r="P141" i="5"/>
  <c r="P140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8" i="5"/>
  <c r="P117" i="5"/>
  <c r="P114" i="5"/>
  <c r="P116" i="5"/>
  <c r="P115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99" i="5"/>
  <c r="P101" i="5"/>
  <c r="P100" i="5"/>
  <c r="P98" i="5"/>
  <c r="P97" i="5"/>
  <c r="P96" i="5"/>
  <c r="P94" i="5"/>
  <c r="P95" i="5"/>
  <c r="P93" i="5"/>
  <c r="P92" i="5"/>
  <c r="P91" i="5"/>
  <c r="P90" i="5"/>
  <c r="P89" i="5"/>
  <c r="P88" i="5"/>
  <c r="P87" i="5"/>
  <c r="P86" i="5"/>
  <c r="P85" i="5"/>
  <c r="P83" i="5"/>
  <c r="P82" i="5"/>
  <c r="P81" i="5"/>
  <c r="P80" i="5"/>
  <c r="P78" i="5"/>
  <c r="P77" i="5"/>
  <c r="P76" i="5"/>
  <c r="P75" i="5"/>
  <c r="P74" i="5"/>
  <c r="P73" i="5"/>
  <c r="P72" i="5"/>
  <c r="P71" i="5"/>
  <c r="P70" i="5"/>
  <c r="P69" i="5"/>
  <c r="P68" i="5"/>
  <c r="P64" i="5"/>
  <c r="P67" i="5"/>
  <c r="P66" i="5"/>
  <c r="P65" i="5"/>
  <c r="P63" i="5"/>
  <c r="P62" i="5"/>
  <c r="P61" i="5"/>
  <c r="P60" i="5"/>
  <c r="P58" i="5"/>
  <c r="P57" i="5"/>
  <c r="P56" i="5"/>
  <c r="P55" i="5"/>
  <c r="P53" i="5"/>
  <c r="P52" i="5"/>
  <c r="P51" i="5"/>
  <c r="P50" i="5"/>
  <c r="P49" i="5"/>
  <c r="P48" i="5"/>
  <c r="P47" i="5"/>
  <c r="P46" i="5"/>
  <c r="P4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4" i="5"/>
  <c r="P26" i="5"/>
  <c r="P25" i="5"/>
  <c r="P23" i="5"/>
  <c r="P22" i="5"/>
  <c r="P21" i="5"/>
  <c r="P20" i="5"/>
  <c r="P19" i="5"/>
  <c r="P18" i="5"/>
  <c r="P17" i="5"/>
  <c r="P16" i="5"/>
  <c r="P15" i="5"/>
  <c r="P14" i="5"/>
  <c r="P13" i="5"/>
  <c r="P12" i="5"/>
  <c r="P9" i="5"/>
  <c r="P11" i="5"/>
  <c r="P10" i="5"/>
  <c r="P8" i="5"/>
  <c r="P7" i="5"/>
  <c r="P6" i="5"/>
  <c r="P4" i="5"/>
  <c r="P5" i="5"/>
  <c r="P119" i="5"/>
  <c r="P139" i="5"/>
  <c r="P144" i="5"/>
  <c r="P189" i="5"/>
  <c r="P190" i="5"/>
  <c r="P191" i="5"/>
  <c r="P192" i="5"/>
  <c r="P193" i="5"/>
  <c r="P44" i="5"/>
  <c r="P59" i="5"/>
  <c r="P79" i="5"/>
  <c r="P84" i="5"/>
  <c r="P134" i="5"/>
  <c r="P149" i="5"/>
  <c r="P169" i="5"/>
  <c r="P174" i="5"/>
  <c r="P54" i="5"/>
</calcChain>
</file>

<file path=xl/sharedStrings.xml><?xml version="1.0" encoding="utf-8"?>
<sst xmlns="http://schemas.openxmlformats.org/spreadsheetml/2006/main" count="256" uniqueCount="74">
  <si>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</si>
  <si>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</si>
  <si>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</si>
  <si>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</si>
  <si>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</si>
  <si>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109年1月份</t>
  </si>
  <si>
    <t>109年2月份</t>
  </si>
  <si>
    <t>109年3月份</t>
  </si>
  <si>
    <t>109年4月份</t>
  </si>
  <si>
    <t>109年5月份</t>
  </si>
  <si>
    <t>109年6月份</t>
  </si>
  <si>
    <t>109年7月份</t>
  </si>
  <si>
    <t>109年8月份</t>
  </si>
  <si>
    <t>109年9月份</t>
  </si>
  <si>
    <t>109年10月份</t>
  </si>
  <si>
    <t>109年11月份</t>
  </si>
  <si>
    <t>109年12月份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</si>
  <si>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</si>
  <si>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</si>
  <si>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</si>
  <si>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</si>
  <si>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</si>
  <si>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</si>
  <si>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</si>
  <si>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合庫</t>
  </si>
  <si>
    <t>日盛</t>
  </si>
  <si>
    <t>宏遠</t>
  </si>
  <si>
    <t>麥格理</t>
  </si>
  <si>
    <t>美商高盛</t>
  </si>
  <si>
    <t>港商德意志</t>
  </si>
  <si>
    <t>1590</t>
  </si>
  <si>
    <t>花旗環球</t>
  </si>
  <si>
    <t>新加坡瑞銀</t>
  </si>
  <si>
    <t>亞東</t>
  </si>
  <si>
    <t>大展</t>
  </si>
  <si>
    <t>大慶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</si>
  <si>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</si>
  <si>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</si>
  <si>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</si>
  <si>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</si>
  <si>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</si>
  <si>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</si>
  <si>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</si>
  <si>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</si>
  <si>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</si>
  <si>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</si>
  <si>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</si>
  <si>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</si>
  <si>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</si>
  <si>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</si>
  <si>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</si>
  <si>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</si>
  <si>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</si>
  <si>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</si>
  <si>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</si>
  <si>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</si>
  <si>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</si>
  <si>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</si>
  <si>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</si>
  <si>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</si>
  <si>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</si>
  <si>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</si>
  <si>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</si>
  <si>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</si>
  <si>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</si>
  <si>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</si>
  <si>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專營期貨商</t>
  </si>
  <si>
    <t>F020</t>
  </si>
  <si>
    <t>元大寶來期貨</t>
  </si>
  <si>
    <t>1家</t>
  </si>
  <si>
    <t>基富通月成交金額彙總統計表</t>
  </si>
  <si>
    <t>專營基金證券商</t>
  </si>
  <si>
    <t>0250</t>
  </si>
  <si>
    <t>基富通證券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</si>
</sst>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4"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8" fillId="2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35" fillId="2" borderId="0">
      <alignment vertical="center"/>
    </xf>
    <xf numFmtId="0" fontId="3" fillId="2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107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35" fillId="3" borderId="0">
      <alignment vertical="center"/>
    </xf>
    <xf numFmtId="0" fontId="3" fillId="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9" borderId="0">
      <alignment vertical="center"/>
    </xf>
    <xf numFmtId="0" fontId="59" fillId="9" borderId="0">
      <alignment vertical="center"/>
    </xf>
    <xf numFmtId="0" fontId="59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107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35" fillId="4" borderId="0">
      <alignment vertical="center"/>
    </xf>
    <xf numFmtId="0" fontId="3" fillId="4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107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107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35" fillId="6" borderId="0">
      <alignment vertical="center"/>
    </xf>
    <xf numFmtId="0" fontId="3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59" fillId="50" borderId="0">
      <alignment vertical="center"/>
    </xf>
    <xf numFmtId="0" fontId="59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07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107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13" borderId="0">
      <alignment vertical="center"/>
    </xf>
    <xf numFmtId="0" fontId="18" fillId="13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107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59" fillId="39" borderId="0">
      <alignment vertical="center"/>
    </xf>
    <xf numFmtId="0" fontId="59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07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35" fillId="12" borderId="0">
      <alignment vertical="center"/>
    </xf>
    <xf numFmtId="0" fontId="3" fillId="12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107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107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59" fillId="51" borderId="0">
      <alignment vertical="center"/>
    </xf>
    <xf numFmtId="0" fontId="59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07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35" fillId="13" borderId="0">
      <alignment vertical="center"/>
    </xf>
    <xf numFmtId="0" fontId="3" fillId="1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107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9" fillId="16" borderId="0">
      <alignment vertical="center"/>
    </xf>
    <xf numFmtId="0" fontId="19" fillId="16" borderId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19" fillId="12" borderId="0">
      <alignment vertical="center"/>
    </xf>
    <xf numFmtId="0" fontId="19" fillId="1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19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36" fillId="16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6" borderId="0">
      <alignment vertical="center"/>
    </xf>
    <xf numFmtId="0" fontId="77" fillId="36" borderId="0">
      <alignment vertical="center"/>
    </xf>
    <xf numFmtId="0" fontId="122" fillId="36" borderId="0">
      <alignment vertical="center"/>
    </xf>
    <xf numFmtId="0" fontId="36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81" fillId="40" borderId="0">
      <alignment vertical="center"/>
    </xf>
    <xf numFmtId="0" fontId="81" fillId="40" borderId="0">
      <alignment vertical="center"/>
    </xf>
    <xf numFmtId="0" fontId="77" fillId="40" borderId="0">
      <alignment vertical="center"/>
    </xf>
    <xf numFmtId="0" fontId="122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81" fillId="15" borderId="0">
      <alignment vertical="center"/>
    </xf>
    <xf numFmtId="0" fontId="81" fillId="15" borderId="0">
      <alignment vertical="center"/>
    </xf>
    <xf numFmtId="0" fontId="81" fillId="44" borderId="0">
      <alignment vertical="center"/>
    </xf>
    <xf numFmtId="0" fontId="77" fillId="44" borderId="0">
      <alignment vertical="center"/>
    </xf>
    <xf numFmtId="0" fontId="122" fillId="44" borderId="0">
      <alignment vertical="center"/>
    </xf>
    <xf numFmtId="0" fontId="36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81" fillId="14" borderId="0">
      <alignment vertical="center"/>
    </xf>
    <xf numFmtId="0" fontId="81" fillId="14" borderId="0">
      <alignment vertical="center"/>
    </xf>
    <xf numFmtId="0" fontId="81" fillId="48" borderId="0">
      <alignment vertical="center"/>
    </xf>
    <xf numFmtId="0" fontId="77" fillId="48" borderId="0">
      <alignment vertical="center"/>
    </xf>
    <xf numFmtId="0" fontId="122" fillId="48" borderId="0">
      <alignment vertical="center"/>
    </xf>
    <xf numFmtId="0" fontId="36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52" borderId="0">
      <alignment vertical="center"/>
    </xf>
    <xf numFmtId="0" fontId="81" fillId="52" borderId="0">
      <alignment vertical="center"/>
    </xf>
    <xf numFmtId="0" fontId="77" fillId="52" borderId="0">
      <alignment vertical="center"/>
    </xf>
    <xf numFmtId="0" fontId="122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36" fillId="19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81" fillId="9" borderId="0">
      <alignment vertical="center"/>
    </xf>
    <xf numFmtId="0" fontId="81" fillId="9" borderId="0">
      <alignment vertical="center"/>
    </xf>
    <xf numFmtId="0" fontId="81" fillId="56" borderId="0">
      <alignment vertical="center"/>
    </xf>
    <xf numFmtId="0" fontId="77" fillId="56" borderId="0">
      <alignment vertical="center"/>
    </xf>
    <xf numFmtId="0" fontId="122" fillId="56" borderId="0">
      <alignment vertical="center"/>
    </xf>
    <xf numFmtId="0" fontId="36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9" fillId="20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19" fillId="2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23" borderId="0">
      <alignment vertical="center"/>
    </xf>
    <xf numFmtId="0" fontId="19" fillId="2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43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7" fillId="0" borderId="0"/>
    <xf numFmtId="0" fontId="11" fillId="0" borderId="0"/>
    <xf numFmtId="0" fontId="103" fillId="0" borderId="0"/>
    <xf numFmtId="0" fontId="1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03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29" fillId="10" borderId="7">
      <alignment vertical="center"/>
    </xf>
    <xf numFmtId="0" fontId="29" fillId="10" borderId="7">
      <alignment vertical="center"/>
    </xf>
    <xf numFmtId="0" fontId="29" fillId="10" borderId="7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47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11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4" fillId="0" borderId="0">
      <alignment vertical="center"/>
    </xf>
    <xf numFmtId="0" fontId="59" fillId="0" borderId="0"/>
    <xf numFmtId="0" fontId="59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59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03" fillId="0" borderId="0"/>
    <xf numFmtId="0" fontId="3" fillId="0" borderId="0">
      <alignment vertical="center"/>
    </xf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82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17" fillId="0" borderId="0">
      <alignment wrapText="1"/>
    </xf>
    <xf numFmtId="0" fontId="17" fillId="0" borderId="0">
      <alignment wrapText="1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9" fillId="0" borderId="0">
      <alignment vertical="center"/>
    </xf>
    <xf numFmtId="0" fontId="17" fillId="0" borderId="0">
      <alignment wrapText="1"/>
    </xf>
    <xf numFmtId="0" fontId="105" fillId="0" borderId="0"/>
    <xf numFmtId="0" fontId="105" fillId="0" borderId="0"/>
    <xf numFmtId="0" fontId="1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5" fillId="0" borderId="0">
      <alignment vertical="center"/>
    </xf>
    <xf numFmtId="0" fontId="46" fillId="0" borderId="0"/>
    <xf numFmtId="0" fontId="59" fillId="0" borderId="0"/>
    <xf numFmtId="0" fontId="4" fillId="0" borderId="0"/>
    <xf numFmtId="0" fontId="59" fillId="0" borderId="0">
      <alignment vertical="center"/>
    </xf>
    <xf numFmtId="0" fontId="46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106" fillId="0" borderId="0"/>
    <xf numFmtId="43" fontId="10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/>
    <xf numFmtId="43" fontId="4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178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5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4" fillId="0" borderId="0">
      <alignment vertical="center"/>
    </xf>
    <xf numFmtId="41" fontId="4" fillId="0" borderId="0"/>
    <xf numFmtId="41" fontId="4" fillId="0" borderId="0"/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84" fillId="28" borderId="0">
      <alignment vertical="center"/>
    </xf>
    <xf numFmtId="0" fontId="84" fillId="28" borderId="0">
      <alignment vertical="center"/>
    </xf>
    <xf numFmtId="0" fontId="68" fillId="28" borderId="0">
      <alignment vertical="center"/>
    </xf>
    <xf numFmtId="0" fontId="113" fillId="28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38" fillId="0" borderId="9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85" fillId="0" borderId="10">
      <alignment vertical="center"/>
    </xf>
    <xf numFmtId="0" fontId="85" fillId="0" borderId="23">
      <alignment vertical="center"/>
    </xf>
    <xf numFmtId="0" fontId="76" fillId="0" borderId="23">
      <alignment vertical="center"/>
    </xf>
    <xf numFmtId="0" fontId="121" fillId="0" borderId="23">
      <alignment vertical="center"/>
    </xf>
    <xf numFmtId="0" fontId="38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86" fillId="26" borderId="0">
      <alignment vertical="center"/>
    </xf>
    <xf numFmtId="0" fontId="86" fillId="26" borderId="0">
      <alignment vertical="center"/>
    </xf>
    <xf numFmtId="0" fontId="66" fillId="26" borderId="0">
      <alignment vertical="center"/>
    </xf>
    <xf numFmtId="0" fontId="111" fillId="26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18" fillId="0" borderId="0"/>
    <xf numFmtId="0" fontId="18" fillId="0" borderId="0"/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8" fillId="0" borderId="0"/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39" fillId="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/>
    <xf numFmtId="0" fontId="4" fillId="4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2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52" fillId="4" borderId="0">
      <alignment vertical="center"/>
    </xf>
    <xf numFmtId="0" fontId="53" fillId="4" borderId="0">
      <alignment vertical="center"/>
    </xf>
    <xf numFmtId="0" fontId="60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24" fillId="4" borderId="0">
      <alignment vertical="center"/>
    </xf>
    <xf numFmtId="0" fontId="127" fillId="4" borderId="0"/>
    <xf numFmtId="9" fontId="4" fillId="0" borderId="0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0" fillId="14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87" fillId="8" borderId="18">
      <alignment vertical="center"/>
    </xf>
    <xf numFmtId="0" fontId="87" fillId="8" borderId="18">
      <alignment vertical="center"/>
    </xf>
    <xf numFmtId="0" fontId="87" fillId="30" borderId="18">
      <alignment vertical="center"/>
    </xf>
    <xf numFmtId="0" fontId="71" fillId="30" borderId="18">
      <alignment vertical="center"/>
    </xf>
    <xf numFmtId="0" fontId="116" fillId="30" borderId="18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88" fillId="0" borderId="20">
      <alignment vertical="center"/>
    </xf>
    <xf numFmtId="0" fontId="88" fillId="0" borderId="20">
      <alignment vertical="center"/>
    </xf>
    <xf numFmtId="0" fontId="72" fillId="0" borderId="20">
      <alignment vertical="center"/>
    </xf>
    <xf numFmtId="0" fontId="117" fillId="0" borderId="20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34" fillId="10" borderId="7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07" fillId="32" borderId="22">
      <alignment vertical="center"/>
    </xf>
    <xf numFmtId="0" fontId="4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5" fillId="0" borderId="0">
      <alignment vertical="center"/>
    </xf>
    <xf numFmtId="0" fontId="120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36" fillId="20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3" borderId="0">
      <alignment vertical="center"/>
    </xf>
    <xf numFmtId="0" fontId="77" fillId="33" borderId="0">
      <alignment vertical="center"/>
    </xf>
    <xf numFmtId="0" fontId="122" fillId="33" borderId="0">
      <alignment vertical="center"/>
    </xf>
    <xf numFmtId="0" fontId="36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37" borderId="0">
      <alignment vertical="center"/>
    </xf>
    <xf numFmtId="0" fontId="81" fillId="37" borderId="0">
      <alignment vertical="center"/>
    </xf>
    <xf numFmtId="0" fontId="77" fillId="37" borderId="0">
      <alignment vertical="center"/>
    </xf>
    <xf numFmtId="0" fontId="122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81" fillId="41" borderId="0">
      <alignment vertical="center"/>
    </xf>
    <xf numFmtId="0" fontId="81" fillId="41" borderId="0">
      <alignment vertical="center"/>
    </xf>
    <xf numFmtId="0" fontId="77" fillId="41" borderId="0">
      <alignment vertical="center"/>
    </xf>
    <xf numFmtId="0" fontId="122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81" fillId="25" borderId="0">
      <alignment vertical="center"/>
    </xf>
    <xf numFmtId="0" fontId="81" fillId="25" borderId="0">
      <alignment vertical="center"/>
    </xf>
    <xf numFmtId="0" fontId="81" fillId="45" borderId="0">
      <alignment vertical="center"/>
    </xf>
    <xf numFmtId="0" fontId="77" fillId="45" borderId="0">
      <alignment vertical="center"/>
    </xf>
    <xf numFmtId="0" fontId="122" fillId="45" borderId="0">
      <alignment vertical="center"/>
    </xf>
    <xf numFmtId="0" fontId="36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49" borderId="0">
      <alignment vertical="center"/>
    </xf>
    <xf numFmtId="0" fontId="81" fillId="49" borderId="0">
      <alignment vertical="center"/>
    </xf>
    <xf numFmtId="0" fontId="77" fillId="49" borderId="0">
      <alignment vertical="center"/>
    </xf>
    <xf numFmtId="0" fontId="122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53" borderId="0">
      <alignment vertical="center"/>
    </xf>
    <xf numFmtId="0" fontId="81" fillId="53" borderId="0">
      <alignment vertical="center"/>
    </xf>
    <xf numFmtId="0" fontId="77" fillId="53" borderId="0">
      <alignment vertical="center"/>
    </xf>
    <xf numFmtId="0" fontId="122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90" fillId="0" borderId="15">
      <alignment vertical="center"/>
    </xf>
    <xf numFmtId="0" fontId="100" fillId="0" borderId="15">
      <alignment vertical="center"/>
    </xf>
    <xf numFmtId="0" fontId="63" fillId="0" borderId="15">
      <alignment vertical="center"/>
    </xf>
    <xf numFmtId="0" fontId="108" fillId="0" borderId="15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92" fillId="0" borderId="16">
      <alignment vertical="center"/>
    </xf>
    <xf numFmtId="0" fontId="92" fillId="0" borderId="16">
      <alignment vertical="center"/>
    </xf>
    <xf numFmtId="0" fontId="101" fillId="0" borderId="16">
      <alignment vertical="center"/>
    </xf>
    <xf numFmtId="0" fontId="64" fillId="0" borderId="16">
      <alignment vertical="center"/>
    </xf>
    <xf numFmtId="0" fontId="109" fillId="0" borderId="16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93" fillId="0" borderId="17">
      <alignment vertical="center"/>
    </xf>
    <xf numFmtId="0" fontId="102" fillId="0" borderId="17">
      <alignment vertical="center"/>
    </xf>
    <xf numFmtId="0" fontId="65" fillId="0" borderId="17">
      <alignment vertical="center"/>
    </xf>
    <xf numFmtId="0" fontId="110" fillId="0" borderId="17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3" fillId="0" borderId="0">
      <alignment vertical="center"/>
    </xf>
    <xf numFmtId="0" fontId="102" fillId="0" borderId="0">
      <alignment vertical="center"/>
    </xf>
    <xf numFmtId="0" fontId="65" fillId="0" borderId="0">
      <alignment vertical="center"/>
    </xf>
    <xf numFmtId="0" fontId="110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0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/>
    <xf numFmtId="0" fontId="33" fillId="0" borderId="0">
      <alignment horizontal="left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94" fillId="15" borderId="18">
      <alignment vertical="center"/>
    </xf>
    <xf numFmtId="0" fontId="94" fillId="15" borderId="18">
      <alignment vertical="center"/>
    </xf>
    <xf numFmtId="0" fontId="94" fillId="29" borderId="18">
      <alignment vertical="center"/>
    </xf>
    <xf numFmtId="0" fontId="69" fillId="29" borderId="18">
      <alignment vertical="center"/>
    </xf>
    <xf numFmtId="0" fontId="114" fillId="29" borderId="18">
      <alignment vertical="center"/>
    </xf>
    <xf numFmtId="0" fontId="43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4" fillId="14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95" fillId="8" borderId="19">
      <alignment vertical="center"/>
    </xf>
    <xf numFmtId="0" fontId="95" fillId="8" borderId="19">
      <alignment vertical="center"/>
    </xf>
    <xf numFmtId="0" fontId="95" fillId="30" borderId="19">
      <alignment vertical="center"/>
    </xf>
    <xf numFmtId="0" fontId="70" fillId="30" borderId="19">
      <alignment vertical="center"/>
    </xf>
    <xf numFmtId="0" fontId="115" fillId="30" borderId="19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96" fillId="31" borderId="21">
      <alignment vertical="center"/>
    </xf>
    <xf numFmtId="0" fontId="96" fillId="31" borderId="21">
      <alignment vertical="center"/>
    </xf>
    <xf numFmtId="0" fontId="73" fillId="31" borderId="21">
      <alignment vertical="center"/>
    </xf>
    <xf numFmtId="0" fontId="118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97" fillId="27" borderId="0">
      <alignment vertical="center"/>
    </xf>
    <xf numFmtId="0" fontId="97" fillId="27" borderId="0">
      <alignment vertical="center"/>
    </xf>
    <xf numFmtId="0" fontId="67" fillId="27" borderId="0">
      <alignment vertical="center"/>
    </xf>
    <xf numFmtId="0" fontId="112" fillId="27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18" fillId="0" borderId="0"/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79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/>
    <xf numFmtId="0" fontId="4" fillId="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3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54" fillId="3" borderId="0">
      <alignment vertical="center"/>
    </xf>
    <xf numFmtId="0" fontId="55" fillId="3" borderId="0">
      <alignment vertical="center"/>
    </xf>
    <xf numFmtId="0" fontId="61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20" fillId="3" borderId="0">
      <alignment vertical="center"/>
    </xf>
    <xf numFmtId="0" fontId="128" fillId="3" borderId="0"/>
    <xf numFmtId="0" fontId="33" fillId="0" borderId="0">
      <alignment horizontal="center"/>
    </xf>
    <xf numFmtId="0" fontId="18" fillId="0" borderId="0"/>
    <xf numFmtId="0" fontId="18" fillId="0" borderId="0"/>
    <xf numFmtId="0" fontId="33" fillId="0" borderId="0">
      <alignment horizontal="left"/>
    </xf>
    <xf numFmtId="0" fontId="33" fillId="0" borderId="0">
      <alignment horizontal="left"/>
    </xf>
    <xf numFmtId="0" fontId="4" fillId="0" borderId="0">
      <alignment horizontal="left"/>
    </xf>
    <xf numFmtId="0" fontId="18" fillId="0" borderId="0"/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8" fillId="0" borderId="0"/>
  </cellStyleXfs>
  <cellXfs count="50">
    <xf numFmtId="0" fontId="18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176" fontId="1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Protection="1"/>
    <xf numFmtId="0" fontId="125" fillId="57" borderId="13" xfId="0" applyNumberFormat="1" applyFont="1" applyFill="1" applyBorder="1" applyAlignment="1" applyProtection="1">
      <alignment horizontal="center" vertical="center"/>
    </xf>
    <xf numFmtId="0" fontId="125" fillId="57" borderId="13" xfId="0" applyNumberFormat="1" applyFont="1" applyFill="1" applyBorder="1" applyAlignment="1" applyProtection="1">
      <alignment horizontal="left" vertical="center"/>
    </xf>
    <xf numFmtId="0" fontId="125" fillId="57" borderId="14" xfId="0" applyNumberFormat="1" applyFont="1" applyFill="1" applyBorder="1" applyAlignment="1" applyProtection="1">
      <alignment horizontal="center" vertical="center"/>
    </xf>
    <xf numFmtId="0" fontId="123" fillId="0" borderId="0" xfId="0" applyNumberFormat="1" applyFont="1" applyFill="1" applyBorder="1" applyAlignment="1" applyProtection="1">
      <alignment vertical="center"/>
    </xf>
    <xf numFmtId="176" fontId="7" fillId="57" borderId="13" xfId="0" applyNumberFormat="1" applyFont="1" applyFill="1" applyBorder="1" applyAlignment="1" applyProtection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179" fontId="123" fillId="0" borderId="0" xfId="0" applyNumberFormat="1" applyFont="1" applyFill="1" applyBorder="1" applyAlignment="1" applyProtection="1">
      <alignment vertical="center"/>
    </xf>
    <xf numFmtId="177" fontId="7" fillId="57" borderId="13" xfId="0" applyNumberFormat="1" applyFont="1" applyFill="1" applyBorder="1" applyAlignment="1" applyProtection="1">
      <alignment horizontal="center" vertical="center"/>
    </xf>
    <xf numFmtId="176" fontId="6" fillId="57" borderId="13" xfId="0" applyNumberFormat="1" applyFont="1" applyFill="1" applyBorder="1" applyAlignment="1" applyProtection="1">
      <alignment vertical="center"/>
    </xf>
    <xf numFmtId="0" fontId="7" fillId="59" borderId="13" xfId="5987" applyNumberFormat="1" applyFont="1" applyFill="1" applyBorder="1" applyAlignment="1" applyProtection="1">
      <alignment horizontal="center" vertical="center"/>
    </xf>
    <xf numFmtId="0" fontId="7" fillId="59" borderId="13" xfId="5987" applyNumberFormat="1" applyFont="1" applyFill="1" applyBorder="1" applyAlignment="1" applyProtection="1">
      <alignment horizontal="left" vertical="center"/>
    </xf>
    <xf numFmtId="176" fontId="7" fillId="59" borderId="13" xfId="5987" applyNumberFormat="1" applyFont="1" applyFill="1" applyBorder="1" applyAlignment="1" applyProtection="1">
      <alignment vertical="center"/>
    </xf>
    <xf numFmtId="176" fontId="6" fillId="58" borderId="13" xfId="0" applyNumberFormat="1" applyFont="1" applyFill="1" applyBorder="1" applyAlignment="1" applyProtection="1">
      <alignment vertical="center"/>
    </xf>
    <xf numFmtId="176" fontId="6" fillId="59" borderId="13" xfId="0" applyNumberFormat="1" applyFont="1" applyFill="1" applyBorder="1" applyAlignment="1" applyProtection="1">
      <alignment vertical="center"/>
    </xf>
    <xf numFmtId="176" fontId="6" fillId="61" borderId="13" xfId="0" applyNumberFormat="1" applyFont="1" applyFill="1" applyBorder="1" applyProtection="1"/>
    <xf numFmtId="0" fontId="123" fillId="0" borderId="0" xfId="0" applyNumberFormat="1" applyFont="1" applyFill="1" applyBorder="1" applyAlignment="1" applyProtection="1">
      <alignment horizontal="center" vertical="center"/>
    </xf>
    <xf numFmtId="176" fontId="126" fillId="58" borderId="13" xfId="0" applyNumberFormat="1" applyFont="1" applyFill="1" applyBorder="1" applyProtection="1"/>
    <xf numFmtId="176" fontId="7" fillId="62" borderId="13" xfId="0" applyNumberFormat="1" applyFont="1" applyFill="1" applyBorder="1" applyAlignment="1" applyProtection="1">
      <alignment vertical="center"/>
    </xf>
    <xf numFmtId="176" fontId="126" fillId="62" borderId="13" xfId="0" applyNumberFormat="1" applyFont="1" applyFill="1" applyBorder="1" applyProtection="1"/>
    <xf numFmtId="0" fontId="125" fillId="63" borderId="13" xfId="0" applyNumberFormat="1" applyFont="1" applyFill="1" applyBorder="1" applyAlignment="1" applyProtection="1">
      <alignment horizontal="center" vertical="center"/>
    </xf>
    <xf numFmtId="0" fontId="125" fillId="63" borderId="14" xfId="0" applyNumberFormat="1" applyFont="1" applyFill="1" applyBorder="1" applyAlignment="1" applyProtection="1">
      <alignment horizontal="center" vertical="center"/>
    </xf>
    <xf numFmtId="176" fontId="7" fillId="60" borderId="13" xfId="0" applyNumberFormat="1" applyFont="1" applyFill="1" applyBorder="1" applyAlignment="1" applyProtection="1">
      <alignment vertical="center"/>
    </xf>
    <xf numFmtId="0" fontId="7" fillId="63" borderId="13" xfId="0" applyNumberFormat="1" applyFont="1" applyFill="1" applyBorder="1" applyAlignment="1" applyProtection="1">
      <alignment horizontal="center" vertical="center"/>
    </xf>
    <xf numFmtId="0" fontId="6" fillId="62" borderId="24" xfId="0" quotePrefix="1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</xf>
    <xf numFmtId="0" fontId="58" fillId="58" borderId="24" xfId="0" applyNumberFormat="1" applyFont="1" applyFill="1" applyBorder="1" applyAlignment="1" applyProtection="1">
      <alignment horizontal="center" vertical="center"/>
    </xf>
    <xf numFmtId="0" fontId="1" fillId="58" borderId="25" xfId="0" applyNumberFormat="1" applyFont="1" applyFill="1" applyBorder="1" applyAlignment="1" applyProtection="1">
      <alignment horizontal="center" vertical="center"/>
    </xf>
    <xf numFmtId="0" fontId="1" fillId="58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123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center"/>
    </xf>
    <xf numFmtId="0" fontId="124" fillId="0" borderId="0" xfId="0" applyNumberFormat="1" applyFont="1" applyFill="1" applyBorder="1" applyProtection="1"/>
    <xf numFmtId="0" fontId="132" fillId="57" borderId="27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58" fillId="57" borderId="29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58" fillId="57" borderId="31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177" fontId="7" fillId="57" borderId="13" xfId="0" applyNumberFormat="1" applyFont="1" applyFill="1" applyBorder="1" applyAlignment="1" applyProtection="1">
      <alignment horizontal="left" vertical="center"/>
    </xf>
    <xf numFmtId="0" fontId="123" fillId="57" borderId="13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Protection="1"/>
    <xf numFmtId="0" fontId="10" fillId="0" borderId="0" xfId="0" applyNumberFormat="1" applyFont="1" applyFill="1" applyBorder="1" applyProtection="1"/>
  </cellXfs>
  <cellStyles count="6596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6" xfId="87" xr:uid="{00000000-0005-0000-0000-000056000000}"/>
    <cellStyle name="20% - 輔色1 37" xfId="88" xr:uid="{00000000-0005-0000-0000-000057000000}"/>
    <cellStyle name="20% - 輔色1 38" xfId="89" xr:uid="{00000000-0005-0000-0000-000058000000}"/>
    <cellStyle name="20% - 輔色1 39" xfId="90" xr:uid="{00000000-0005-0000-0000-000059000000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1" xfId="95" xr:uid="{00000000-0005-0000-0000-00005E000000}"/>
    <cellStyle name="20% - 輔色1 42" xfId="96" xr:uid="{00000000-0005-0000-0000-00005F000000}"/>
    <cellStyle name="20% - 輔色1 43" xfId="97" xr:uid="{00000000-0005-0000-0000-000060000000}"/>
    <cellStyle name="20% - 輔色1 44" xfId="98" xr:uid="{00000000-0005-0000-0000-000061000000}"/>
    <cellStyle name="20% - 輔色1 45" xfId="99" xr:uid="{00000000-0005-0000-0000-000062000000}"/>
    <cellStyle name="20% - 輔色1 46" xfId="100" xr:uid="{00000000-0005-0000-0000-000063000000}"/>
    <cellStyle name="20% - 輔色1 47" xfId="101" xr:uid="{00000000-0005-0000-0000-000064000000}"/>
    <cellStyle name="20% - 輔色1 48" xfId="102" xr:uid="{00000000-0005-0000-0000-000065000000}"/>
    <cellStyle name="20% - 輔色1 49" xfId="103" xr:uid="{00000000-0005-0000-0000-000066000000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1" xfId="108" xr:uid="{00000000-0005-0000-0000-00006B000000}"/>
    <cellStyle name="20% - 輔色1 52" xfId="109" xr:uid="{00000000-0005-0000-0000-00006C000000}"/>
    <cellStyle name="20% - 輔色1 53" xfId="110" xr:uid="{00000000-0005-0000-0000-00006D000000}"/>
    <cellStyle name="20% - 輔色1 54" xfId="111" xr:uid="{00000000-0005-0000-0000-00006E000000}"/>
    <cellStyle name="20% - 輔色1 55" xfId="112" xr:uid="{00000000-0005-0000-0000-00006F000000}"/>
    <cellStyle name="20% - 輔色1 56" xfId="113" xr:uid="{00000000-0005-0000-0000-000070000000}"/>
    <cellStyle name="20% - 輔色1 57" xfId="114" xr:uid="{00000000-0005-0000-0000-000071000000}"/>
    <cellStyle name="20% - 輔色1 58" xfId="115" xr:uid="{00000000-0005-0000-0000-000072000000}"/>
    <cellStyle name="20% - 輔色1 59" xfId="116" xr:uid="{00000000-0005-0000-0000-000073000000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6" xfId="214" xr:uid="{00000000-0005-0000-0000-0000D5000000}"/>
    <cellStyle name="20% - 輔色2 37" xfId="215" xr:uid="{00000000-0005-0000-0000-0000D6000000}"/>
    <cellStyle name="20% - 輔色2 38" xfId="216" xr:uid="{00000000-0005-0000-0000-0000D7000000}"/>
    <cellStyle name="20% - 輔色2 39" xfId="217" xr:uid="{00000000-0005-0000-0000-0000D8000000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1" xfId="222" xr:uid="{00000000-0005-0000-0000-0000DD000000}"/>
    <cellStyle name="20% - 輔色2 42" xfId="223" xr:uid="{00000000-0005-0000-0000-0000DE000000}"/>
    <cellStyle name="20% - 輔色2 43" xfId="224" xr:uid="{00000000-0005-0000-0000-0000DF000000}"/>
    <cellStyle name="20% - 輔色2 44" xfId="225" xr:uid="{00000000-0005-0000-0000-0000E0000000}"/>
    <cellStyle name="20% - 輔色2 45" xfId="226" xr:uid="{00000000-0005-0000-0000-0000E1000000}"/>
    <cellStyle name="20% - 輔色2 46" xfId="227" xr:uid="{00000000-0005-0000-0000-0000E2000000}"/>
    <cellStyle name="20% - 輔色2 47" xfId="228" xr:uid="{00000000-0005-0000-0000-0000E3000000}"/>
    <cellStyle name="20% - 輔色2 48" xfId="229" xr:uid="{00000000-0005-0000-0000-0000E4000000}"/>
    <cellStyle name="20% - 輔色2 49" xfId="230" xr:uid="{00000000-0005-0000-0000-0000E5000000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1" xfId="235" xr:uid="{00000000-0005-0000-0000-0000EA000000}"/>
    <cellStyle name="20% - 輔色2 52" xfId="236" xr:uid="{00000000-0005-0000-0000-0000EB000000}"/>
    <cellStyle name="20% - 輔色2 53" xfId="237" xr:uid="{00000000-0005-0000-0000-0000EC000000}"/>
    <cellStyle name="20% - 輔色2 54" xfId="238" xr:uid="{00000000-0005-0000-0000-0000ED000000}"/>
    <cellStyle name="20% - 輔色2 55" xfId="239" xr:uid="{00000000-0005-0000-0000-0000EE000000}"/>
    <cellStyle name="20% - 輔色2 56" xfId="240" xr:uid="{00000000-0005-0000-0000-0000EF000000}"/>
    <cellStyle name="20% - 輔色2 57" xfId="241" xr:uid="{00000000-0005-0000-0000-0000F0000000}"/>
    <cellStyle name="20% - 輔色2 58" xfId="242" xr:uid="{00000000-0005-0000-0000-0000F1000000}"/>
    <cellStyle name="20% - 輔色2 59" xfId="243" xr:uid="{00000000-0005-0000-0000-0000F2000000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6" xfId="341" xr:uid="{00000000-0005-0000-0000-000054010000}"/>
    <cellStyle name="20% - 輔色3 37" xfId="342" xr:uid="{00000000-0005-0000-0000-000055010000}"/>
    <cellStyle name="20% - 輔色3 38" xfId="343" xr:uid="{00000000-0005-0000-0000-000056010000}"/>
    <cellStyle name="20% - 輔色3 39" xfId="344" xr:uid="{00000000-0005-0000-0000-000057010000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1" xfId="349" xr:uid="{00000000-0005-0000-0000-00005C010000}"/>
    <cellStyle name="20% - 輔色3 42" xfId="350" xr:uid="{00000000-0005-0000-0000-00005D010000}"/>
    <cellStyle name="20% - 輔色3 43" xfId="351" xr:uid="{00000000-0005-0000-0000-00005E010000}"/>
    <cellStyle name="20% - 輔色3 44" xfId="352" xr:uid="{00000000-0005-0000-0000-00005F010000}"/>
    <cellStyle name="20% - 輔色3 45" xfId="353" xr:uid="{00000000-0005-0000-0000-000060010000}"/>
    <cellStyle name="20% - 輔色3 46" xfId="354" xr:uid="{00000000-0005-0000-0000-000061010000}"/>
    <cellStyle name="20% - 輔色3 47" xfId="355" xr:uid="{00000000-0005-0000-0000-000062010000}"/>
    <cellStyle name="20% - 輔色3 48" xfId="356" xr:uid="{00000000-0005-0000-0000-000063010000}"/>
    <cellStyle name="20% - 輔色3 49" xfId="357" xr:uid="{00000000-0005-0000-0000-000064010000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1" xfId="362" xr:uid="{00000000-0005-0000-0000-000069010000}"/>
    <cellStyle name="20% - 輔色3 52" xfId="363" xr:uid="{00000000-0005-0000-0000-00006A010000}"/>
    <cellStyle name="20% - 輔色3 53" xfId="364" xr:uid="{00000000-0005-0000-0000-00006B010000}"/>
    <cellStyle name="20% - 輔色3 54" xfId="365" xr:uid="{00000000-0005-0000-0000-00006C010000}"/>
    <cellStyle name="20% - 輔色3 55" xfId="366" xr:uid="{00000000-0005-0000-0000-00006D010000}"/>
    <cellStyle name="20% - 輔色3 56" xfId="367" xr:uid="{00000000-0005-0000-0000-00006E010000}"/>
    <cellStyle name="20% - 輔色3 57" xfId="368" xr:uid="{00000000-0005-0000-0000-00006F010000}"/>
    <cellStyle name="20% - 輔色3 58" xfId="369" xr:uid="{00000000-0005-0000-0000-000070010000}"/>
    <cellStyle name="20% - 輔色3 59" xfId="370" xr:uid="{00000000-0005-0000-0000-000071010000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6" xfId="468" xr:uid="{00000000-0005-0000-0000-0000D3010000}"/>
    <cellStyle name="20% - 輔色4 37" xfId="469" xr:uid="{00000000-0005-0000-0000-0000D4010000}"/>
    <cellStyle name="20% - 輔色4 38" xfId="470" xr:uid="{00000000-0005-0000-0000-0000D5010000}"/>
    <cellStyle name="20% - 輔色4 39" xfId="471" xr:uid="{00000000-0005-0000-0000-0000D6010000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1" xfId="476" xr:uid="{00000000-0005-0000-0000-0000DB010000}"/>
    <cellStyle name="20% - 輔色4 42" xfId="477" xr:uid="{00000000-0005-0000-0000-0000DC010000}"/>
    <cellStyle name="20% - 輔色4 43" xfId="478" xr:uid="{00000000-0005-0000-0000-0000DD010000}"/>
    <cellStyle name="20% - 輔色4 44" xfId="479" xr:uid="{00000000-0005-0000-0000-0000DE010000}"/>
    <cellStyle name="20% - 輔色4 45" xfId="480" xr:uid="{00000000-0005-0000-0000-0000DF010000}"/>
    <cellStyle name="20% - 輔色4 46" xfId="481" xr:uid="{00000000-0005-0000-0000-0000E0010000}"/>
    <cellStyle name="20% - 輔色4 47" xfId="482" xr:uid="{00000000-0005-0000-0000-0000E1010000}"/>
    <cellStyle name="20% - 輔色4 48" xfId="483" xr:uid="{00000000-0005-0000-0000-0000E2010000}"/>
    <cellStyle name="20% - 輔色4 49" xfId="484" xr:uid="{00000000-0005-0000-0000-0000E3010000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1" xfId="489" xr:uid="{00000000-0005-0000-0000-0000E8010000}"/>
    <cellStyle name="20% - 輔色4 52" xfId="490" xr:uid="{00000000-0005-0000-0000-0000E9010000}"/>
    <cellStyle name="20% - 輔色4 53" xfId="491" xr:uid="{00000000-0005-0000-0000-0000EA010000}"/>
    <cellStyle name="20% - 輔色4 54" xfId="492" xr:uid="{00000000-0005-0000-0000-0000EB010000}"/>
    <cellStyle name="20% - 輔色4 55" xfId="493" xr:uid="{00000000-0005-0000-0000-0000EC010000}"/>
    <cellStyle name="20% - 輔色4 56" xfId="494" xr:uid="{00000000-0005-0000-0000-0000ED010000}"/>
    <cellStyle name="20% - 輔色4 57" xfId="495" xr:uid="{00000000-0005-0000-0000-0000EE010000}"/>
    <cellStyle name="20% - 輔色4 58" xfId="496" xr:uid="{00000000-0005-0000-0000-0000EF010000}"/>
    <cellStyle name="20% - 輔色4 59" xfId="497" xr:uid="{00000000-0005-0000-0000-0000F001000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6" xfId="595" xr:uid="{00000000-0005-0000-0000-000052020000}"/>
    <cellStyle name="20% - 輔色5 37" xfId="596" xr:uid="{00000000-0005-0000-0000-000053020000}"/>
    <cellStyle name="20% - 輔色5 38" xfId="597" xr:uid="{00000000-0005-0000-0000-000054020000}"/>
    <cellStyle name="20% - 輔色5 39" xfId="598" xr:uid="{00000000-0005-0000-0000-000055020000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1" xfId="603" xr:uid="{00000000-0005-0000-0000-00005A020000}"/>
    <cellStyle name="20% - 輔色5 42" xfId="604" xr:uid="{00000000-0005-0000-0000-00005B020000}"/>
    <cellStyle name="20% - 輔色5 43" xfId="605" xr:uid="{00000000-0005-0000-0000-00005C020000}"/>
    <cellStyle name="20% - 輔色5 44" xfId="606" xr:uid="{00000000-0005-0000-0000-00005D020000}"/>
    <cellStyle name="20% - 輔色5 45" xfId="607" xr:uid="{00000000-0005-0000-0000-00005E020000}"/>
    <cellStyle name="20% - 輔色5 46" xfId="608" xr:uid="{00000000-0005-0000-0000-00005F020000}"/>
    <cellStyle name="20% - 輔色5 47" xfId="609" xr:uid="{00000000-0005-0000-0000-000060020000}"/>
    <cellStyle name="20% - 輔色5 48" xfId="610" xr:uid="{00000000-0005-0000-0000-000061020000}"/>
    <cellStyle name="20% - 輔色5 49" xfId="611" xr:uid="{00000000-0005-0000-0000-00006202000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1" xfId="616" xr:uid="{00000000-0005-0000-0000-000067020000}"/>
    <cellStyle name="20% - 輔色5 52" xfId="617" xr:uid="{00000000-0005-0000-0000-000068020000}"/>
    <cellStyle name="20% - 輔色5 53" xfId="618" xr:uid="{00000000-0005-0000-0000-000069020000}"/>
    <cellStyle name="20% - 輔色5 54" xfId="619" xr:uid="{00000000-0005-0000-0000-00006A020000}"/>
    <cellStyle name="20% - 輔色5 55" xfId="620" xr:uid="{00000000-0005-0000-0000-00006B020000}"/>
    <cellStyle name="20% - 輔色5 56" xfId="621" xr:uid="{00000000-0005-0000-0000-00006C020000}"/>
    <cellStyle name="20% - 輔色5 57" xfId="622" xr:uid="{00000000-0005-0000-0000-00006D020000}"/>
    <cellStyle name="20% - 輔色5 58" xfId="623" xr:uid="{00000000-0005-0000-0000-00006E020000}"/>
    <cellStyle name="20% - 輔色5 59" xfId="624" xr:uid="{00000000-0005-0000-0000-00006F020000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6" xfId="719" xr:uid="{00000000-0005-0000-0000-0000CE020000}"/>
    <cellStyle name="20% - 輔色6 37" xfId="720" xr:uid="{00000000-0005-0000-0000-0000CF020000}"/>
    <cellStyle name="20% - 輔色6 38" xfId="721" xr:uid="{00000000-0005-0000-0000-0000D0020000}"/>
    <cellStyle name="20% - 輔色6 39" xfId="722" xr:uid="{00000000-0005-0000-0000-0000D1020000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1" xfId="727" xr:uid="{00000000-0005-0000-0000-0000D6020000}"/>
    <cellStyle name="20% - 輔色6 42" xfId="728" xr:uid="{00000000-0005-0000-0000-0000D7020000}"/>
    <cellStyle name="20% - 輔色6 43" xfId="729" xr:uid="{00000000-0005-0000-0000-0000D8020000}"/>
    <cellStyle name="20% - 輔色6 44" xfId="730" xr:uid="{00000000-0005-0000-0000-0000D9020000}"/>
    <cellStyle name="20% - 輔色6 45" xfId="731" xr:uid="{00000000-0005-0000-0000-0000DA020000}"/>
    <cellStyle name="20% - 輔色6 46" xfId="732" xr:uid="{00000000-0005-0000-0000-0000DB020000}"/>
    <cellStyle name="20% - 輔色6 47" xfId="733" xr:uid="{00000000-0005-0000-0000-0000DC020000}"/>
    <cellStyle name="20% - 輔色6 48" xfId="734" xr:uid="{00000000-0005-0000-0000-0000DD020000}"/>
    <cellStyle name="20% - 輔色6 49" xfId="735" xr:uid="{00000000-0005-0000-0000-0000DE020000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1" xfId="740" xr:uid="{00000000-0005-0000-0000-0000E3020000}"/>
    <cellStyle name="20% - 輔色6 52" xfId="741" xr:uid="{00000000-0005-0000-0000-0000E4020000}"/>
    <cellStyle name="20% - 輔色6 53" xfId="742" xr:uid="{00000000-0005-0000-0000-0000E5020000}"/>
    <cellStyle name="20% - 輔色6 54" xfId="743" xr:uid="{00000000-0005-0000-0000-0000E6020000}"/>
    <cellStyle name="20% - 輔色6 55" xfId="744" xr:uid="{00000000-0005-0000-0000-0000E7020000}"/>
    <cellStyle name="20% - 輔色6 56" xfId="745" xr:uid="{00000000-0005-0000-0000-0000E8020000}"/>
    <cellStyle name="20% - 輔色6 57" xfId="746" xr:uid="{00000000-0005-0000-0000-0000E9020000}"/>
    <cellStyle name="20% - 輔色6 58" xfId="747" xr:uid="{00000000-0005-0000-0000-0000EA020000}"/>
    <cellStyle name="20% - 輔色6 59" xfId="748" xr:uid="{00000000-0005-0000-0000-0000EB020000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6" xfId="858" xr:uid="{00000000-0005-0000-0000-000059030000}"/>
    <cellStyle name="40% - 輔色1 37" xfId="859" xr:uid="{00000000-0005-0000-0000-00005A030000}"/>
    <cellStyle name="40% - 輔色1 38" xfId="860" xr:uid="{00000000-0005-0000-0000-00005B030000}"/>
    <cellStyle name="40% - 輔色1 39" xfId="861" xr:uid="{00000000-0005-0000-0000-00005C030000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1" xfId="866" xr:uid="{00000000-0005-0000-0000-000061030000}"/>
    <cellStyle name="40% - 輔色1 42" xfId="867" xr:uid="{00000000-0005-0000-0000-000062030000}"/>
    <cellStyle name="40% - 輔色1 43" xfId="868" xr:uid="{00000000-0005-0000-0000-000063030000}"/>
    <cellStyle name="40% - 輔色1 44" xfId="869" xr:uid="{00000000-0005-0000-0000-000064030000}"/>
    <cellStyle name="40% - 輔色1 45" xfId="870" xr:uid="{00000000-0005-0000-0000-000065030000}"/>
    <cellStyle name="40% - 輔色1 46" xfId="871" xr:uid="{00000000-0005-0000-0000-000066030000}"/>
    <cellStyle name="40% - 輔色1 47" xfId="872" xr:uid="{00000000-0005-0000-0000-000067030000}"/>
    <cellStyle name="40% - 輔色1 48" xfId="873" xr:uid="{00000000-0005-0000-0000-000068030000}"/>
    <cellStyle name="40% - 輔色1 49" xfId="874" xr:uid="{00000000-0005-0000-0000-000069030000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1" xfId="879" xr:uid="{00000000-0005-0000-0000-00006E030000}"/>
    <cellStyle name="40% - 輔色1 52" xfId="880" xr:uid="{00000000-0005-0000-0000-00006F030000}"/>
    <cellStyle name="40% - 輔色1 53" xfId="881" xr:uid="{00000000-0005-0000-0000-000070030000}"/>
    <cellStyle name="40% - 輔色1 54" xfId="882" xr:uid="{00000000-0005-0000-0000-000071030000}"/>
    <cellStyle name="40% - 輔色1 55" xfId="883" xr:uid="{00000000-0005-0000-0000-000072030000}"/>
    <cellStyle name="40% - 輔色1 56" xfId="884" xr:uid="{00000000-0005-0000-0000-000073030000}"/>
    <cellStyle name="40% - 輔色1 57" xfId="885" xr:uid="{00000000-0005-0000-0000-000074030000}"/>
    <cellStyle name="40% - 輔色1 58" xfId="886" xr:uid="{00000000-0005-0000-0000-000075030000}"/>
    <cellStyle name="40% - 輔色1 59" xfId="887" xr:uid="{00000000-0005-0000-0000-000076030000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6" xfId="985" xr:uid="{00000000-0005-0000-0000-0000D8030000}"/>
    <cellStyle name="40% - 輔色2 37" xfId="986" xr:uid="{00000000-0005-0000-0000-0000D9030000}"/>
    <cellStyle name="40% - 輔色2 38" xfId="987" xr:uid="{00000000-0005-0000-0000-0000DA030000}"/>
    <cellStyle name="40% - 輔色2 39" xfId="988" xr:uid="{00000000-0005-0000-0000-0000DB030000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1" xfId="993" xr:uid="{00000000-0005-0000-0000-0000E0030000}"/>
    <cellStyle name="40% - 輔色2 42" xfId="994" xr:uid="{00000000-0005-0000-0000-0000E1030000}"/>
    <cellStyle name="40% - 輔色2 43" xfId="995" xr:uid="{00000000-0005-0000-0000-0000E2030000}"/>
    <cellStyle name="40% - 輔色2 44" xfId="996" xr:uid="{00000000-0005-0000-0000-0000E3030000}"/>
    <cellStyle name="40% - 輔色2 45" xfId="997" xr:uid="{00000000-0005-0000-0000-0000E4030000}"/>
    <cellStyle name="40% - 輔色2 46" xfId="998" xr:uid="{00000000-0005-0000-0000-0000E5030000}"/>
    <cellStyle name="40% - 輔色2 47" xfId="999" xr:uid="{00000000-0005-0000-0000-0000E6030000}"/>
    <cellStyle name="40% - 輔色2 48" xfId="1000" xr:uid="{00000000-0005-0000-0000-0000E7030000}"/>
    <cellStyle name="40% - 輔色2 49" xfId="1001" xr:uid="{00000000-0005-0000-0000-0000E8030000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1" xfId="1006" xr:uid="{00000000-0005-0000-0000-0000ED030000}"/>
    <cellStyle name="40% - 輔色2 52" xfId="1007" xr:uid="{00000000-0005-0000-0000-0000EE030000}"/>
    <cellStyle name="40% - 輔色2 53" xfId="1008" xr:uid="{00000000-0005-0000-0000-0000EF030000}"/>
    <cellStyle name="40% - 輔色2 54" xfId="1009" xr:uid="{00000000-0005-0000-0000-0000F0030000}"/>
    <cellStyle name="40% - 輔色2 55" xfId="1010" xr:uid="{00000000-0005-0000-0000-0000F1030000}"/>
    <cellStyle name="40% - 輔色2 56" xfId="1011" xr:uid="{00000000-0005-0000-0000-0000F2030000}"/>
    <cellStyle name="40% - 輔色2 57" xfId="1012" xr:uid="{00000000-0005-0000-0000-0000F3030000}"/>
    <cellStyle name="40% - 輔色2 58" xfId="1013" xr:uid="{00000000-0005-0000-0000-0000F4030000}"/>
    <cellStyle name="40% - 輔色2 59" xfId="1014" xr:uid="{00000000-0005-0000-0000-0000F5030000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6" xfId="1109" xr:uid="{00000000-0005-0000-0000-000054040000}"/>
    <cellStyle name="40% - 輔色3 37" xfId="1110" xr:uid="{00000000-0005-0000-0000-000055040000}"/>
    <cellStyle name="40% - 輔色3 38" xfId="1111" xr:uid="{00000000-0005-0000-0000-000056040000}"/>
    <cellStyle name="40% - 輔色3 39" xfId="1112" xr:uid="{00000000-0005-0000-0000-000057040000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1" xfId="1117" xr:uid="{00000000-0005-0000-0000-00005C040000}"/>
    <cellStyle name="40% - 輔色3 42" xfId="1118" xr:uid="{00000000-0005-0000-0000-00005D040000}"/>
    <cellStyle name="40% - 輔色3 43" xfId="1119" xr:uid="{00000000-0005-0000-0000-00005E040000}"/>
    <cellStyle name="40% - 輔色3 44" xfId="1120" xr:uid="{00000000-0005-0000-0000-00005F040000}"/>
    <cellStyle name="40% - 輔色3 45" xfId="1121" xr:uid="{00000000-0005-0000-0000-000060040000}"/>
    <cellStyle name="40% - 輔色3 46" xfId="1122" xr:uid="{00000000-0005-0000-0000-000061040000}"/>
    <cellStyle name="40% - 輔色3 47" xfId="1123" xr:uid="{00000000-0005-0000-0000-000062040000}"/>
    <cellStyle name="40% - 輔色3 48" xfId="1124" xr:uid="{00000000-0005-0000-0000-000063040000}"/>
    <cellStyle name="40% - 輔色3 49" xfId="1125" xr:uid="{00000000-0005-0000-0000-000064040000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1" xfId="1130" xr:uid="{00000000-0005-0000-0000-000069040000}"/>
    <cellStyle name="40% - 輔色3 52" xfId="1131" xr:uid="{00000000-0005-0000-0000-00006A040000}"/>
    <cellStyle name="40% - 輔色3 53" xfId="1132" xr:uid="{00000000-0005-0000-0000-00006B040000}"/>
    <cellStyle name="40% - 輔色3 54" xfId="1133" xr:uid="{00000000-0005-0000-0000-00006C040000}"/>
    <cellStyle name="40% - 輔色3 55" xfId="1134" xr:uid="{00000000-0005-0000-0000-00006D040000}"/>
    <cellStyle name="40% - 輔色3 56" xfId="1135" xr:uid="{00000000-0005-0000-0000-00006E040000}"/>
    <cellStyle name="40% - 輔色3 57" xfId="1136" xr:uid="{00000000-0005-0000-0000-00006F040000}"/>
    <cellStyle name="40% - 輔色3 58" xfId="1137" xr:uid="{00000000-0005-0000-0000-000070040000}"/>
    <cellStyle name="40% - 輔色3 59" xfId="1138" xr:uid="{00000000-0005-0000-0000-000071040000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6" xfId="1236" xr:uid="{00000000-0005-0000-0000-0000D3040000}"/>
    <cellStyle name="40% - 輔色4 37" xfId="1237" xr:uid="{00000000-0005-0000-0000-0000D4040000}"/>
    <cellStyle name="40% - 輔色4 38" xfId="1238" xr:uid="{00000000-0005-0000-0000-0000D5040000}"/>
    <cellStyle name="40% - 輔色4 39" xfId="1239" xr:uid="{00000000-0005-0000-0000-0000D6040000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1" xfId="1244" xr:uid="{00000000-0005-0000-0000-0000DB040000}"/>
    <cellStyle name="40% - 輔色4 42" xfId="1245" xr:uid="{00000000-0005-0000-0000-0000DC040000}"/>
    <cellStyle name="40% - 輔色4 43" xfId="1246" xr:uid="{00000000-0005-0000-0000-0000DD040000}"/>
    <cellStyle name="40% - 輔色4 44" xfId="1247" xr:uid="{00000000-0005-0000-0000-0000DE040000}"/>
    <cellStyle name="40% - 輔色4 45" xfId="1248" xr:uid="{00000000-0005-0000-0000-0000DF040000}"/>
    <cellStyle name="40% - 輔色4 46" xfId="1249" xr:uid="{00000000-0005-0000-0000-0000E0040000}"/>
    <cellStyle name="40% - 輔色4 47" xfId="1250" xr:uid="{00000000-0005-0000-0000-0000E1040000}"/>
    <cellStyle name="40% - 輔色4 48" xfId="1251" xr:uid="{00000000-0005-0000-0000-0000E2040000}"/>
    <cellStyle name="40% - 輔色4 49" xfId="1252" xr:uid="{00000000-0005-0000-0000-0000E3040000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1" xfId="1257" xr:uid="{00000000-0005-0000-0000-0000E8040000}"/>
    <cellStyle name="40% - 輔色4 52" xfId="1258" xr:uid="{00000000-0005-0000-0000-0000E9040000}"/>
    <cellStyle name="40% - 輔色4 53" xfId="1259" xr:uid="{00000000-0005-0000-0000-0000EA040000}"/>
    <cellStyle name="40% - 輔色4 54" xfId="1260" xr:uid="{00000000-0005-0000-0000-0000EB040000}"/>
    <cellStyle name="40% - 輔色4 55" xfId="1261" xr:uid="{00000000-0005-0000-0000-0000EC040000}"/>
    <cellStyle name="40% - 輔色4 56" xfId="1262" xr:uid="{00000000-0005-0000-0000-0000ED040000}"/>
    <cellStyle name="40% - 輔色4 57" xfId="1263" xr:uid="{00000000-0005-0000-0000-0000EE040000}"/>
    <cellStyle name="40% - 輔色4 58" xfId="1264" xr:uid="{00000000-0005-0000-0000-0000EF040000}"/>
    <cellStyle name="40% - 輔色4 59" xfId="1265" xr:uid="{00000000-0005-0000-0000-0000F0040000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6" xfId="1363" xr:uid="{00000000-0005-0000-0000-000052050000}"/>
    <cellStyle name="40% - 輔色5 37" xfId="1364" xr:uid="{00000000-0005-0000-0000-000053050000}"/>
    <cellStyle name="40% - 輔色5 38" xfId="1365" xr:uid="{00000000-0005-0000-0000-000054050000}"/>
    <cellStyle name="40% - 輔色5 39" xfId="1366" xr:uid="{00000000-0005-0000-0000-000055050000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1" xfId="1371" xr:uid="{00000000-0005-0000-0000-00005A050000}"/>
    <cellStyle name="40% - 輔色5 42" xfId="1372" xr:uid="{00000000-0005-0000-0000-00005B050000}"/>
    <cellStyle name="40% - 輔色5 43" xfId="1373" xr:uid="{00000000-0005-0000-0000-00005C050000}"/>
    <cellStyle name="40% - 輔色5 44" xfId="1374" xr:uid="{00000000-0005-0000-0000-00005D050000}"/>
    <cellStyle name="40% - 輔色5 45" xfId="1375" xr:uid="{00000000-0005-0000-0000-00005E050000}"/>
    <cellStyle name="40% - 輔色5 46" xfId="1376" xr:uid="{00000000-0005-0000-0000-00005F050000}"/>
    <cellStyle name="40% - 輔色5 47" xfId="1377" xr:uid="{00000000-0005-0000-0000-000060050000}"/>
    <cellStyle name="40% - 輔色5 48" xfId="1378" xr:uid="{00000000-0005-0000-0000-000061050000}"/>
    <cellStyle name="40% - 輔色5 49" xfId="1379" xr:uid="{00000000-0005-0000-0000-000062050000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1" xfId="1384" xr:uid="{00000000-0005-0000-0000-000067050000}"/>
    <cellStyle name="40% - 輔色5 52" xfId="1385" xr:uid="{00000000-0005-0000-0000-000068050000}"/>
    <cellStyle name="40% - 輔色5 53" xfId="1386" xr:uid="{00000000-0005-0000-0000-000069050000}"/>
    <cellStyle name="40% - 輔色5 54" xfId="1387" xr:uid="{00000000-0005-0000-0000-00006A050000}"/>
    <cellStyle name="40% - 輔色5 55" xfId="1388" xr:uid="{00000000-0005-0000-0000-00006B050000}"/>
    <cellStyle name="40% - 輔色5 56" xfId="1389" xr:uid="{00000000-0005-0000-0000-00006C050000}"/>
    <cellStyle name="40% - 輔色5 57" xfId="1390" xr:uid="{00000000-0005-0000-0000-00006D050000}"/>
    <cellStyle name="40% - 輔色5 58" xfId="1391" xr:uid="{00000000-0005-0000-0000-00006E050000}"/>
    <cellStyle name="40% - 輔色5 59" xfId="1392" xr:uid="{00000000-0005-0000-0000-00006F050000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6" xfId="1487" xr:uid="{00000000-0005-0000-0000-0000CE050000}"/>
    <cellStyle name="40% - 輔色6 37" xfId="1488" xr:uid="{00000000-0005-0000-0000-0000CF050000}"/>
    <cellStyle name="40% - 輔色6 38" xfId="1489" xr:uid="{00000000-0005-0000-0000-0000D0050000}"/>
    <cellStyle name="40% - 輔色6 39" xfId="1490" xr:uid="{00000000-0005-0000-0000-0000D1050000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1" xfId="1495" xr:uid="{00000000-0005-0000-0000-0000D6050000}"/>
    <cellStyle name="40% - 輔色6 42" xfId="1496" xr:uid="{00000000-0005-0000-0000-0000D7050000}"/>
    <cellStyle name="40% - 輔色6 43" xfId="1497" xr:uid="{00000000-0005-0000-0000-0000D8050000}"/>
    <cellStyle name="40% - 輔色6 44" xfId="1498" xr:uid="{00000000-0005-0000-0000-0000D9050000}"/>
    <cellStyle name="40% - 輔色6 45" xfId="1499" xr:uid="{00000000-0005-0000-0000-0000DA050000}"/>
    <cellStyle name="40% - 輔色6 46" xfId="1500" xr:uid="{00000000-0005-0000-0000-0000DB050000}"/>
    <cellStyle name="40% - 輔色6 47" xfId="1501" xr:uid="{00000000-0005-0000-0000-0000DC050000}"/>
    <cellStyle name="40% - 輔色6 48" xfId="1502" xr:uid="{00000000-0005-0000-0000-0000DD050000}"/>
    <cellStyle name="40% - 輔色6 49" xfId="1503" xr:uid="{00000000-0005-0000-0000-0000DE050000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1" xfId="1508" xr:uid="{00000000-0005-0000-0000-0000E3050000}"/>
    <cellStyle name="40% - 輔色6 52" xfId="1509" xr:uid="{00000000-0005-0000-0000-0000E4050000}"/>
    <cellStyle name="40% - 輔色6 53" xfId="1510" xr:uid="{00000000-0005-0000-0000-0000E5050000}"/>
    <cellStyle name="40% - 輔色6 54" xfId="1511" xr:uid="{00000000-0005-0000-0000-0000E6050000}"/>
    <cellStyle name="40% - 輔色6 55" xfId="1512" xr:uid="{00000000-0005-0000-0000-0000E7050000}"/>
    <cellStyle name="40% - 輔色6 56" xfId="1513" xr:uid="{00000000-0005-0000-0000-0000E8050000}"/>
    <cellStyle name="40% - 輔色6 57" xfId="1514" xr:uid="{00000000-0005-0000-0000-0000E9050000}"/>
    <cellStyle name="40% - 輔色6 58" xfId="1515" xr:uid="{00000000-0005-0000-0000-0000EA050000}"/>
    <cellStyle name="40% - 輔色6 59" xfId="1516" xr:uid="{00000000-0005-0000-0000-0000EB050000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6" xfId="1626" xr:uid="{00000000-0005-0000-0000-000059060000}"/>
    <cellStyle name="60% - 輔色1 37" xfId="1627" xr:uid="{00000000-0005-0000-0000-00005A060000}"/>
    <cellStyle name="60% - 輔色1 38" xfId="1628" xr:uid="{00000000-0005-0000-0000-00005B060000}"/>
    <cellStyle name="60% - 輔色1 39" xfId="1629" xr:uid="{00000000-0005-0000-0000-00005C060000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1" xfId="1634" xr:uid="{00000000-0005-0000-0000-000061060000}"/>
    <cellStyle name="60% - 輔色1 42" xfId="1635" xr:uid="{00000000-0005-0000-0000-000062060000}"/>
    <cellStyle name="60% - 輔色1 43" xfId="1636" xr:uid="{00000000-0005-0000-0000-000063060000}"/>
    <cellStyle name="60% - 輔色1 44" xfId="1637" xr:uid="{00000000-0005-0000-0000-000064060000}"/>
    <cellStyle name="60% - 輔色1 45" xfId="1638" xr:uid="{00000000-0005-0000-0000-000065060000}"/>
    <cellStyle name="60% - 輔色1 46" xfId="1639" xr:uid="{00000000-0005-0000-0000-000066060000}"/>
    <cellStyle name="60% - 輔色1 47" xfId="1640" xr:uid="{00000000-0005-0000-0000-000067060000}"/>
    <cellStyle name="60% - 輔色1 48" xfId="1641" xr:uid="{00000000-0005-0000-0000-000068060000}"/>
    <cellStyle name="60% - 輔色1 49" xfId="1642" xr:uid="{00000000-0005-0000-0000-000069060000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1" xfId="1647" xr:uid="{00000000-0005-0000-0000-00006E060000}"/>
    <cellStyle name="60% - 輔色1 52" xfId="1648" xr:uid="{00000000-0005-0000-0000-00006F060000}"/>
    <cellStyle name="60% - 輔色1 53" xfId="1649" xr:uid="{00000000-0005-0000-0000-000070060000}"/>
    <cellStyle name="60% - 輔色1 54" xfId="1650" xr:uid="{00000000-0005-0000-0000-000071060000}"/>
    <cellStyle name="60% - 輔色1 55" xfId="1651" xr:uid="{00000000-0005-0000-0000-000072060000}"/>
    <cellStyle name="60% - 輔色1 56" xfId="1652" xr:uid="{00000000-0005-0000-0000-000073060000}"/>
    <cellStyle name="60% - 輔色1 57" xfId="1653" xr:uid="{00000000-0005-0000-0000-000074060000}"/>
    <cellStyle name="60% - 輔色1 58" xfId="1654" xr:uid="{00000000-0005-0000-0000-000075060000}"/>
    <cellStyle name="60% - 輔色1 59" xfId="1655" xr:uid="{00000000-0005-0000-0000-000076060000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6" xfId="1745" xr:uid="{00000000-0005-0000-0000-0000D0060000}"/>
    <cellStyle name="60% - 輔色2 37" xfId="1746" xr:uid="{00000000-0005-0000-0000-0000D1060000}"/>
    <cellStyle name="60% - 輔色2 38" xfId="1747" xr:uid="{00000000-0005-0000-0000-0000D2060000}"/>
    <cellStyle name="60% - 輔色2 39" xfId="1748" xr:uid="{00000000-0005-0000-0000-0000D3060000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1" xfId="1753" xr:uid="{00000000-0005-0000-0000-0000D8060000}"/>
    <cellStyle name="60% - 輔色2 42" xfId="1754" xr:uid="{00000000-0005-0000-0000-0000D9060000}"/>
    <cellStyle name="60% - 輔色2 43" xfId="1755" xr:uid="{00000000-0005-0000-0000-0000DA060000}"/>
    <cellStyle name="60% - 輔色2 44" xfId="1756" xr:uid="{00000000-0005-0000-0000-0000DB060000}"/>
    <cellStyle name="60% - 輔色2 45" xfId="1757" xr:uid="{00000000-0005-0000-0000-0000DC060000}"/>
    <cellStyle name="60% - 輔色2 46" xfId="1758" xr:uid="{00000000-0005-0000-0000-0000DD060000}"/>
    <cellStyle name="60% - 輔色2 47" xfId="1759" xr:uid="{00000000-0005-0000-0000-0000DE060000}"/>
    <cellStyle name="60% - 輔色2 48" xfId="1760" xr:uid="{00000000-0005-0000-0000-0000DF060000}"/>
    <cellStyle name="60% - 輔色2 49" xfId="1761" xr:uid="{00000000-0005-0000-0000-0000E0060000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1" xfId="1766" xr:uid="{00000000-0005-0000-0000-0000E5060000}"/>
    <cellStyle name="60% - 輔色2 52" xfId="1767" xr:uid="{00000000-0005-0000-0000-0000E6060000}"/>
    <cellStyle name="60% - 輔色2 53" xfId="1768" xr:uid="{00000000-0005-0000-0000-0000E7060000}"/>
    <cellStyle name="60% - 輔色2 54" xfId="1769" xr:uid="{00000000-0005-0000-0000-0000E8060000}"/>
    <cellStyle name="60% - 輔色2 55" xfId="1770" xr:uid="{00000000-0005-0000-0000-0000E9060000}"/>
    <cellStyle name="60% - 輔色2 56" xfId="1771" xr:uid="{00000000-0005-0000-0000-0000EA060000}"/>
    <cellStyle name="60% - 輔色2 57" xfId="1772" xr:uid="{00000000-0005-0000-0000-0000EB060000}"/>
    <cellStyle name="60% - 輔色2 58" xfId="1773" xr:uid="{00000000-0005-0000-0000-0000EC060000}"/>
    <cellStyle name="60% - 輔色2 59" xfId="1774" xr:uid="{00000000-0005-0000-0000-0000ED060000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6" xfId="1862" xr:uid="{00000000-0005-0000-0000-000045070000}"/>
    <cellStyle name="60% - 輔色3 37" xfId="1863" xr:uid="{00000000-0005-0000-0000-000046070000}"/>
    <cellStyle name="60% - 輔色3 38" xfId="1864" xr:uid="{00000000-0005-0000-0000-000047070000}"/>
    <cellStyle name="60% - 輔色3 39" xfId="1865" xr:uid="{00000000-0005-0000-0000-000048070000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1" xfId="1870" xr:uid="{00000000-0005-0000-0000-00004D070000}"/>
    <cellStyle name="60% - 輔色3 42" xfId="1871" xr:uid="{00000000-0005-0000-0000-00004E070000}"/>
    <cellStyle name="60% - 輔色3 43" xfId="1872" xr:uid="{00000000-0005-0000-0000-00004F070000}"/>
    <cellStyle name="60% - 輔色3 44" xfId="1873" xr:uid="{00000000-0005-0000-0000-000050070000}"/>
    <cellStyle name="60% - 輔色3 45" xfId="1874" xr:uid="{00000000-0005-0000-0000-000051070000}"/>
    <cellStyle name="60% - 輔色3 46" xfId="1875" xr:uid="{00000000-0005-0000-0000-000052070000}"/>
    <cellStyle name="60% - 輔色3 47" xfId="1876" xr:uid="{00000000-0005-0000-0000-000053070000}"/>
    <cellStyle name="60% - 輔色3 48" xfId="1877" xr:uid="{00000000-0005-0000-0000-000054070000}"/>
    <cellStyle name="60% - 輔色3 49" xfId="1878" xr:uid="{00000000-0005-0000-0000-000055070000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1" xfId="1883" xr:uid="{00000000-0005-0000-0000-00005A070000}"/>
    <cellStyle name="60% - 輔色3 52" xfId="1884" xr:uid="{00000000-0005-0000-0000-00005B070000}"/>
    <cellStyle name="60% - 輔色3 53" xfId="1885" xr:uid="{00000000-0005-0000-0000-00005C070000}"/>
    <cellStyle name="60% - 輔色3 54" xfId="1886" xr:uid="{00000000-0005-0000-0000-00005D070000}"/>
    <cellStyle name="60% - 輔色3 55" xfId="1887" xr:uid="{00000000-0005-0000-0000-00005E070000}"/>
    <cellStyle name="60% - 輔色3 56" xfId="1888" xr:uid="{00000000-0005-0000-0000-00005F070000}"/>
    <cellStyle name="60% - 輔色3 57" xfId="1889" xr:uid="{00000000-0005-0000-0000-000060070000}"/>
    <cellStyle name="60% - 輔色3 58" xfId="1890" xr:uid="{00000000-0005-0000-0000-000061070000}"/>
    <cellStyle name="60% - 輔色3 59" xfId="1891" xr:uid="{00000000-0005-0000-0000-000062070000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6" xfId="1981" xr:uid="{00000000-0005-0000-0000-0000BC070000}"/>
    <cellStyle name="60% - 輔色4 37" xfId="1982" xr:uid="{00000000-0005-0000-0000-0000BD070000}"/>
    <cellStyle name="60% - 輔色4 38" xfId="1983" xr:uid="{00000000-0005-0000-0000-0000BE070000}"/>
    <cellStyle name="60% - 輔色4 39" xfId="1984" xr:uid="{00000000-0005-0000-0000-0000BF070000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1" xfId="1989" xr:uid="{00000000-0005-0000-0000-0000C4070000}"/>
    <cellStyle name="60% - 輔色4 42" xfId="1990" xr:uid="{00000000-0005-0000-0000-0000C5070000}"/>
    <cellStyle name="60% - 輔色4 43" xfId="1991" xr:uid="{00000000-0005-0000-0000-0000C6070000}"/>
    <cellStyle name="60% - 輔色4 44" xfId="1992" xr:uid="{00000000-0005-0000-0000-0000C7070000}"/>
    <cellStyle name="60% - 輔色4 45" xfId="1993" xr:uid="{00000000-0005-0000-0000-0000C8070000}"/>
    <cellStyle name="60% - 輔色4 46" xfId="1994" xr:uid="{00000000-0005-0000-0000-0000C9070000}"/>
    <cellStyle name="60% - 輔色4 47" xfId="1995" xr:uid="{00000000-0005-0000-0000-0000CA070000}"/>
    <cellStyle name="60% - 輔色4 48" xfId="1996" xr:uid="{00000000-0005-0000-0000-0000CB070000}"/>
    <cellStyle name="60% - 輔色4 49" xfId="1997" xr:uid="{00000000-0005-0000-0000-0000CC070000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1" xfId="2002" xr:uid="{00000000-0005-0000-0000-0000D1070000}"/>
    <cellStyle name="60% - 輔色4 52" xfId="2003" xr:uid="{00000000-0005-0000-0000-0000D2070000}"/>
    <cellStyle name="60% - 輔色4 53" xfId="2004" xr:uid="{00000000-0005-0000-0000-0000D3070000}"/>
    <cellStyle name="60% - 輔色4 54" xfId="2005" xr:uid="{00000000-0005-0000-0000-0000D4070000}"/>
    <cellStyle name="60% - 輔色4 55" xfId="2006" xr:uid="{00000000-0005-0000-0000-0000D5070000}"/>
    <cellStyle name="60% - 輔色4 56" xfId="2007" xr:uid="{00000000-0005-0000-0000-0000D6070000}"/>
    <cellStyle name="60% - 輔色4 57" xfId="2008" xr:uid="{00000000-0005-0000-0000-0000D7070000}"/>
    <cellStyle name="60% - 輔色4 58" xfId="2009" xr:uid="{00000000-0005-0000-0000-0000D8070000}"/>
    <cellStyle name="60% - 輔色4 59" xfId="2010" xr:uid="{00000000-0005-0000-0000-0000D9070000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6" xfId="2100" xr:uid="{00000000-0005-0000-0000-000033080000}"/>
    <cellStyle name="60% - 輔色5 37" xfId="2101" xr:uid="{00000000-0005-0000-0000-000034080000}"/>
    <cellStyle name="60% - 輔色5 38" xfId="2102" xr:uid="{00000000-0005-0000-0000-000035080000}"/>
    <cellStyle name="60% - 輔色5 39" xfId="2103" xr:uid="{00000000-0005-0000-0000-000036080000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1" xfId="2108" xr:uid="{00000000-0005-0000-0000-00003B080000}"/>
    <cellStyle name="60% - 輔色5 42" xfId="2109" xr:uid="{00000000-0005-0000-0000-00003C080000}"/>
    <cellStyle name="60% - 輔色5 43" xfId="2110" xr:uid="{00000000-0005-0000-0000-00003D080000}"/>
    <cellStyle name="60% - 輔色5 44" xfId="2111" xr:uid="{00000000-0005-0000-0000-00003E080000}"/>
    <cellStyle name="60% - 輔色5 45" xfId="2112" xr:uid="{00000000-0005-0000-0000-00003F080000}"/>
    <cellStyle name="60% - 輔色5 46" xfId="2113" xr:uid="{00000000-0005-0000-0000-000040080000}"/>
    <cellStyle name="60% - 輔色5 47" xfId="2114" xr:uid="{00000000-0005-0000-0000-000041080000}"/>
    <cellStyle name="60% - 輔色5 48" xfId="2115" xr:uid="{00000000-0005-0000-0000-000042080000}"/>
    <cellStyle name="60% - 輔色5 49" xfId="2116" xr:uid="{00000000-0005-0000-0000-000043080000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1" xfId="2121" xr:uid="{00000000-0005-0000-0000-000048080000}"/>
    <cellStyle name="60% - 輔色5 52" xfId="2122" xr:uid="{00000000-0005-0000-0000-000049080000}"/>
    <cellStyle name="60% - 輔色5 53" xfId="2123" xr:uid="{00000000-0005-0000-0000-00004A080000}"/>
    <cellStyle name="60% - 輔色5 54" xfId="2124" xr:uid="{00000000-0005-0000-0000-00004B080000}"/>
    <cellStyle name="60% - 輔色5 55" xfId="2125" xr:uid="{00000000-0005-0000-0000-00004C080000}"/>
    <cellStyle name="60% - 輔色5 56" xfId="2126" xr:uid="{00000000-0005-0000-0000-00004D080000}"/>
    <cellStyle name="60% - 輔色5 57" xfId="2127" xr:uid="{00000000-0005-0000-0000-00004E080000}"/>
    <cellStyle name="60% - 輔色5 58" xfId="2128" xr:uid="{00000000-0005-0000-0000-00004F080000}"/>
    <cellStyle name="60% - 輔色5 59" xfId="2129" xr:uid="{00000000-0005-0000-0000-000050080000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6" xfId="2217" xr:uid="{00000000-0005-0000-0000-0000A8080000}"/>
    <cellStyle name="60% - 輔色6 37" xfId="2218" xr:uid="{00000000-0005-0000-0000-0000A9080000}"/>
    <cellStyle name="60% - 輔色6 38" xfId="2219" xr:uid="{00000000-0005-0000-0000-0000AA080000}"/>
    <cellStyle name="60% - 輔色6 39" xfId="2220" xr:uid="{00000000-0005-0000-0000-0000AB080000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1" xfId="2225" xr:uid="{00000000-0005-0000-0000-0000B0080000}"/>
    <cellStyle name="60% - 輔色6 42" xfId="2226" xr:uid="{00000000-0005-0000-0000-0000B1080000}"/>
    <cellStyle name="60% - 輔色6 43" xfId="2227" xr:uid="{00000000-0005-0000-0000-0000B2080000}"/>
    <cellStyle name="60% - 輔色6 44" xfId="2228" xr:uid="{00000000-0005-0000-0000-0000B3080000}"/>
    <cellStyle name="60% - 輔色6 45" xfId="2229" xr:uid="{00000000-0005-0000-0000-0000B4080000}"/>
    <cellStyle name="60% - 輔色6 46" xfId="2230" xr:uid="{00000000-0005-0000-0000-0000B5080000}"/>
    <cellStyle name="60% - 輔色6 47" xfId="2231" xr:uid="{00000000-0005-0000-0000-0000B6080000}"/>
    <cellStyle name="60% - 輔色6 48" xfId="2232" xr:uid="{00000000-0005-0000-0000-0000B7080000}"/>
    <cellStyle name="60% - 輔色6 49" xfId="2233" xr:uid="{00000000-0005-0000-0000-0000B8080000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1" xfId="2238" xr:uid="{00000000-0005-0000-0000-0000BD080000}"/>
    <cellStyle name="60% - 輔色6 52" xfId="2239" xr:uid="{00000000-0005-0000-0000-0000BE080000}"/>
    <cellStyle name="60% - 輔色6 53" xfId="2240" xr:uid="{00000000-0005-0000-0000-0000BF080000}"/>
    <cellStyle name="60% - 輔色6 54" xfId="2241" xr:uid="{00000000-0005-0000-0000-0000C0080000}"/>
    <cellStyle name="60% - 輔色6 55" xfId="2242" xr:uid="{00000000-0005-0000-0000-0000C1080000}"/>
    <cellStyle name="60% - 輔色6 56" xfId="2243" xr:uid="{00000000-0005-0000-0000-0000C2080000}"/>
    <cellStyle name="60% - 輔色6 57" xfId="2244" xr:uid="{00000000-0005-0000-0000-0000C3080000}"/>
    <cellStyle name="60% - 輔色6 58" xfId="2245" xr:uid="{00000000-0005-0000-0000-0000C4080000}"/>
    <cellStyle name="60% - 輔色6 59" xfId="2246" xr:uid="{00000000-0005-0000-0000-0000C5080000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0" xfId="2318" xr:uid="{00000000-0005-0000-0000-00000E090000}"/>
    <cellStyle name="Normal 101" xfId="2319" xr:uid="{00000000-0005-0000-0000-00000F090000}"/>
    <cellStyle name="Normal 102" xfId="2320" xr:uid="{00000000-0005-0000-0000-000010090000}"/>
    <cellStyle name="Normal 103" xfId="2321" xr:uid="{00000000-0005-0000-0000-000011090000}"/>
    <cellStyle name="Normal 104" xfId="2322" xr:uid="{00000000-0005-0000-0000-000012090000}"/>
    <cellStyle name="Normal 105" xfId="2323" xr:uid="{00000000-0005-0000-0000-000013090000}"/>
    <cellStyle name="Normal 106" xfId="2324" xr:uid="{00000000-0005-0000-0000-000014090000}"/>
    <cellStyle name="Normal 107" xfId="2325" xr:uid="{00000000-0005-0000-0000-000015090000}"/>
    <cellStyle name="Normal 108" xfId="2326" xr:uid="{00000000-0005-0000-0000-000016090000}"/>
    <cellStyle name="Normal 109" xfId="2327" xr:uid="{00000000-0005-0000-0000-000017090000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0" xfId="2331" xr:uid="{00000000-0005-0000-0000-00001B090000}"/>
    <cellStyle name="Normal 111" xfId="2332" xr:uid="{00000000-0005-0000-0000-00001C090000}"/>
    <cellStyle name="Normal 112" xfId="2333" xr:uid="{00000000-0005-0000-0000-00001D090000}"/>
    <cellStyle name="Normal 113" xfId="2334" xr:uid="{00000000-0005-0000-0000-00001E090000}"/>
    <cellStyle name="Normal 114" xfId="2335" xr:uid="{00000000-0005-0000-0000-00001F090000}"/>
    <cellStyle name="Normal 115" xfId="2336" xr:uid="{00000000-0005-0000-0000-000020090000}"/>
    <cellStyle name="Normal 116" xfId="2337" xr:uid="{00000000-0005-0000-0000-000021090000}"/>
    <cellStyle name="Normal 117" xfId="2338" xr:uid="{00000000-0005-0000-0000-000022090000}"/>
    <cellStyle name="Normal 118" xfId="2339" xr:uid="{00000000-0005-0000-0000-000023090000}"/>
    <cellStyle name="Normal 119" xfId="2340" xr:uid="{00000000-0005-0000-0000-000024090000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0" xfId="2344" xr:uid="{00000000-0005-0000-0000-000028090000}"/>
    <cellStyle name="Normal 121" xfId="2345" xr:uid="{00000000-0005-0000-0000-000029090000}"/>
    <cellStyle name="Normal 122" xfId="2346" xr:uid="{00000000-0005-0000-0000-00002A090000}"/>
    <cellStyle name="Normal 123" xfId="2347" xr:uid="{00000000-0005-0000-0000-00002B090000}"/>
    <cellStyle name="Normal 124" xfId="2348" xr:uid="{00000000-0005-0000-0000-00002C090000}"/>
    <cellStyle name="Normal 125" xfId="2349" xr:uid="{00000000-0005-0000-0000-00002D090000}"/>
    <cellStyle name="Normal 126" xfId="2350" xr:uid="{00000000-0005-0000-0000-00002E090000}"/>
    <cellStyle name="Normal 127" xfId="2351" xr:uid="{00000000-0005-0000-0000-00002F090000}"/>
    <cellStyle name="Normal 128" xfId="2352" xr:uid="{00000000-0005-0000-0000-000030090000}"/>
    <cellStyle name="Normal 129" xfId="2353" xr:uid="{00000000-0005-0000-0000-00003109000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0" xfId="2357" xr:uid="{00000000-0005-0000-0000-000035090000}"/>
    <cellStyle name="Normal 131" xfId="2358" xr:uid="{00000000-0005-0000-0000-000036090000}"/>
    <cellStyle name="Normal 132" xfId="2359" xr:uid="{00000000-0005-0000-0000-000037090000}"/>
    <cellStyle name="Normal 133" xfId="2360" xr:uid="{00000000-0005-0000-0000-000038090000}"/>
    <cellStyle name="Normal 134" xfId="2361" xr:uid="{00000000-0005-0000-0000-000039090000}"/>
    <cellStyle name="Normal 135" xfId="2362" xr:uid="{00000000-0005-0000-0000-00003A090000}"/>
    <cellStyle name="Normal 136" xfId="2363" xr:uid="{00000000-0005-0000-0000-00003B090000}"/>
    <cellStyle name="Normal 137" xfId="2364" xr:uid="{00000000-0005-0000-0000-00003C090000}"/>
    <cellStyle name="Normal 138" xfId="2365" xr:uid="{00000000-0005-0000-0000-00003D090000}"/>
    <cellStyle name="Normal 139" xfId="2366" xr:uid="{00000000-0005-0000-0000-00003E090000}"/>
    <cellStyle name="Normal 14" xfId="2367" xr:uid="{00000000-0005-0000-0000-00003F090000}"/>
    <cellStyle name="Normal 14 2" xfId="2368" xr:uid="{00000000-0005-0000-0000-000040090000}"/>
    <cellStyle name="Normal 140" xfId="2369" xr:uid="{00000000-0005-0000-0000-000041090000}"/>
    <cellStyle name="Normal 141" xfId="2370" xr:uid="{00000000-0005-0000-0000-000042090000}"/>
    <cellStyle name="Normal 142" xfId="2371" xr:uid="{00000000-0005-0000-0000-000043090000}"/>
    <cellStyle name="Normal 143" xfId="2372" xr:uid="{00000000-0005-0000-0000-000044090000}"/>
    <cellStyle name="Normal 144" xfId="2373" xr:uid="{00000000-0005-0000-0000-000045090000}"/>
    <cellStyle name="Normal 145" xfId="2374" xr:uid="{00000000-0005-0000-0000-000046090000}"/>
    <cellStyle name="Normal 146" xfId="2375" xr:uid="{00000000-0005-0000-0000-000047090000}"/>
    <cellStyle name="Normal 147" xfId="2376" xr:uid="{00000000-0005-0000-0000-000048090000}"/>
    <cellStyle name="Normal 148" xfId="2377" xr:uid="{00000000-0005-0000-0000-000049090000}"/>
    <cellStyle name="Normal 149" xfId="2378" xr:uid="{00000000-0005-0000-0000-00004A090000}"/>
    <cellStyle name="Normal 15" xfId="2379" xr:uid="{00000000-0005-0000-0000-00004B090000}"/>
    <cellStyle name="Normal 15 2" xfId="2380" xr:uid="{00000000-0005-0000-0000-00004C090000}"/>
    <cellStyle name="Normal 150" xfId="2381" xr:uid="{00000000-0005-0000-0000-00004D090000}"/>
    <cellStyle name="Normal 151" xfId="2382" xr:uid="{00000000-0005-0000-0000-00004E090000}"/>
    <cellStyle name="Normal 152" xfId="2383" xr:uid="{00000000-0005-0000-0000-00004F090000}"/>
    <cellStyle name="Normal 153" xfId="2384" xr:uid="{00000000-0005-0000-0000-000050090000}"/>
    <cellStyle name="Normal 154" xfId="2385" xr:uid="{00000000-0005-0000-0000-000051090000}"/>
    <cellStyle name="Normal 155" xfId="2386" xr:uid="{00000000-0005-0000-0000-000052090000}"/>
    <cellStyle name="Normal 156" xfId="2387" xr:uid="{00000000-0005-0000-0000-000053090000}"/>
    <cellStyle name="Normal 157" xfId="2388" xr:uid="{00000000-0005-0000-0000-000054090000}"/>
    <cellStyle name="Normal 158" xfId="2389" xr:uid="{00000000-0005-0000-0000-000055090000}"/>
    <cellStyle name="Normal 159" xfId="2390" xr:uid="{00000000-0005-0000-0000-000056090000}"/>
    <cellStyle name="Normal 16" xfId="2391" xr:uid="{00000000-0005-0000-0000-000057090000}"/>
    <cellStyle name="Normal 16 2" xfId="2392" xr:uid="{00000000-0005-0000-0000-000058090000}"/>
    <cellStyle name="Normal 160" xfId="2393" xr:uid="{00000000-0005-0000-0000-000059090000}"/>
    <cellStyle name="Normal 161" xfId="2394" xr:uid="{00000000-0005-0000-0000-00005A090000}"/>
    <cellStyle name="Normal 162" xfId="2395" xr:uid="{00000000-0005-0000-0000-00005B090000}"/>
    <cellStyle name="Normal 163" xfId="2396" xr:uid="{00000000-0005-0000-0000-00005C090000}"/>
    <cellStyle name="Normal 164" xfId="2397" xr:uid="{00000000-0005-0000-0000-00005D090000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8" xfId="2401" xr:uid="{00000000-0005-0000-0000-000061090000}"/>
    <cellStyle name="Normal 18 2" xfId="2402" xr:uid="{00000000-0005-0000-0000-000062090000}"/>
    <cellStyle name="Normal 19" xfId="2403" xr:uid="{00000000-0005-0000-0000-000063090000}"/>
    <cellStyle name="Normal 19 2" xfId="2404" xr:uid="{00000000-0005-0000-0000-000064090000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1" xfId="2413" xr:uid="{00000000-0005-0000-0000-00006D090000}"/>
    <cellStyle name="Normal 21 2" xfId="2414" xr:uid="{00000000-0005-0000-0000-00006E090000}"/>
    <cellStyle name="Normal 22" xfId="2415" xr:uid="{00000000-0005-0000-0000-00006F090000}"/>
    <cellStyle name="Normal 22 2" xfId="2416" xr:uid="{00000000-0005-0000-0000-000070090000}"/>
    <cellStyle name="Normal 23" xfId="2417" xr:uid="{00000000-0005-0000-0000-000071090000}"/>
    <cellStyle name="Normal 23 2" xfId="2418" xr:uid="{00000000-0005-0000-0000-000072090000}"/>
    <cellStyle name="Normal 24" xfId="2419" xr:uid="{00000000-0005-0000-0000-000073090000}"/>
    <cellStyle name="Normal 24 2" xfId="2420" xr:uid="{00000000-0005-0000-0000-000074090000}"/>
    <cellStyle name="Normal 25" xfId="2421" xr:uid="{00000000-0005-0000-0000-000075090000}"/>
    <cellStyle name="Normal 25 2" xfId="2422" xr:uid="{00000000-0005-0000-0000-000076090000}"/>
    <cellStyle name="Normal 26" xfId="2423" xr:uid="{00000000-0005-0000-0000-000077090000}"/>
    <cellStyle name="Normal 26 2" xfId="2424" xr:uid="{00000000-0005-0000-0000-000078090000}"/>
    <cellStyle name="Normal 27" xfId="2425" xr:uid="{00000000-0005-0000-0000-000079090000}"/>
    <cellStyle name="Normal 27 2" xfId="2426" xr:uid="{00000000-0005-0000-0000-00007A090000}"/>
    <cellStyle name="Normal 28" xfId="2427" xr:uid="{00000000-0005-0000-0000-00007B090000}"/>
    <cellStyle name="Normal 28 2" xfId="2428" xr:uid="{00000000-0005-0000-0000-00007C090000}"/>
    <cellStyle name="Normal 29" xfId="2429" xr:uid="{00000000-0005-0000-0000-00007D090000}"/>
    <cellStyle name="Normal 29 2" xfId="2430" xr:uid="{00000000-0005-0000-0000-00007E090000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1" xfId="2438" xr:uid="{00000000-0005-0000-0000-000086090000}"/>
    <cellStyle name="Normal 31 2" xfId="2439" xr:uid="{00000000-0005-0000-0000-000087090000}"/>
    <cellStyle name="Normal 32" xfId="2440" xr:uid="{00000000-0005-0000-0000-000088090000}"/>
    <cellStyle name="Normal 32 2" xfId="2441" xr:uid="{00000000-0005-0000-0000-000089090000}"/>
    <cellStyle name="Normal 33" xfId="2442" xr:uid="{00000000-0005-0000-0000-00008A090000}"/>
    <cellStyle name="Normal 33 2" xfId="2443" xr:uid="{00000000-0005-0000-0000-00008B090000}"/>
    <cellStyle name="Normal 34" xfId="2444" xr:uid="{00000000-0005-0000-0000-00008C090000}"/>
    <cellStyle name="Normal 34 2" xfId="2445" xr:uid="{00000000-0005-0000-0000-00008D090000}"/>
    <cellStyle name="Normal 35" xfId="2446" xr:uid="{00000000-0005-0000-0000-00008E090000}"/>
    <cellStyle name="Normal 35 2" xfId="2447" xr:uid="{00000000-0005-0000-0000-00008F090000}"/>
    <cellStyle name="Normal 36" xfId="2448" xr:uid="{00000000-0005-0000-0000-000090090000}"/>
    <cellStyle name="Normal 36 2" xfId="2449" xr:uid="{00000000-0005-0000-0000-000091090000}"/>
    <cellStyle name="Normal 37" xfId="2450" xr:uid="{00000000-0005-0000-0000-000092090000}"/>
    <cellStyle name="Normal 37 2" xfId="2451" xr:uid="{00000000-0005-0000-0000-000093090000}"/>
    <cellStyle name="Normal 38" xfId="2452" xr:uid="{00000000-0005-0000-0000-000094090000}"/>
    <cellStyle name="Normal 38 2" xfId="2453" xr:uid="{00000000-0005-0000-0000-000095090000}"/>
    <cellStyle name="Normal 39" xfId="2454" xr:uid="{00000000-0005-0000-0000-000096090000}"/>
    <cellStyle name="Normal 39 2" xfId="2455" xr:uid="{00000000-0005-0000-0000-000097090000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0" xfId="2459" xr:uid="{00000000-0005-0000-0000-00009B090000}"/>
    <cellStyle name="Normal 40 2" xfId="2460" xr:uid="{00000000-0005-0000-0000-00009C090000}"/>
    <cellStyle name="Normal 41" xfId="2461" xr:uid="{00000000-0005-0000-0000-00009D090000}"/>
    <cellStyle name="Normal 42" xfId="2462" xr:uid="{00000000-0005-0000-0000-00009E090000}"/>
    <cellStyle name="Normal 43" xfId="2463" xr:uid="{00000000-0005-0000-0000-00009F090000}"/>
    <cellStyle name="Normal 44" xfId="2464" xr:uid="{00000000-0005-0000-0000-0000A0090000}"/>
    <cellStyle name="Normal 45" xfId="2465" xr:uid="{00000000-0005-0000-0000-0000A1090000}"/>
    <cellStyle name="Normal 46" xfId="2466" xr:uid="{00000000-0005-0000-0000-0000A2090000}"/>
    <cellStyle name="Normal 47" xfId="2467" xr:uid="{00000000-0005-0000-0000-0000A3090000}"/>
    <cellStyle name="Normal 48" xfId="2468" xr:uid="{00000000-0005-0000-0000-0000A4090000}"/>
    <cellStyle name="Normal 49" xfId="2469" xr:uid="{00000000-0005-0000-0000-0000A5090000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0" xfId="2473" xr:uid="{00000000-0005-0000-0000-0000A9090000}"/>
    <cellStyle name="Normal 51" xfId="2474" xr:uid="{00000000-0005-0000-0000-0000AA090000}"/>
    <cellStyle name="Normal 52" xfId="2475" xr:uid="{00000000-0005-0000-0000-0000AB090000}"/>
    <cellStyle name="Normal 53" xfId="2476" xr:uid="{00000000-0005-0000-0000-0000AC090000}"/>
    <cellStyle name="Normal 54" xfId="2477" xr:uid="{00000000-0005-0000-0000-0000AD090000}"/>
    <cellStyle name="Normal 55" xfId="2478" xr:uid="{00000000-0005-0000-0000-0000AE090000}"/>
    <cellStyle name="Normal 56" xfId="2479" xr:uid="{00000000-0005-0000-0000-0000AF090000}"/>
    <cellStyle name="Normal 57" xfId="2480" xr:uid="{00000000-0005-0000-0000-0000B0090000}"/>
    <cellStyle name="Normal 58" xfId="2481" xr:uid="{00000000-0005-0000-0000-0000B1090000}"/>
    <cellStyle name="Normal 59" xfId="2482" xr:uid="{00000000-0005-0000-0000-0000B2090000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0" xfId="2486" xr:uid="{00000000-0005-0000-0000-0000B6090000}"/>
    <cellStyle name="Normal 61" xfId="2487" xr:uid="{00000000-0005-0000-0000-0000B7090000}"/>
    <cellStyle name="Normal 62" xfId="2488" xr:uid="{00000000-0005-0000-0000-0000B8090000}"/>
    <cellStyle name="Normal 63" xfId="2489" xr:uid="{00000000-0005-0000-0000-0000B9090000}"/>
    <cellStyle name="Normal 64" xfId="2490" xr:uid="{00000000-0005-0000-0000-0000BA090000}"/>
    <cellStyle name="Normal 65" xfId="2491" xr:uid="{00000000-0005-0000-0000-0000BB090000}"/>
    <cellStyle name="Normal 66" xfId="2492" xr:uid="{00000000-0005-0000-0000-0000BC090000}"/>
    <cellStyle name="Normal 67" xfId="2493" xr:uid="{00000000-0005-0000-0000-0000BD090000}"/>
    <cellStyle name="Normal 68" xfId="2494" xr:uid="{00000000-0005-0000-0000-0000BE090000}"/>
    <cellStyle name="Normal 69" xfId="2495" xr:uid="{00000000-0005-0000-0000-0000BF090000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0" xfId="2499" xr:uid="{00000000-0005-0000-0000-0000C3090000}"/>
    <cellStyle name="Normal 71" xfId="2500" xr:uid="{00000000-0005-0000-0000-0000C4090000}"/>
    <cellStyle name="Normal 72" xfId="2501" xr:uid="{00000000-0005-0000-0000-0000C5090000}"/>
    <cellStyle name="Normal 73" xfId="2502" xr:uid="{00000000-0005-0000-0000-0000C6090000}"/>
    <cellStyle name="Normal 74" xfId="2503" xr:uid="{00000000-0005-0000-0000-0000C7090000}"/>
    <cellStyle name="Normal 75" xfId="2504" xr:uid="{00000000-0005-0000-0000-0000C8090000}"/>
    <cellStyle name="Normal 76" xfId="2505" xr:uid="{00000000-0005-0000-0000-0000C9090000}"/>
    <cellStyle name="Normal 77" xfId="2506" xr:uid="{00000000-0005-0000-0000-0000CA090000}"/>
    <cellStyle name="Normal 78" xfId="2507" xr:uid="{00000000-0005-0000-0000-0000CB090000}"/>
    <cellStyle name="Normal 79" xfId="2508" xr:uid="{00000000-0005-0000-0000-0000CC090000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0" xfId="2512" xr:uid="{00000000-0005-0000-0000-0000D0090000}"/>
    <cellStyle name="Normal 81" xfId="2513" xr:uid="{00000000-0005-0000-0000-0000D1090000}"/>
    <cellStyle name="Normal 82" xfId="2514" xr:uid="{00000000-0005-0000-0000-0000D2090000}"/>
    <cellStyle name="Normal 83" xfId="2515" xr:uid="{00000000-0005-0000-0000-0000D3090000}"/>
    <cellStyle name="Normal 84" xfId="2516" xr:uid="{00000000-0005-0000-0000-0000D4090000}"/>
    <cellStyle name="Normal 85" xfId="2517" xr:uid="{00000000-0005-0000-0000-0000D5090000}"/>
    <cellStyle name="Normal 86" xfId="2518" xr:uid="{00000000-0005-0000-0000-0000D6090000}"/>
    <cellStyle name="Normal 87" xfId="2519" xr:uid="{00000000-0005-0000-0000-0000D7090000}"/>
    <cellStyle name="Normal 88" xfId="2520" xr:uid="{00000000-0005-0000-0000-0000D8090000}"/>
    <cellStyle name="Normal 89" xfId="2521" xr:uid="{00000000-0005-0000-0000-0000D9090000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0" xfId="2525" xr:uid="{00000000-0005-0000-0000-0000DD090000}"/>
    <cellStyle name="Normal 91" xfId="2526" xr:uid="{00000000-0005-0000-0000-0000DE090000}"/>
    <cellStyle name="Normal 92" xfId="2527" xr:uid="{00000000-0005-0000-0000-0000DF090000}"/>
    <cellStyle name="Normal 93" xfId="2528" xr:uid="{00000000-0005-0000-0000-0000E0090000}"/>
    <cellStyle name="Normal 94" xfId="2529" xr:uid="{00000000-0005-0000-0000-0000E1090000}"/>
    <cellStyle name="Normal 95" xfId="2530" xr:uid="{00000000-0005-0000-0000-0000E2090000}"/>
    <cellStyle name="Normal 96" xfId="2531" xr:uid="{00000000-0005-0000-0000-0000E3090000}"/>
    <cellStyle name="Normal 97" xfId="2532" xr:uid="{00000000-0005-0000-0000-0000E4090000}"/>
    <cellStyle name="Normal 98" xfId="2533" xr:uid="{00000000-0005-0000-0000-0000E5090000}"/>
    <cellStyle name="Normal 99" xfId="2534" xr:uid="{00000000-0005-0000-0000-0000E6090000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3" xfId="2652" xr:uid="{00000000-0005-0000-0000-00005D0A0000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4" xfId="2691" xr:uid="{00000000-0005-0000-0000-0000840A0000}"/>
    <cellStyle name="一般 185" xfId="2692" xr:uid="{00000000-0005-0000-0000-0000850A0000}"/>
    <cellStyle name="一般 186" xfId="2693" xr:uid="{00000000-0005-0000-0000-0000860A0000}"/>
    <cellStyle name="一般 187" xfId="2694" xr:uid="{00000000-0005-0000-0000-0000870A0000}"/>
    <cellStyle name="一般 188" xfId="2695" xr:uid="{00000000-0005-0000-0000-0000880A0000}"/>
    <cellStyle name="一般 189" xfId="2696" xr:uid="{00000000-0005-0000-0000-0000890A0000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1" xfId="2704" xr:uid="{00000000-0005-0000-0000-0000910A0000}"/>
    <cellStyle name="一般 192" xfId="2705" xr:uid="{00000000-0005-0000-0000-0000920A0000}"/>
    <cellStyle name="一般 193" xfId="2706" xr:uid="{00000000-0005-0000-0000-0000930A0000}"/>
    <cellStyle name="一般 194" xfId="2707" xr:uid="{00000000-0005-0000-0000-0000940A0000}"/>
    <cellStyle name="一般 195" xfId="2708" xr:uid="{00000000-0005-0000-0000-0000950A0000}"/>
    <cellStyle name="一般 196" xfId="2709" xr:uid="{00000000-0005-0000-0000-0000960A0000}"/>
    <cellStyle name="一般 197" xfId="2710" xr:uid="{00000000-0005-0000-0000-0000970A0000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2" xfId="2722" xr:uid="{00000000-0005-0000-0000-0000A30A0000}"/>
    <cellStyle name="一般 2 13" xfId="2723" xr:uid="{00000000-0005-0000-0000-0000A40A0000}"/>
    <cellStyle name="一般 2 14" xfId="2724" xr:uid="{00000000-0005-0000-0000-0000A50A0000}"/>
    <cellStyle name="一般 2 15" xfId="2725" xr:uid="{00000000-0005-0000-0000-0000A60A0000}"/>
    <cellStyle name="一般 2 16" xfId="2726" xr:uid="{00000000-0005-0000-0000-0000A70A0000}"/>
    <cellStyle name="一般 2 17" xfId="2727" xr:uid="{00000000-0005-0000-0000-0000A80A0000}"/>
    <cellStyle name="一般 2 18" xfId="2728" xr:uid="{00000000-0005-0000-0000-0000A90A0000}"/>
    <cellStyle name="一般 2 19" xfId="2729" xr:uid="{00000000-0005-0000-0000-0000AA0A0000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_永豐金" xfId="2734" xr:uid="{00000000-0005-0000-0000-0000AF0A0000}"/>
    <cellStyle name="一般 2 20" xfId="2735" xr:uid="{00000000-0005-0000-0000-0000B00A0000}"/>
    <cellStyle name="一般 2 21" xfId="2736" xr:uid="{00000000-0005-0000-0000-0000B10A0000}"/>
    <cellStyle name="一般 2 22" xfId="2737" xr:uid="{00000000-0005-0000-0000-0000B20A0000}"/>
    <cellStyle name="一般 2 23" xfId="2738" xr:uid="{00000000-0005-0000-0000-0000B30A0000}"/>
    <cellStyle name="一般 2 24" xfId="2739" xr:uid="{00000000-0005-0000-0000-0000B40A0000}"/>
    <cellStyle name="一般 2 25" xfId="2740" xr:uid="{00000000-0005-0000-0000-0000B50A0000}"/>
    <cellStyle name="一般 2 26" xfId="2741" xr:uid="{00000000-0005-0000-0000-0000B60A0000}"/>
    <cellStyle name="一般 2 27" xfId="2742" xr:uid="{00000000-0005-0000-0000-0000B70A0000}"/>
    <cellStyle name="一般 2 28" xfId="2743" xr:uid="{00000000-0005-0000-0000-0000B80A0000}"/>
    <cellStyle name="一般 2 29" xfId="2744" xr:uid="{00000000-0005-0000-0000-0000B90A0000}"/>
    <cellStyle name="一般 2 3" xfId="2745" xr:uid="{00000000-0005-0000-0000-0000BA0A0000}"/>
    <cellStyle name="一般 2 30" xfId="2746" xr:uid="{00000000-0005-0000-0000-0000BB0A0000}"/>
    <cellStyle name="一般 2 31" xfId="2747" xr:uid="{00000000-0005-0000-0000-0000BC0A0000}"/>
    <cellStyle name="一般 2 32" xfId="2748" xr:uid="{00000000-0005-0000-0000-0000BD0A0000}"/>
    <cellStyle name="一般 2 33" xfId="2749" xr:uid="{00000000-0005-0000-0000-0000BE0A0000}"/>
    <cellStyle name="一般 2 34" xfId="2750" xr:uid="{00000000-0005-0000-0000-0000BF0A0000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_安智" xfId="3039" xr:uid="{00000000-0005-0000-0000-0000E00B0000}"/>
    <cellStyle name="一般 3 3" xfId="3040" xr:uid="{00000000-0005-0000-0000-0000E10B0000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4" xfId="3085" xr:uid="{00000000-0005-0000-0000-00000E0C0000}"/>
    <cellStyle name="一般 315" xfId="3086" xr:uid="{00000000-0005-0000-0000-00000F0C0000}"/>
    <cellStyle name="一般 316" xfId="3087" xr:uid="{00000000-0005-0000-0000-0000100C0000}"/>
    <cellStyle name="一般 317" xfId="3088" xr:uid="{00000000-0005-0000-0000-0000110C0000}"/>
    <cellStyle name="一般 318" xfId="3089" xr:uid="{00000000-0005-0000-0000-0000120C0000}"/>
    <cellStyle name="一般 319" xfId="3090" xr:uid="{00000000-0005-0000-0000-0000130C0000}"/>
    <cellStyle name="一般 32" xfId="3091" xr:uid="{00000000-0005-0000-0000-0000140C0000}"/>
    <cellStyle name="一般 32 2" xfId="3092" xr:uid="{00000000-0005-0000-0000-0000150C0000}"/>
    <cellStyle name="一般 32 3" xfId="3093" xr:uid="{00000000-0005-0000-0000-0000160C0000}"/>
    <cellStyle name="一般 32 3 2" xfId="3094" xr:uid="{00000000-0005-0000-0000-0000170C0000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1" xfId="3099" xr:uid="{00000000-0005-0000-0000-00001C0C0000}"/>
    <cellStyle name="一般 322" xfId="3100" xr:uid="{00000000-0005-0000-0000-00001D0C0000}"/>
    <cellStyle name="一般 323" xfId="3101" xr:uid="{00000000-0005-0000-0000-00001E0C0000}"/>
    <cellStyle name="一般 324" xfId="3102" xr:uid="{00000000-0005-0000-0000-00001F0C0000}"/>
    <cellStyle name="一般 325" xfId="3103" xr:uid="{00000000-0005-0000-0000-0000200C0000}"/>
    <cellStyle name="一般 326" xfId="3104" xr:uid="{00000000-0005-0000-0000-0000210C0000}"/>
    <cellStyle name="一般 327" xfId="3105" xr:uid="{00000000-0005-0000-0000-0000220C0000}"/>
    <cellStyle name="一般 328" xfId="3106" xr:uid="{00000000-0005-0000-0000-0000230C0000}"/>
    <cellStyle name="一般 329" xfId="3107" xr:uid="{00000000-0005-0000-0000-0000240C0000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1" xfId="3117" xr:uid="{00000000-0005-0000-0000-00002E0C0000}"/>
    <cellStyle name="一般 332" xfId="3118" xr:uid="{00000000-0005-0000-0000-00002F0C0000}"/>
    <cellStyle name="一般 333" xfId="3119" xr:uid="{00000000-0005-0000-0000-0000300C0000}"/>
    <cellStyle name="一般 334" xfId="3120" xr:uid="{00000000-0005-0000-0000-0000310C0000}"/>
    <cellStyle name="一般 335" xfId="3121" xr:uid="{00000000-0005-0000-0000-0000320C0000}"/>
    <cellStyle name="一般 336" xfId="3122" xr:uid="{00000000-0005-0000-0000-0000330C0000}"/>
    <cellStyle name="一般 337" xfId="3123" xr:uid="{00000000-0005-0000-0000-0000340C0000}"/>
    <cellStyle name="一般 338" xfId="3124" xr:uid="{00000000-0005-0000-0000-0000350C0000}"/>
    <cellStyle name="一般 339" xfId="3125" xr:uid="{00000000-0005-0000-0000-0000360C0000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1" xfId="3135" xr:uid="{00000000-0005-0000-0000-0000400C0000}"/>
    <cellStyle name="一般 342" xfId="3136" xr:uid="{00000000-0005-0000-0000-0000410C0000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8" xfId="3175" xr:uid="{00000000-0005-0000-0000-0000680C0000}"/>
    <cellStyle name="一般 358 2" xfId="3176" xr:uid="{00000000-0005-0000-0000-0000690C0000}"/>
    <cellStyle name="一般 359" xfId="3177" xr:uid="{00000000-0005-0000-0000-00006A0C0000}"/>
    <cellStyle name="一般 359 2" xfId="3178" xr:uid="{00000000-0005-0000-0000-00006B0C0000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1" xfId="3188" xr:uid="{00000000-0005-0000-0000-0000750C0000}"/>
    <cellStyle name="一般 361 2" xfId="3189" xr:uid="{00000000-0005-0000-0000-0000760C0000}"/>
    <cellStyle name="一般 362" xfId="3190" xr:uid="{00000000-0005-0000-0000-0000770C0000}"/>
    <cellStyle name="一般 362 2" xfId="3191" xr:uid="{00000000-0005-0000-0000-0000780C0000}"/>
    <cellStyle name="一般 363" xfId="3192" xr:uid="{00000000-0005-0000-0000-0000790C0000}"/>
    <cellStyle name="一般 363 2" xfId="3193" xr:uid="{00000000-0005-0000-0000-00007A0C0000}"/>
    <cellStyle name="一般 364" xfId="3194" xr:uid="{00000000-0005-0000-0000-00007B0C0000}"/>
    <cellStyle name="一般 364 2" xfId="3195" xr:uid="{00000000-0005-0000-0000-00007C0C0000}"/>
    <cellStyle name="一般 365" xfId="3196" xr:uid="{00000000-0005-0000-0000-00007D0C0000}"/>
    <cellStyle name="一般 365 2" xfId="3197" xr:uid="{00000000-0005-0000-0000-00007E0C0000}"/>
    <cellStyle name="一般 366" xfId="3198" xr:uid="{00000000-0005-0000-0000-00007F0C0000}"/>
    <cellStyle name="一般 366 2" xfId="3199" xr:uid="{00000000-0005-0000-0000-0000800C0000}"/>
    <cellStyle name="一般 367" xfId="3200" xr:uid="{00000000-0005-0000-0000-0000810C0000}"/>
    <cellStyle name="一般 367 2" xfId="3201" xr:uid="{00000000-0005-0000-0000-0000820C0000}"/>
    <cellStyle name="一般 368" xfId="3202" xr:uid="{00000000-0005-0000-0000-0000830C0000}"/>
    <cellStyle name="一般 368 2" xfId="3203" xr:uid="{00000000-0005-0000-0000-0000840C0000}"/>
    <cellStyle name="一般 369" xfId="3204" xr:uid="{00000000-0005-0000-0000-0000850C0000}"/>
    <cellStyle name="一般 369 2" xfId="3205" xr:uid="{00000000-0005-0000-0000-0000860C0000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1" xfId="3214" xr:uid="{00000000-0005-0000-0000-00008F0C0000}"/>
    <cellStyle name="一般 371 2" xfId="3215" xr:uid="{00000000-0005-0000-0000-0000900C0000}"/>
    <cellStyle name="一般 372" xfId="3216" xr:uid="{00000000-0005-0000-0000-0000910C0000}"/>
    <cellStyle name="一般 372 2" xfId="3217" xr:uid="{00000000-0005-0000-0000-0000920C0000}"/>
    <cellStyle name="一般 373" xfId="3218" xr:uid="{00000000-0005-0000-0000-0000930C0000}"/>
    <cellStyle name="一般 373 2" xfId="3219" xr:uid="{00000000-0005-0000-0000-0000940C0000}"/>
    <cellStyle name="一般 374" xfId="3220" xr:uid="{00000000-0005-0000-0000-0000950C0000}"/>
    <cellStyle name="一般 374 2" xfId="3221" xr:uid="{00000000-0005-0000-0000-0000960C0000}"/>
    <cellStyle name="一般 375" xfId="3222" xr:uid="{00000000-0005-0000-0000-0000970C0000}"/>
    <cellStyle name="一般 375 2" xfId="3223" xr:uid="{00000000-0005-0000-0000-0000980C0000}"/>
    <cellStyle name="一般 376" xfId="3224" xr:uid="{00000000-0005-0000-0000-0000990C0000}"/>
    <cellStyle name="一般 376 2" xfId="3225" xr:uid="{00000000-0005-0000-0000-00009A0C0000}"/>
    <cellStyle name="一般 377" xfId="3226" xr:uid="{00000000-0005-0000-0000-00009B0C0000}"/>
    <cellStyle name="一般 377 2" xfId="3227" xr:uid="{00000000-0005-0000-0000-00009C0C0000}"/>
    <cellStyle name="一般 378" xfId="3228" xr:uid="{00000000-0005-0000-0000-00009D0C0000}"/>
    <cellStyle name="一般 378 2" xfId="3229" xr:uid="{00000000-0005-0000-0000-00009E0C0000}"/>
    <cellStyle name="一般 379" xfId="3230" xr:uid="{00000000-0005-0000-0000-00009F0C0000}"/>
    <cellStyle name="一般 379 2" xfId="3231" xr:uid="{00000000-0005-0000-0000-0000A00C0000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1" xfId="3240" xr:uid="{00000000-0005-0000-0000-0000A90C0000}"/>
    <cellStyle name="一般 381 2" xfId="3241" xr:uid="{00000000-0005-0000-0000-0000AA0C0000}"/>
    <cellStyle name="一般 382" xfId="3242" xr:uid="{00000000-0005-0000-0000-0000AB0C0000}"/>
    <cellStyle name="一般 382 2" xfId="3243" xr:uid="{00000000-0005-0000-0000-0000AC0C0000}"/>
    <cellStyle name="一般 383" xfId="3244" xr:uid="{00000000-0005-0000-0000-0000AD0C0000}"/>
    <cellStyle name="一般 383 2" xfId="3245" xr:uid="{00000000-0005-0000-0000-0000AE0C0000}"/>
    <cellStyle name="一般 384" xfId="3246" xr:uid="{00000000-0005-0000-0000-0000AF0C0000}"/>
    <cellStyle name="一般 384 2" xfId="3247" xr:uid="{00000000-0005-0000-0000-0000B00C0000}"/>
    <cellStyle name="一般 385" xfId="3248" xr:uid="{00000000-0005-0000-0000-0000B10C0000}"/>
    <cellStyle name="一般 385 2" xfId="3249" xr:uid="{00000000-0005-0000-0000-0000B20C0000}"/>
    <cellStyle name="一般 386" xfId="3250" xr:uid="{00000000-0005-0000-0000-0000B30C0000}"/>
    <cellStyle name="一般 386 2" xfId="3251" xr:uid="{00000000-0005-0000-0000-0000B40C0000}"/>
    <cellStyle name="一般 387" xfId="3252" xr:uid="{00000000-0005-0000-0000-0000B50C0000}"/>
    <cellStyle name="一般 387 2" xfId="3253" xr:uid="{00000000-0005-0000-0000-0000B60C0000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6" xfId="3469" xr:uid="{00000000-0005-0000-0000-00008E0D0000}"/>
    <cellStyle name="一般 517" xfId="3470" xr:uid="{00000000-0005-0000-0000-00008F0D0000}"/>
    <cellStyle name="一般 518" xfId="3471" xr:uid="{00000000-0005-0000-0000-0000900D0000}"/>
    <cellStyle name="一般 519" xfId="3472" xr:uid="{00000000-0005-0000-0000-0000910D0000}"/>
    <cellStyle name="一般 52" xfId="3473" xr:uid="{00000000-0005-0000-0000-0000920D0000}"/>
    <cellStyle name="一般 520" xfId="3474" xr:uid="{00000000-0005-0000-0000-0000930D0000}"/>
    <cellStyle name="一般 521" xfId="3475" xr:uid="{00000000-0005-0000-0000-0000940D0000}"/>
    <cellStyle name="一般 522" xfId="3476" xr:uid="{00000000-0005-0000-0000-0000950D0000}"/>
    <cellStyle name="一般 523" xfId="3477" xr:uid="{00000000-0005-0000-0000-0000960D0000}"/>
    <cellStyle name="一般 524" xfId="3478" xr:uid="{00000000-0005-0000-0000-0000970D0000}"/>
    <cellStyle name="一般 525" xfId="3479" xr:uid="{00000000-0005-0000-0000-0000980D0000}"/>
    <cellStyle name="一般 526" xfId="3480" xr:uid="{00000000-0005-0000-0000-0000990D0000}"/>
    <cellStyle name="一般 527" xfId="3481" xr:uid="{00000000-0005-0000-0000-00009A0D0000}"/>
    <cellStyle name="一般 528" xfId="3482" xr:uid="{00000000-0005-0000-0000-00009B0D0000}"/>
    <cellStyle name="一般 529" xfId="3483" xr:uid="{00000000-0005-0000-0000-00009C0D0000}"/>
    <cellStyle name="一般 53" xfId="3484" xr:uid="{00000000-0005-0000-0000-00009D0D0000}"/>
    <cellStyle name="一般 530" xfId="3485" xr:uid="{00000000-0005-0000-0000-00009E0D0000}"/>
    <cellStyle name="一般 531" xfId="3486" xr:uid="{00000000-0005-0000-0000-00009F0D0000}"/>
    <cellStyle name="一般 532" xfId="3487" xr:uid="{00000000-0005-0000-0000-0000A00D0000}"/>
    <cellStyle name="一般 533" xfId="3488" xr:uid="{00000000-0005-0000-0000-0000A10D0000}"/>
    <cellStyle name="一般 534" xfId="3489" xr:uid="{00000000-0005-0000-0000-0000A20D0000}"/>
    <cellStyle name="一般 535" xfId="3490" xr:uid="{00000000-0005-0000-0000-0000A30D0000}"/>
    <cellStyle name="一般 536" xfId="3491" xr:uid="{00000000-0005-0000-0000-0000A40D0000}"/>
    <cellStyle name="一般 537" xfId="3492" xr:uid="{00000000-0005-0000-0000-0000A50D0000}"/>
    <cellStyle name="一般 538" xfId="3493" xr:uid="{00000000-0005-0000-0000-0000A60D0000}"/>
    <cellStyle name="一般 539" xfId="3494" xr:uid="{00000000-0005-0000-0000-0000A70D0000}"/>
    <cellStyle name="一般 54" xfId="3495" xr:uid="{00000000-0005-0000-0000-0000A80D0000}"/>
    <cellStyle name="一般 540" xfId="3496" xr:uid="{00000000-0005-0000-0000-0000A90D0000}"/>
    <cellStyle name="一般 541" xfId="3497" xr:uid="{00000000-0005-0000-0000-0000AA0D0000}"/>
    <cellStyle name="一般 542" xfId="3498" xr:uid="{00000000-0005-0000-0000-0000AB0D0000}"/>
    <cellStyle name="一般 543" xfId="3499" xr:uid="{00000000-0005-0000-0000-0000AC0D0000}"/>
    <cellStyle name="一般 544" xfId="3500" xr:uid="{00000000-0005-0000-0000-0000AD0D0000}"/>
    <cellStyle name="一般 545" xfId="3501" xr:uid="{00000000-0005-0000-0000-0000AE0D0000}"/>
    <cellStyle name="一般 546" xfId="3502" xr:uid="{00000000-0005-0000-0000-0000AF0D0000}"/>
    <cellStyle name="一般 547" xfId="3503" xr:uid="{00000000-0005-0000-0000-0000B00D0000}"/>
    <cellStyle name="一般 548" xfId="3504" xr:uid="{00000000-0005-0000-0000-0000B10D0000}"/>
    <cellStyle name="一般 549" xfId="3505" xr:uid="{00000000-0005-0000-0000-0000B20D0000}"/>
    <cellStyle name="一般 55" xfId="3506" xr:uid="{00000000-0005-0000-0000-0000B30D0000}"/>
    <cellStyle name="一般 550" xfId="3507" xr:uid="{00000000-0005-0000-0000-0000B40D0000}"/>
    <cellStyle name="一般 551" xfId="3508" xr:uid="{00000000-0005-0000-0000-0000B50D0000}"/>
    <cellStyle name="一般 552" xfId="3509" xr:uid="{00000000-0005-0000-0000-0000B60D0000}"/>
    <cellStyle name="一般 553" xfId="3510" xr:uid="{00000000-0005-0000-0000-0000B70D0000}"/>
    <cellStyle name="一般 554" xfId="3511" xr:uid="{00000000-0005-0000-0000-0000B80D0000}"/>
    <cellStyle name="一般 555" xfId="3512" xr:uid="{00000000-0005-0000-0000-0000B90D0000}"/>
    <cellStyle name="一般 556" xfId="3513" xr:uid="{00000000-0005-0000-0000-0000BA0D0000}"/>
    <cellStyle name="一般 557" xfId="3514" xr:uid="{00000000-0005-0000-0000-0000BB0D0000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7" xfId="3539" xr:uid="{00000000-0005-0000-0000-0000D40D0000}"/>
    <cellStyle name="一般 570" xfId="3540" xr:uid="{00000000-0005-0000-0000-0000D50D0000}"/>
    <cellStyle name="一般 571" xfId="3541" xr:uid="{00000000-0005-0000-0000-0000D60D0000}"/>
    <cellStyle name="一般 572" xfId="3542" xr:uid="{00000000-0005-0000-0000-0000D70D0000}"/>
    <cellStyle name="一般 573" xfId="3543" xr:uid="{00000000-0005-0000-0000-0000D80D0000}"/>
    <cellStyle name="一般 574" xfId="3544" xr:uid="{00000000-0005-0000-0000-0000D90D0000}"/>
    <cellStyle name="一般 575" xfId="3545" xr:uid="{00000000-0005-0000-0000-0000DA0D0000}"/>
    <cellStyle name="一般 576" xfId="3546" xr:uid="{00000000-0005-0000-0000-0000DB0D0000}"/>
    <cellStyle name="一般 577" xfId="3547" xr:uid="{00000000-0005-0000-0000-0000DC0D0000}"/>
    <cellStyle name="一般 578" xfId="3548" xr:uid="{00000000-0005-0000-0000-0000DD0D0000}"/>
    <cellStyle name="一般 579" xfId="3549" xr:uid="{00000000-0005-0000-0000-0000DE0D0000}"/>
    <cellStyle name="一般 58" xfId="3550" xr:uid="{00000000-0005-0000-0000-0000DF0D0000}"/>
    <cellStyle name="一般 580" xfId="3551" xr:uid="{00000000-0005-0000-0000-0000E00D0000}"/>
    <cellStyle name="一般 581" xfId="3552" xr:uid="{00000000-0005-0000-0000-0000E10D0000}"/>
    <cellStyle name="一般 582" xfId="3553" xr:uid="{00000000-0005-0000-0000-0000E20D0000}"/>
    <cellStyle name="一般 583" xfId="3554" xr:uid="{00000000-0005-0000-0000-0000E30D0000}"/>
    <cellStyle name="一般 584" xfId="3555" xr:uid="{00000000-0005-0000-0000-0000E40D0000}"/>
    <cellStyle name="一般 585" xfId="3556" xr:uid="{00000000-0005-0000-0000-0000E50D0000}"/>
    <cellStyle name="一般 586" xfId="3557" xr:uid="{00000000-0005-0000-0000-0000E60D0000}"/>
    <cellStyle name="一般 587" xfId="3558" xr:uid="{00000000-0005-0000-0000-0000E70D0000}"/>
    <cellStyle name="一般 588" xfId="3559" xr:uid="{00000000-0005-0000-0000-0000E80D0000}"/>
    <cellStyle name="一般 589" xfId="3560" xr:uid="{00000000-0005-0000-0000-0000E90D0000}"/>
    <cellStyle name="一般 59" xfId="3561" xr:uid="{00000000-0005-0000-0000-0000EA0D0000}"/>
    <cellStyle name="一般 590" xfId="3562" xr:uid="{00000000-0005-0000-0000-0000EB0D0000}"/>
    <cellStyle name="一般 591" xfId="3563" xr:uid="{00000000-0005-0000-0000-0000EC0D0000}"/>
    <cellStyle name="一般 592" xfId="3564" xr:uid="{00000000-0005-0000-0000-0000ED0D0000}"/>
    <cellStyle name="一般 593" xfId="3565" xr:uid="{00000000-0005-0000-0000-0000EE0D0000}"/>
    <cellStyle name="一般 594" xfId="3566" xr:uid="{00000000-0005-0000-0000-0000EF0D0000}"/>
    <cellStyle name="一般 595" xfId="3567" xr:uid="{00000000-0005-0000-0000-0000F00D0000}"/>
    <cellStyle name="一般 596" xfId="3568" xr:uid="{00000000-0005-0000-0000-0000F10D0000}"/>
    <cellStyle name="一般 597" xfId="3569" xr:uid="{00000000-0005-0000-0000-0000F20D0000}"/>
    <cellStyle name="一般 598" xfId="3570" xr:uid="{00000000-0005-0000-0000-0000F30D0000}"/>
    <cellStyle name="一般 599" xfId="3571" xr:uid="{00000000-0005-0000-0000-0000F40D0000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0" xfId="3584" xr:uid="{00000000-0005-0000-0000-0000010E0000}"/>
    <cellStyle name="一般 601" xfId="3585" xr:uid="{00000000-0005-0000-0000-0000020E0000}"/>
    <cellStyle name="一般 602" xfId="3586" xr:uid="{00000000-0005-0000-0000-0000030E0000}"/>
    <cellStyle name="一般 603" xfId="3587" xr:uid="{00000000-0005-0000-0000-0000040E0000}"/>
    <cellStyle name="一般 604" xfId="3588" xr:uid="{00000000-0005-0000-0000-0000050E0000}"/>
    <cellStyle name="一般 605" xfId="3589" xr:uid="{00000000-0005-0000-0000-0000060E0000}"/>
    <cellStyle name="一般 606" xfId="3590" xr:uid="{00000000-0005-0000-0000-0000070E0000}"/>
    <cellStyle name="一般 607" xfId="3591" xr:uid="{00000000-0005-0000-0000-0000080E0000}"/>
    <cellStyle name="一般 608" xfId="3592" xr:uid="{00000000-0005-0000-0000-0000090E0000}"/>
    <cellStyle name="一般 609" xfId="3593" xr:uid="{00000000-0005-0000-0000-00000A0E0000}"/>
    <cellStyle name="一般 61" xfId="3594" xr:uid="{00000000-0005-0000-0000-00000B0E0000}"/>
    <cellStyle name="一般 610" xfId="3595" xr:uid="{00000000-0005-0000-0000-00000C0E0000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0" xfId="3672" xr:uid="{00000000-0005-0000-0000-0000590E0000}"/>
    <cellStyle name="一般 681" xfId="3673" xr:uid="{00000000-0005-0000-0000-00005A0E0000}"/>
    <cellStyle name="一般 682" xfId="3674" xr:uid="{00000000-0005-0000-0000-00005B0E0000}"/>
    <cellStyle name="一般 683" xfId="3675" xr:uid="{00000000-0005-0000-0000-00005C0E0000}"/>
    <cellStyle name="一般 684" xfId="3676" xr:uid="{00000000-0005-0000-0000-00005D0E0000}"/>
    <cellStyle name="一般 685" xfId="3677" xr:uid="{00000000-0005-0000-0000-00005E0E0000}"/>
    <cellStyle name="一般 686" xfId="3678" xr:uid="{00000000-0005-0000-0000-00005F0E0000}"/>
    <cellStyle name="一般 687" xfId="3679" xr:uid="{00000000-0005-0000-0000-0000600E0000}"/>
    <cellStyle name="一般 688" xfId="3680" xr:uid="{00000000-0005-0000-0000-0000610E0000}"/>
    <cellStyle name="一般 689" xfId="3681" xr:uid="{00000000-0005-0000-0000-0000620E0000}"/>
    <cellStyle name="一般 69" xfId="3682" xr:uid="{00000000-0005-0000-0000-0000630E0000}"/>
    <cellStyle name="一般 690" xfId="3683" xr:uid="{00000000-0005-0000-0000-0000640E0000}"/>
    <cellStyle name="一般 691" xfId="3684" xr:uid="{00000000-0005-0000-0000-0000650E0000}"/>
    <cellStyle name="一般 692" xfId="3685" xr:uid="{00000000-0005-0000-0000-0000660E0000}"/>
    <cellStyle name="一般 693" xfId="3686" xr:uid="{00000000-0005-0000-0000-0000670E0000}"/>
    <cellStyle name="一般 694" xfId="3687" xr:uid="{00000000-0005-0000-0000-0000680E0000}"/>
    <cellStyle name="一般 695" xfId="3688" xr:uid="{00000000-0005-0000-0000-0000690E0000}"/>
    <cellStyle name="一般 696" xfId="3689" xr:uid="{00000000-0005-0000-0000-00006A0E0000}"/>
    <cellStyle name="一般 697" xfId="3690" xr:uid="{00000000-0005-0000-0000-00006B0E0000}"/>
    <cellStyle name="一般 698" xfId="3691" xr:uid="{00000000-0005-0000-0000-00006C0E0000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3" xfId="3695" xr:uid="{00000000-0005-0000-0000-0000700E0000}"/>
    <cellStyle name="一般 7 3 2" xfId="3696" xr:uid="{00000000-0005-0000-0000-0000710E000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0" xfId="3713" xr:uid="{00000000-0005-0000-0000-0000820E0000}"/>
    <cellStyle name="一般 711" xfId="3714" xr:uid="{00000000-0005-0000-0000-0000830E0000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9" xfId="3733" xr:uid="{00000000-0005-0000-0000-0000960E0000}"/>
    <cellStyle name="一般 73" xfId="3734" xr:uid="{00000000-0005-0000-0000-0000970E0000}"/>
    <cellStyle name="一般 730" xfId="3735" xr:uid="{00000000-0005-0000-0000-0000980E0000}"/>
    <cellStyle name="一般 74" xfId="3736" xr:uid="{00000000-0005-0000-0000-0000990E0000}"/>
    <cellStyle name="一般 75" xfId="3737" xr:uid="{00000000-0005-0000-0000-00009A0E0000}"/>
    <cellStyle name="一般 76" xfId="3738" xr:uid="{00000000-0005-0000-0000-00009B0E0000}"/>
    <cellStyle name="一般 77" xfId="3739" xr:uid="{00000000-0005-0000-0000-00009C0E0000}"/>
    <cellStyle name="一般 78" xfId="3740" xr:uid="{00000000-0005-0000-0000-00009D0E0000}"/>
    <cellStyle name="一般 79" xfId="3741" xr:uid="{00000000-0005-0000-0000-00009E0E0000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1" xfId="3749" xr:uid="{00000000-0005-0000-0000-0000A60E0000}"/>
    <cellStyle name="一般 82" xfId="3750" xr:uid="{00000000-0005-0000-0000-0000A70E0000}"/>
    <cellStyle name="一般 83" xfId="3751" xr:uid="{00000000-0005-0000-0000-0000A80E0000}"/>
    <cellStyle name="一般 84" xfId="3752" xr:uid="{00000000-0005-0000-0000-0000A90E0000}"/>
    <cellStyle name="一般 85" xfId="3753" xr:uid="{00000000-0005-0000-0000-0000AA0E0000}"/>
    <cellStyle name="一般 86" xfId="3754" xr:uid="{00000000-0005-0000-0000-0000AB0E0000}"/>
    <cellStyle name="一般 87" xfId="3755" xr:uid="{00000000-0005-0000-0000-0000AC0E0000}"/>
    <cellStyle name="一般 88" xfId="3756" xr:uid="{00000000-0005-0000-0000-0000AD0E0000}"/>
    <cellStyle name="一般 89" xfId="3757" xr:uid="{00000000-0005-0000-0000-0000AE0E0000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1" xfId="3767" xr:uid="{00000000-0005-0000-0000-0000B80E0000}"/>
    <cellStyle name="一般 92" xfId="3768" xr:uid="{00000000-0005-0000-0000-0000B90E0000}"/>
    <cellStyle name="一般 93" xfId="3769" xr:uid="{00000000-0005-0000-0000-0000BA0E0000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1" xfId="3778" xr:uid="{00000000-0005-0000-0000-0000C30E0000}"/>
    <cellStyle name="千分位 12" xfId="3779" xr:uid="{00000000-0005-0000-0000-0000C40E0000}"/>
    <cellStyle name="千分位 13" xfId="3780" xr:uid="{00000000-0005-0000-0000-0000C50E0000}"/>
    <cellStyle name="千分位 14" xfId="3781" xr:uid="{00000000-0005-0000-0000-0000C60E0000}"/>
    <cellStyle name="千分位 15" xfId="3782" xr:uid="{00000000-0005-0000-0000-0000C70E0000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3" xfId="3786" xr:uid="{00000000-0005-0000-0000-0000CB0E0000}"/>
    <cellStyle name="千分位 2 2 4" xfId="3787" xr:uid="{00000000-0005-0000-0000-0000CC0E0000}"/>
    <cellStyle name="千分位 2 3" xfId="3788" xr:uid="{00000000-0005-0000-0000-0000CD0E0000}"/>
    <cellStyle name="千分位 2 3 2" xfId="3789" xr:uid="{00000000-0005-0000-0000-0000CE0E0000}"/>
    <cellStyle name="千分位 2 4" xfId="3790" xr:uid="{00000000-0005-0000-0000-0000CF0E0000}"/>
    <cellStyle name="千分位 2 5" xfId="3791" xr:uid="{00000000-0005-0000-0000-0000D00E0000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3" xfId="3795" xr:uid="{00000000-0005-0000-0000-0000D40E0000}"/>
    <cellStyle name="千分位 3 3 2" xfId="3796" xr:uid="{00000000-0005-0000-0000-0000D50E0000}"/>
    <cellStyle name="千分位 3 4" xfId="3797" xr:uid="{00000000-0005-0000-0000-0000D60E0000}"/>
    <cellStyle name="千分位 3 5" xfId="3798" xr:uid="{00000000-0005-0000-0000-0000D70E0000}"/>
    <cellStyle name="千分位 3 6" xfId="3799" xr:uid="{00000000-0005-0000-0000-0000D80E0000}"/>
    <cellStyle name="千分位 3 7" xfId="3800" xr:uid="{00000000-0005-0000-0000-0000D90E0000}"/>
    <cellStyle name="千分位 3 8" xfId="3801" xr:uid="{00000000-0005-0000-0000-0000DA0E0000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3" xfId="3805" xr:uid="{00000000-0005-0000-0000-0000DE0E0000}"/>
    <cellStyle name="千分位 4 3 2" xfId="3806" xr:uid="{00000000-0005-0000-0000-0000DF0E0000}"/>
    <cellStyle name="千分位 4 4" xfId="3807" xr:uid="{00000000-0005-0000-0000-0000E00E0000}"/>
    <cellStyle name="千分位 4 5" xfId="3808" xr:uid="{00000000-0005-0000-0000-0000E10E0000}"/>
    <cellStyle name="千分位 4 6" xfId="3809" xr:uid="{00000000-0005-0000-0000-0000E20E0000}"/>
    <cellStyle name="千分位 4 7" xfId="3810" xr:uid="{00000000-0005-0000-0000-0000E30E000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3" xfId="3814" xr:uid="{00000000-0005-0000-0000-0000E70E0000}"/>
    <cellStyle name="千分位 5 3 2" xfId="3815" xr:uid="{00000000-0005-0000-0000-0000E80E0000}"/>
    <cellStyle name="千分位 5 4" xfId="3816" xr:uid="{00000000-0005-0000-0000-0000E90E0000}"/>
    <cellStyle name="千分位 5 5" xfId="3817" xr:uid="{00000000-0005-0000-0000-0000EA0E0000}"/>
    <cellStyle name="千分位 5 6" xfId="3818" xr:uid="{00000000-0005-0000-0000-0000EB0E0000}"/>
    <cellStyle name="千分位 5 7" xfId="3819" xr:uid="{00000000-0005-0000-0000-0000EC0E0000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3" xfId="3824" xr:uid="{00000000-0005-0000-0000-0000F10E0000}"/>
    <cellStyle name="千分位 6 3 2" xfId="3825" xr:uid="{00000000-0005-0000-0000-0000F20E0000}"/>
    <cellStyle name="千分位 6 4" xfId="3826" xr:uid="{00000000-0005-0000-0000-0000F30E0000}"/>
    <cellStyle name="千分位 6 5" xfId="3827" xr:uid="{00000000-0005-0000-0000-0000F40E0000}"/>
    <cellStyle name="千分位 6 6" xfId="3828" xr:uid="{00000000-0005-0000-0000-0000F50E0000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3" xfId="3832" xr:uid="{00000000-0005-0000-0000-0000F90E0000}"/>
    <cellStyle name="千分位 7 4" xfId="3833" xr:uid="{00000000-0005-0000-0000-0000FA0E0000}"/>
    <cellStyle name="千分位 7 5" xfId="3834" xr:uid="{00000000-0005-0000-0000-0000FB0E0000}"/>
    <cellStyle name="千分位 7 6" xfId="3835" xr:uid="{00000000-0005-0000-0000-0000FC0E0000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3" xfId="3839" xr:uid="{00000000-0005-0000-0000-0000000F0000}"/>
    <cellStyle name="千分位 8 4" xfId="3840" xr:uid="{00000000-0005-0000-0000-0000010F0000}"/>
    <cellStyle name="千分位 8 5" xfId="3841" xr:uid="{00000000-0005-0000-0000-0000020F0000}"/>
    <cellStyle name="千分位 8 6" xfId="3842" xr:uid="{00000000-0005-0000-0000-0000030F000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3" xfId="3846" xr:uid="{00000000-0005-0000-0000-0000070F0000}"/>
    <cellStyle name="千分位[0] 2" xfId="3847" xr:uid="{00000000-0005-0000-0000-0000080F0000}"/>
    <cellStyle name="千分位[0] 2 2" xfId="3848" xr:uid="{00000000-0005-0000-0000-0000090F0000}"/>
    <cellStyle name="千分位[0] 2 3" xfId="3849" xr:uid="{00000000-0005-0000-0000-00000A0F000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6" xfId="3916" xr:uid="{00000000-0005-0000-0000-00004D0F0000}"/>
    <cellStyle name="中等 37" xfId="3917" xr:uid="{00000000-0005-0000-0000-00004E0F0000}"/>
    <cellStyle name="中等 38" xfId="3918" xr:uid="{00000000-0005-0000-0000-00004F0F0000}"/>
    <cellStyle name="中等 39" xfId="3919" xr:uid="{00000000-0005-0000-0000-0000500F0000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1" xfId="3924" xr:uid="{00000000-0005-0000-0000-0000550F0000}"/>
    <cellStyle name="中等 42" xfId="3925" xr:uid="{00000000-0005-0000-0000-0000560F0000}"/>
    <cellStyle name="中等 43" xfId="3926" xr:uid="{00000000-0005-0000-0000-0000570F0000}"/>
    <cellStyle name="中等 44" xfId="3927" xr:uid="{00000000-0005-0000-0000-0000580F0000}"/>
    <cellStyle name="中等 45" xfId="3928" xr:uid="{00000000-0005-0000-0000-0000590F0000}"/>
    <cellStyle name="中等 46" xfId="3929" xr:uid="{00000000-0005-0000-0000-00005A0F0000}"/>
    <cellStyle name="中等 47" xfId="3930" xr:uid="{00000000-0005-0000-0000-00005B0F0000}"/>
    <cellStyle name="中等 48" xfId="3931" xr:uid="{00000000-0005-0000-0000-00005C0F0000}"/>
    <cellStyle name="中等 49" xfId="3932" xr:uid="{00000000-0005-0000-0000-00005D0F0000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6" xfId="4022" xr:uid="{00000000-0005-0000-0000-0000B70F0000}"/>
    <cellStyle name="合計 37" xfId="4023" xr:uid="{00000000-0005-0000-0000-0000B80F0000}"/>
    <cellStyle name="合計 38" xfId="4024" xr:uid="{00000000-0005-0000-0000-0000B90F0000}"/>
    <cellStyle name="合計 39" xfId="4025" xr:uid="{00000000-0005-0000-0000-0000BA0F000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1" xfId="4030" xr:uid="{00000000-0005-0000-0000-0000BF0F0000}"/>
    <cellStyle name="合計 42" xfId="4031" xr:uid="{00000000-0005-0000-0000-0000C00F0000}"/>
    <cellStyle name="合計 43" xfId="4032" xr:uid="{00000000-0005-0000-0000-0000C10F0000}"/>
    <cellStyle name="合計 44" xfId="4033" xr:uid="{00000000-0005-0000-0000-0000C20F0000}"/>
    <cellStyle name="合計 45" xfId="4034" xr:uid="{00000000-0005-0000-0000-0000C30F0000}"/>
    <cellStyle name="合計 46" xfId="4035" xr:uid="{00000000-0005-0000-0000-0000C40F0000}"/>
    <cellStyle name="合計 47" xfId="4036" xr:uid="{00000000-0005-0000-0000-0000C50F0000}"/>
    <cellStyle name="合計 48" xfId="4037" xr:uid="{00000000-0005-0000-0000-0000C60F0000}"/>
    <cellStyle name="合計 49" xfId="4038" xr:uid="{00000000-0005-0000-0000-0000C70F0000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6" xfId="4130" xr:uid="{00000000-0005-0000-0000-000023100000}"/>
    <cellStyle name="好 37" xfId="4131" xr:uid="{00000000-0005-0000-0000-000024100000}"/>
    <cellStyle name="好 38" xfId="4132" xr:uid="{00000000-0005-0000-0000-000025100000}"/>
    <cellStyle name="好 39" xfId="4133" xr:uid="{00000000-0005-0000-0000-000026100000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1" xfId="4138" xr:uid="{00000000-0005-0000-0000-00002B100000}"/>
    <cellStyle name="好 42" xfId="4139" xr:uid="{00000000-0005-0000-0000-00002C100000}"/>
    <cellStyle name="好 43" xfId="4140" xr:uid="{00000000-0005-0000-0000-00002D100000}"/>
    <cellStyle name="好 44" xfId="4141" xr:uid="{00000000-0005-0000-0000-00002E100000}"/>
    <cellStyle name="好 45" xfId="4142" xr:uid="{00000000-0005-0000-0000-00002F100000}"/>
    <cellStyle name="好 46" xfId="4143" xr:uid="{00000000-0005-0000-0000-000030100000}"/>
    <cellStyle name="好 47" xfId="4144" xr:uid="{00000000-0005-0000-0000-000031100000}"/>
    <cellStyle name="好 48" xfId="4145" xr:uid="{00000000-0005-0000-0000-000032100000}"/>
    <cellStyle name="好 49" xfId="4146" xr:uid="{00000000-0005-0000-0000-000033100000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眾" xfId="4173" xr:uid="{00000000-0005-0000-0000-00004E100000}"/>
    <cellStyle name="好_大慶" xfId="4174" xr:uid="{00000000-0005-0000-0000-00004F100000}"/>
    <cellStyle name="好_中國信託" xfId="4175" xr:uid="{00000000-0005-0000-0000-000050100000}"/>
    <cellStyle name="好_元大" xfId="4176" xr:uid="{00000000-0005-0000-0000-000051100000}"/>
    <cellStyle name="好_元富" xfId="4177" xr:uid="{00000000-0005-0000-0000-00005210000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永豐金" xfId="4184" xr:uid="{00000000-0005-0000-0000-000059100000}"/>
    <cellStyle name="好_永豐金_1" xfId="4185" xr:uid="{00000000-0005-0000-0000-00005A100000}"/>
    <cellStyle name="好_玉山" xfId="4186" xr:uid="{00000000-0005-0000-0000-00005B100000}"/>
    <cellStyle name="好_玉山_1" xfId="4187" xr:uid="{00000000-0005-0000-0000-00005C100000}"/>
    <cellStyle name="好_兆豐" xfId="4188" xr:uid="{00000000-0005-0000-0000-00005D100000}"/>
    <cellStyle name="好_安智" xfId="4189" xr:uid="{00000000-0005-0000-0000-00005E100000}"/>
    <cellStyle name="好_宏遠" xfId="4190" xr:uid="{00000000-0005-0000-0000-00005F100000}"/>
    <cellStyle name="好_投資人" xfId="4191" xr:uid="{00000000-0005-0000-0000-000060100000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花旗" xfId="4195" xr:uid="{00000000-0005-0000-0000-000064100000}"/>
    <cellStyle name="好_花旗_1" xfId="4196" xr:uid="{00000000-0005-0000-0000-000065100000}"/>
    <cellStyle name="好_花旗_10" xfId="4197" xr:uid="{00000000-0005-0000-0000-000066100000}"/>
    <cellStyle name="好_花旗_11" xfId="4198" xr:uid="{00000000-0005-0000-0000-000067100000}"/>
    <cellStyle name="好_花旗_4" xfId="4199" xr:uid="{00000000-0005-0000-0000-000068100000}"/>
    <cellStyle name="好_花旗_5" xfId="4200" xr:uid="{00000000-0005-0000-0000-000069100000}"/>
    <cellStyle name="好_花旗_6" xfId="4201" xr:uid="{00000000-0005-0000-0000-00006A100000}"/>
    <cellStyle name="好_花旗_9" xfId="4202" xr:uid="{00000000-0005-0000-0000-00006B100000}"/>
    <cellStyle name="好_花旗_永豐金" xfId="4203" xr:uid="{00000000-0005-0000-0000-00006C100000}"/>
    <cellStyle name="好_國泰" xfId="4204" xr:uid="{00000000-0005-0000-0000-00006D100000}"/>
    <cellStyle name="好_國泰_1" xfId="4205" xr:uid="{00000000-0005-0000-0000-00006E100000}"/>
    <cellStyle name="好_國票" xfId="4206" xr:uid="{00000000-0005-0000-0000-00006F100000}"/>
    <cellStyle name="好_國際通" xfId="4207" xr:uid="{00000000-0005-0000-0000-000070100000}"/>
    <cellStyle name="好_康和" xfId="4208" xr:uid="{00000000-0005-0000-0000-000071100000}"/>
    <cellStyle name="好_第一金" xfId="4209" xr:uid="{00000000-0005-0000-0000-000072100000}"/>
    <cellStyle name="好_統一" xfId="4210" xr:uid="{00000000-0005-0000-0000-000073100000}"/>
    <cellStyle name="好_麥格理" xfId="4211" xr:uid="{00000000-0005-0000-0000-000074100000}"/>
    <cellStyle name="好_凱基" xfId="4212" xr:uid="{00000000-0005-0000-0000-000075100000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華南永昌" xfId="4219" xr:uid="{00000000-0005-0000-0000-00007C100000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群益" xfId="4226" xr:uid="{00000000-0005-0000-0000-000083100000}"/>
    <cellStyle name="好_群益_1" xfId="4227" xr:uid="{00000000-0005-0000-0000-000084100000}"/>
    <cellStyle name="好_德信" xfId="4228" xr:uid="{00000000-0005-0000-0000-000085100000}"/>
    <cellStyle name="好_摩根" xfId="4229" xr:uid="{00000000-0005-0000-0000-000086100000}"/>
    <cellStyle name="好_摩根士丹利" xfId="4230" xr:uid="{00000000-0005-0000-0000-000087100000}"/>
    <cellStyle name="好_摩根士丹利 2" xfId="4231" xr:uid="{00000000-0005-0000-0000-000088100000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6" xfId="4301" xr:uid="{00000000-0005-0000-0000-0000CE100000}"/>
    <cellStyle name="計算方式 37" xfId="4302" xr:uid="{00000000-0005-0000-0000-0000CF100000}"/>
    <cellStyle name="計算方式 38" xfId="4303" xr:uid="{00000000-0005-0000-0000-0000D0100000}"/>
    <cellStyle name="計算方式 39" xfId="4304" xr:uid="{00000000-0005-0000-0000-0000D1100000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1" xfId="4309" xr:uid="{00000000-0005-0000-0000-0000D6100000}"/>
    <cellStyle name="計算方式 42" xfId="4310" xr:uid="{00000000-0005-0000-0000-0000D7100000}"/>
    <cellStyle name="計算方式 43" xfId="4311" xr:uid="{00000000-0005-0000-0000-0000D8100000}"/>
    <cellStyle name="計算方式 44" xfId="4312" xr:uid="{00000000-0005-0000-0000-0000D9100000}"/>
    <cellStyle name="計算方式 45" xfId="4313" xr:uid="{00000000-0005-0000-0000-0000DA100000}"/>
    <cellStyle name="計算方式 46" xfId="4314" xr:uid="{00000000-0005-0000-0000-0000DB100000}"/>
    <cellStyle name="計算方式 47" xfId="4315" xr:uid="{00000000-0005-0000-0000-0000DC100000}"/>
    <cellStyle name="計算方式 48" xfId="4316" xr:uid="{00000000-0005-0000-0000-0000DD100000}"/>
    <cellStyle name="計算方式 49" xfId="4317" xr:uid="{00000000-0005-0000-0000-0000DE100000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6" xfId="4409" xr:uid="{00000000-0005-0000-0000-00003A110000}"/>
    <cellStyle name="連結的儲存格 37" xfId="4410" xr:uid="{00000000-0005-0000-0000-00003B110000}"/>
    <cellStyle name="連結的儲存格 38" xfId="4411" xr:uid="{00000000-0005-0000-0000-00003C110000}"/>
    <cellStyle name="連結的儲存格 39" xfId="4412" xr:uid="{00000000-0005-0000-0000-00003D110000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1" xfId="4417" xr:uid="{00000000-0005-0000-0000-000042110000}"/>
    <cellStyle name="連結的儲存格 42" xfId="4418" xr:uid="{00000000-0005-0000-0000-000043110000}"/>
    <cellStyle name="連結的儲存格 43" xfId="4419" xr:uid="{00000000-0005-0000-0000-000044110000}"/>
    <cellStyle name="連結的儲存格 44" xfId="4420" xr:uid="{00000000-0005-0000-0000-000045110000}"/>
    <cellStyle name="連結的儲存格 45" xfId="4421" xr:uid="{00000000-0005-0000-0000-000046110000}"/>
    <cellStyle name="連結的儲存格 46" xfId="4422" xr:uid="{00000000-0005-0000-0000-000047110000}"/>
    <cellStyle name="連結的儲存格 47" xfId="4423" xr:uid="{00000000-0005-0000-0000-000048110000}"/>
    <cellStyle name="連結的儲存格 48" xfId="4424" xr:uid="{00000000-0005-0000-0000-000049110000}"/>
    <cellStyle name="連結的儲存格 49" xfId="4425" xr:uid="{00000000-0005-0000-0000-00004A110000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㼿㼿㼿㼿㼿?" xfId="4570" xr:uid="{00000000-0005-0000-0000-0000DB11000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6" xfId="4637" xr:uid="{00000000-0005-0000-0000-00001E120000}"/>
    <cellStyle name="說明文字 37" xfId="4638" xr:uid="{00000000-0005-0000-0000-00001F120000}"/>
    <cellStyle name="說明文字 38" xfId="4639" xr:uid="{00000000-0005-0000-0000-000020120000}"/>
    <cellStyle name="說明文字 39" xfId="4640" xr:uid="{00000000-0005-0000-0000-000021120000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1" xfId="4645" xr:uid="{00000000-0005-0000-0000-000026120000}"/>
    <cellStyle name="說明文字 42" xfId="4646" xr:uid="{00000000-0005-0000-0000-000027120000}"/>
    <cellStyle name="說明文字 43" xfId="4647" xr:uid="{00000000-0005-0000-0000-000028120000}"/>
    <cellStyle name="說明文字 44" xfId="4648" xr:uid="{00000000-0005-0000-0000-000029120000}"/>
    <cellStyle name="說明文字 45" xfId="4649" xr:uid="{00000000-0005-0000-0000-00002A120000}"/>
    <cellStyle name="說明文字 46" xfId="4650" xr:uid="{00000000-0005-0000-0000-00002B120000}"/>
    <cellStyle name="說明文字 47" xfId="4651" xr:uid="{00000000-0005-0000-0000-00002C120000}"/>
    <cellStyle name="說明文字 48" xfId="4652" xr:uid="{00000000-0005-0000-0000-00002D120000}"/>
    <cellStyle name="說明文字 49" xfId="4653" xr:uid="{00000000-0005-0000-0000-00002E120000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6" xfId="4743" xr:uid="{00000000-0005-0000-0000-000088120000}"/>
    <cellStyle name="輔色1 37" xfId="4744" xr:uid="{00000000-0005-0000-0000-000089120000}"/>
    <cellStyle name="輔色1 38" xfId="4745" xr:uid="{00000000-0005-0000-0000-00008A120000}"/>
    <cellStyle name="輔色1 39" xfId="4746" xr:uid="{00000000-0005-0000-0000-00008B120000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1" xfId="4751" xr:uid="{00000000-0005-0000-0000-000090120000}"/>
    <cellStyle name="輔色1 42" xfId="4752" xr:uid="{00000000-0005-0000-0000-000091120000}"/>
    <cellStyle name="輔色1 43" xfId="4753" xr:uid="{00000000-0005-0000-0000-000092120000}"/>
    <cellStyle name="輔色1 44" xfId="4754" xr:uid="{00000000-0005-0000-0000-000093120000}"/>
    <cellStyle name="輔色1 45" xfId="4755" xr:uid="{00000000-0005-0000-0000-000094120000}"/>
    <cellStyle name="輔色1 46" xfId="4756" xr:uid="{00000000-0005-0000-0000-000095120000}"/>
    <cellStyle name="輔色1 47" xfId="4757" xr:uid="{00000000-0005-0000-0000-000096120000}"/>
    <cellStyle name="輔色1 48" xfId="4758" xr:uid="{00000000-0005-0000-0000-000097120000}"/>
    <cellStyle name="輔色1 49" xfId="4759" xr:uid="{00000000-0005-0000-0000-000098120000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6" xfId="4852" xr:uid="{00000000-0005-0000-0000-0000F5120000}"/>
    <cellStyle name="輔色2 37" xfId="4853" xr:uid="{00000000-0005-0000-0000-0000F6120000}"/>
    <cellStyle name="輔色2 38" xfId="4854" xr:uid="{00000000-0005-0000-0000-0000F7120000}"/>
    <cellStyle name="輔色2 39" xfId="4855" xr:uid="{00000000-0005-0000-0000-0000F8120000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1" xfId="4860" xr:uid="{00000000-0005-0000-0000-0000FD120000}"/>
    <cellStyle name="輔色2 42" xfId="4861" xr:uid="{00000000-0005-0000-0000-0000FE120000}"/>
    <cellStyle name="輔色2 43" xfId="4862" xr:uid="{00000000-0005-0000-0000-0000FF120000}"/>
    <cellStyle name="輔色2 44" xfId="4863" xr:uid="{00000000-0005-0000-0000-000000130000}"/>
    <cellStyle name="輔色2 45" xfId="4864" xr:uid="{00000000-0005-0000-0000-000001130000}"/>
    <cellStyle name="輔色2 46" xfId="4865" xr:uid="{00000000-0005-0000-0000-000002130000}"/>
    <cellStyle name="輔色2 47" xfId="4866" xr:uid="{00000000-0005-0000-0000-000003130000}"/>
    <cellStyle name="輔色2 48" xfId="4867" xr:uid="{00000000-0005-0000-0000-000004130000}"/>
    <cellStyle name="輔色2 49" xfId="4868" xr:uid="{00000000-0005-0000-0000-000005130000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6" xfId="4959" xr:uid="{00000000-0005-0000-0000-000060130000}"/>
    <cellStyle name="輔色3 37" xfId="4960" xr:uid="{00000000-0005-0000-0000-000061130000}"/>
    <cellStyle name="輔色3 38" xfId="4961" xr:uid="{00000000-0005-0000-0000-000062130000}"/>
    <cellStyle name="輔色3 39" xfId="4962" xr:uid="{00000000-0005-0000-0000-00006313000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1" xfId="4967" xr:uid="{00000000-0005-0000-0000-000068130000}"/>
    <cellStyle name="輔色3 42" xfId="4968" xr:uid="{00000000-0005-0000-0000-000069130000}"/>
    <cellStyle name="輔色3 43" xfId="4969" xr:uid="{00000000-0005-0000-0000-00006A130000}"/>
    <cellStyle name="輔色3 44" xfId="4970" xr:uid="{00000000-0005-0000-0000-00006B130000}"/>
    <cellStyle name="輔色3 45" xfId="4971" xr:uid="{00000000-0005-0000-0000-00006C130000}"/>
    <cellStyle name="輔色3 46" xfId="4972" xr:uid="{00000000-0005-0000-0000-00006D130000}"/>
    <cellStyle name="輔色3 47" xfId="4973" xr:uid="{00000000-0005-0000-0000-00006E130000}"/>
    <cellStyle name="輔色3 48" xfId="4974" xr:uid="{00000000-0005-0000-0000-00006F130000}"/>
    <cellStyle name="輔色3 49" xfId="4975" xr:uid="{00000000-0005-0000-0000-000070130000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6" xfId="5066" xr:uid="{00000000-0005-0000-0000-0000CB130000}"/>
    <cellStyle name="輔色4 37" xfId="5067" xr:uid="{00000000-0005-0000-0000-0000CC130000}"/>
    <cellStyle name="輔色4 38" xfId="5068" xr:uid="{00000000-0005-0000-0000-0000CD130000}"/>
    <cellStyle name="輔色4 39" xfId="5069" xr:uid="{00000000-0005-0000-0000-0000CE130000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1" xfId="5074" xr:uid="{00000000-0005-0000-0000-0000D3130000}"/>
    <cellStyle name="輔色4 42" xfId="5075" xr:uid="{00000000-0005-0000-0000-0000D4130000}"/>
    <cellStyle name="輔色4 43" xfId="5076" xr:uid="{00000000-0005-0000-0000-0000D5130000}"/>
    <cellStyle name="輔色4 44" xfId="5077" xr:uid="{00000000-0005-0000-0000-0000D6130000}"/>
    <cellStyle name="輔色4 45" xfId="5078" xr:uid="{00000000-0005-0000-0000-0000D7130000}"/>
    <cellStyle name="輔色4 46" xfId="5079" xr:uid="{00000000-0005-0000-0000-0000D8130000}"/>
    <cellStyle name="輔色4 47" xfId="5080" xr:uid="{00000000-0005-0000-0000-0000D9130000}"/>
    <cellStyle name="輔色4 48" xfId="5081" xr:uid="{00000000-0005-0000-0000-0000DA130000}"/>
    <cellStyle name="輔色4 49" xfId="5082" xr:uid="{00000000-0005-0000-0000-0000DB130000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6" xfId="5175" xr:uid="{00000000-0005-0000-0000-000038140000}"/>
    <cellStyle name="輔色5 37" xfId="5176" xr:uid="{00000000-0005-0000-0000-000039140000}"/>
    <cellStyle name="輔色5 38" xfId="5177" xr:uid="{00000000-0005-0000-0000-00003A140000}"/>
    <cellStyle name="輔色5 39" xfId="5178" xr:uid="{00000000-0005-0000-0000-00003B140000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1" xfId="5183" xr:uid="{00000000-0005-0000-0000-000040140000}"/>
    <cellStyle name="輔色5 42" xfId="5184" xr:uid="{00000000-0005-0000-0000-000041140000}"/>
    <cellStyle name="輔色5 43" xfId="5185" xr:uid="{00000000-0005-0000-0000-000042140000}"/>
    <cellStyle name="輔色5 44" xfId="5186" xr:uid="{00000000-0005-0000-0000-000043140000}"/>
    <cellStyle name="輔色5 45" xfId="5187" xr:uid="{00000000-0005-0000-0000-000044140000}"/>
    <cellStyle name="輔色5 46" xfId="5188" xr:uid="{00000000-0005-0000-0000-000045140000}"/>
    <cellStyle name="輔色5 47" xfId="5189" xr:uid="{00000000-0005-0000-0000-000046140000}"/>
    <cellStyle name="輔色5 48" xfId="5190" xr:uid="{00000000-0005-0000-0000-000047140000}"/>
    <cellStyle name="輔色5 49" xfId="5191" xr:uid="{00000000-0005-0000-0000-000048140000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6" xfId="5282" xr:uid="{00000000-0005-0000-0000-0000A3140000}"/>
    <cellStyle name="輔色6 37" xfId="5283" xr:uid="{00000000-0005-0000-0000-0000A4140000}"/>
    <cellStyle name="輔色6 38" xfId="5284" xr:uid="{00000000-0005-0000-0000-0000A5140000}"/>
    <cellStyle name="輔色6 39" xfId="5285" xr:uid="{00000000-0005-0000-0000-0000A6140000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1" xfId="5290" xr:uid="{00000000-0005-0000-0000-0000AB140000}"/>
    <cellStyle name="輔色6 42" xfId="5291" xr:uid="{00000000-0005-0000-0000-0000AC140000}"/>
    <cellStyle name="輔色6 43" xfId="5292" xr:uid="{00000000-0005-0000-0000-0000AD140000}"/>
    <cellStyle name="輔色6 44" xfId="5293" xr:uid="{00000000-0005-0000-0000-0000AE140000}"/>
    <cellStyle name="輔色6 45" xfId="5294" xr:uid="{00000000-0005-0000-0000-0000AF140000}"/>
    <cellStyle name="輔色6 46" xfId="5295" xr:uid="{00000000-0005-0000-0000-0000B0140000}"/>
    <cellStyle name="輔色6 47" xfId="5296" xr:uid="{00000000-0005-0000-0000-0000B1140000}"/>
    <cellStyle name="輔色6 48" xfId="5297" xr:uid="{00000000-0005-0000-0000-0000B2140000}"/>
    <cellStyle name="輔色6 49" xfId="5298" xr:uid="{00000000-0005-0000-0000-0000B3140000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7" xfId="5377" xr:uid="{00000000-0005-0000-0000-000002150000}"/>
    <cellStyle name="標題 1 28" xfId="5378" xr:uid="{00000000-0005-0000-0000-000003150000}"/>
    <cellStyle name="標題 1 29" xfId="5379" xr:uid="{00000000-0005-0000-0000-000004150000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0" xfId="5383" xr:uid="{00000000-0005-0000-0000-000008150000}"/>
    <cellStyle name="標題 1 31" xfId="5384" xr:uid="{00000000-0005-0000-0000-000009150000}"/>
    <cellStyle name="標題 1 32" xfId="5385" xr:uid="{00000000-0005-0000-0000-00000A150000}"/>
    <cellStyle name="標題 1 33" xfId="5386" xr:uid="{00000000-0005-0000-0000-00000B150000}"/>
    <cellStyle name="標題 1 34" xfId="5387" xr:uid="{00000000-0005-0000-0000-00000C150000}"/>
    <cellStyle name="標題 1 35" xfId="5388" xr:uid="{00000000-0005-0000-0000-00000D150000}"/>
    <cellStyle name="標題 1 36" xfId="5389" xr:uid="{00000000-0005-0000-0000-00000E150000}"/>
    <cellStyle name="標題 1 37" xfId="5390" xr:uid="{00000000-0005-0000-0000-00000F150000}"/>
    <cellStyle name="標題 1 38" xfId="5391" xr:uid="{00000000-0005-0000-0000-000010150000}"/>
    <cellStyle name="標題 1 39" xfId="5392" xr:uid="{00000000-0005-0000-0000-000011150000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0" xfId="5396" xr:uid="{00000000-0005-0000-0000-000015150000}"/>
    <cellStyle name="標題 1 41" xfId="5397" xr:uid="{00000000-0005-0000-0000-000016150000}"/>
    <cellStyle name="標題 1 42" xfId="5398" xr:uid="{00000000-0005-0000-0000-000017150000}"/>
    <cellStyle name="標題 1 43" xfId="5399" xr:uid="{00000000-0005-0000-0000-000018150000}"/>
    <cellStyle name="標題 1 44" xfId="5400" xr:uid="{00000000-0005-0000-0000-000019150000}"/>
    <cellStyle name="標題 1 45" xfId="5401" xr:uid="{00000000-0005-0000-0000-00001A150000}"/>
    <cellStyle name="標題 1 46" xfId="5402" xr:uid="{00000000-0005-0000-0000-00001B150000}"/>
    <cellStyle name="標題 1 47" xfId="5403" xr:uid="{00000000-0005-0000-0000-00001C150000}"/>
    <cellStyle name="標題 1 48" xfId="5404" xr:uid="{00000000-0005-0000-0000-00001D150000}"/>
    <cellStyle name="標題 1 49" xfId="5405" xr:uid="{00000000-0005-0000-0000-00001E150000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7" xfId="5553" xr:uid="{00000000-0005-0000-0000-0000B2150000}"/>
    <cellStyle name="標題 2 28" xfId="5554" xr:uid="{00000000-0005-0000-0000-0000B3150000}"/>
    <cellStyle name="標題 2 29" xfId="5555" xr:uid="{00000000-0005-0000-0000-0000B4150000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0" xfId="5559" xr:uid="{00000000-0005-0000-0000-0000B8150000}"/>
    <cellStyle name="標題 2 31" xfId="5560" xr:uid="{00000000-0005-0000-0000-0000B9150000}"/>
    <cellStyle name="標題 2 32" xfId="5561" xr:uid="{00000000-0005-0000-0000-0000BA150000}"/>
    <cellStyle name="標題 2 33" xfId="5562" xr:uid="{00000000-0005-0000-0000-0000BB150000}"/>
    <cellStyle name="標題 2 34" xfId="5563" xr:uid="{00000000-0005-0000-0000-0000BC150000}"/>
    <cellStyle name="標題 2 35" xfId="5564" xr:uid="{00000000-0005-0000-0000-0000BD150000}"/>
    <cellStyle name="標題 2 36" xfId="5565" xr:uid="{00000000-0005-0000-0000-0000BE150000}"/>
    <cellStyle name="標題 2 37" xfId="5566" xr:uid="{00000000-0005-0000-0000-0000BF150000}"/>
    <cellStyle name="標題 2 38" xfId="5567" xr:uid="{00000000-0005-0000-0000-0000C0150000}"/>
    <cellStyle name="標題 2 39" xfId="5568" xr:uid="{00000000-0005-0000-0000-0000C1150000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0" xfId="5572" xr:uid="{00000000-0005-0000-0000-0000C5150000}"/>
    <cellStyle name="標題 2 41" xfId="5573" xr:uid="{00000000-0005-0000-0000-0000C6150000}"/>
    <cellStyle name="標題 2 42" xfId="5574" xr:uid="{00000000-0005-0000-0000-0000C7150000}"/>
    <cellStyle name="標題 2 43" xfId="5575" xr:uid="{00000000-0005-0000-0000-0000C8150000}"/>
    <cellStyle name="標題 2 44" xfId="5576" xr:uid="{00000000-0005-0000-0000-0000C9150000}"/>
    <cellStyle name="標題 2 45" xfId="5577" xr:uid="{00000000-0005-0000-0000-0000CA150000}"/>
    <cellStyle name="標題 2 46" xfId="5578" xr:uid="{00000000-0005-0000-0000-0000CB150000}"/>
    <cellStyle name="標題 2 47" xfId="5579" xr:uid="{00000000-0005-0000-0000-0000CC150000}"/>
    <cellStyle name="標題 2 48" xfId="5580" xr:uid="{00000000-0005-0000-0000-0000CD150000}"/>
    <cellStyle name="標題 2 49" xfId="5581" xr:uid="{00000000-0005-0000-0000-0000CE150000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7" xfId="5691" xr:uid="{00000000-0005-0000-0000-00003C160000}"/>
    <cellStyle name="標題 3 28" xfId="5692" xr:uid="{00000000-0005-0000-0000-00003D160000}"/>
    <cellStyle name="標題 3 29" xfId="5693" xr:uid="{00000000-0005-0000-0000-00003E160000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0" xfId="5697" xr:uid="{00000000-0005-0000-0000-000042160000}"/>
    <cellStyle name="標題 3 31" xfId="5698" xr:uid="{00000000-0005-0000-0000-000043160000}"/>
    <cellStyle name="標題 3 32" xfId="5699" xr:uid="{00000000-0005-0000-0000-000044160000}"/>
    <cellStyle name="標題 3 33" xfId="5700" xr:uid="{00000000-0005-0000-0000-000045160000}"/>
    <cellStyle name="標題 3 34" xfId="5701" xr:uid="{00000000-0005-0000-0000-000046160000}"/>
    <cellStyle name="標題 3 35" xfId="5702" xr:uid="{00000000-0005-0000-0000-000047160000}"/>
    <cellStyle name="標題 3 36" xfId="5703" xr:uid="{00000000-0005-0000-0000-000048160000}"/>
    <cellStyle name="標題 3 37" xfId="5704" xr:uid="{00000000-0005-0000-0000-000049160000}"/>
    <cellStyle name="標題 3 38" xfId="5705" xr:uid="{00000000-0005-0000-0000-00004A160000}"/>
    <cellStyle name="標題 3 39" xfId="5706" xr:uid="{00000000-0005-0000-0000-00004B160000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0" xfId="5710" xr:uid="{00000000-0005-0000-0000-00004F160000}"/>
    <cellStyle name="標題 3 41" xfId="5711" xr:uid="{00000000-0005-0000-0000-000050160000}"/>
    <cellStyle name="標題 3 42" xfId="5712" xr:uid="{00000000-0005-0000-0000-000051160000}"/>
    <cellStyle name="標題 3 43" xfId="5713" xr:uid="{00000000-0005-0000-0000-000052160000}"/>
    <cellStyle name="標題 3 44" xfId="5714" xr:uid="{00000000-0005-0000-0000-000053160000}"/>
    <cellStyle name="標題 3 45" xfId="5715" xr:uid="{00000000-0005-0000-0000-000054160000}"/>
    <cellStyle name="標題 3 46" xfId="5716" xr:uid="{00000000-0005-0000-0000-000055160000}"/>
    <cellStyle name="標題 3 47" xfId="5717" xr:uid="{00000000-0005-0000-0000-000056160000}"/>
    <cellStyle name="標題 3 48" xfId="5718" xr:uid="{00000000-0005-0000-0000-000057160000}"/>
    <cellStyle name="標題 3 49" xfId="5719" xr:uid="{00000000-0005-0000-0000-000058160000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0" xfId="5746" xr:uid="{00000000-0005-0000-0000-000073160000}"/>
    <cellStyle name="標題 31" xfId="5747" xr:uid="{00000000-0005-0000-0000-000074160000}"/>
    <cellStyle name="標題 32" xfId="5748" xr:uid="{00000000-0005-0000-0000-000075160000}"/>
    <cellStyle name="標題 33" xfId="5749" xr:uid="{00000000-0005-0000-0000-000076160000}"/>
    <cellStyle name="標題 34" xfId="5750" xr:uid="{00000000-0005-0000-0000-000077160000}"/>
    <cellStyle name="標題 35" xfId="5751" xr:uid="{00000000-0005-0000-0000-000078160000}"/>
    <cellStyle name="標題 36" xfId="5752" xr:uid="{00000000-0005-0000-0000-000079160000}"/>
    <cellStyle name="標題 37" xfId="5753" xr:uid="{00000000-0005-0000-0000-00007A160000}"/>
    <cellStyle name="標題 38" xfId="5754" xr:uid="{00000000-0005-0000-0000-00007B160000}"/>
    <cellStyle name="標題 39" xfId="5755" xr:uid="{00000000-0005-0000-0000-00007C160000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7" xfId="5810" xr:uid="{00000000-0005-0000-0000-0000B3160000}"/>
    <cellStyle name="標題 4 28" xfId="5811" xr:uid="{00000000-0005-0000-0000-0000B4160000}"/>
    <cellStyle name="標題 4 29" xfId="5812" xr:uid="{00000000-0005-0000-0000-0000B5160000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0" xfId="5816" xr:uid="{00000000-0005-0000-0000-0000B9160000}"/>
    <cellStyle name="標題 4 31" xfId="5817" xr:uid="{00000000-0005-0000-0000-0000BA160000}"/>
    <cellStyle name="標題 4 32" xfId="5818" xr:uid="{00000000-0005-0000-0000-0000BB160000}"/>
    <cellStyle name="標題 4 33" xfId="5819" xr:uid="{00000000-0005-0000-0000-0000BC160000}"/>
    <cellStyle name="標題 4 34" xfId="5820" xr:uid="{00000000-0005-0000-0000-0000BD160000}"/>
    <cellStyle name="標題 4 35" xfId="5821" xr:uid="{00000000-0005-0000-0000-0000BE160000}"/>
    <cellStyle name="標題 4 36" xfId="5822" xr:uid="{00000000-0005-0000-0000-0000BF160000}"/>
    <cellStyle name="標題 4 37" xfId="5823" xr:uid="{00000000-0005-0000-0000-0000C0160000}"/>
    <cellStyle name="標題 4 38" xfId="5824" xr:uid="{00000000-0005-0000-0000-0000C1160000}"/>
    <cellStyle name="標題 4 39" xfId="5825" xr:uid="{00000000-0005-0000-0000-0000C2160000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0" xfId="5829" xr:uid="{00000000-0005-0000-0000-0000C6160000}"/>
    <cellStyle name="標題 4 41" xfId="5830" xr:uid="{00000000-0005-0000-0000-0000C7160000}"/>
    <cellStyle name="標題 4 42" xfId="5831" xr:uid="{00000000-0005-0000-0000-0000C8160000}"/>
    <cellStyle name="標題 4 43" xfId="5832" xr:uid="{00000000-0005-0000-0000-0000C9160000}"/>
    <cellStyle name="標題 4 44" xfId="5833" xr:uid="{00000000-0005-0000-0000-0000CA160000}"/>
    <cellStyle name="標題 4 45" xfId="5834" xr:uid="{00000000-0005-0000-0000-0000CB160000}"/>
    <cellStyle name="標題 4 46" xfId="5835" xr:uid="{00000000-0005-0000-0000-0000CC160000}"/>
    <cellStyle name="標題 4 47" xfId="5836" xr:uid="{00000000-0005-0000-0000-0000CD160000}"/>
    <cellStyle name="標題 4 48" xfId="5837" xr:uid="{00000000-0005-0000-0000-0000CE160000}"/>
    <cellStyle name="標題 4 49" xfId="5838" xr:uid="{00000000-0005-0000-0000-0000CF160000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0" xfId="5865" xr:uid="{00000000-0005-0000-0000-0000EA160000}"/>
    <cellStyle name="標題 41" xfId="5866" xr:uid="{00000000-0005-0000-0000-0000EB160000}"/>
    <cellStyle name="標題 42" xfId="5867" xr:uid="{00000000-0005-0000-0000-0000EC160000}"/>
    <cellStyle name="標題 43" xfId="5868" xr:uid="{00000000-0005-0000-0000-0000ED160000}"/>
    <cellStyle name="標題 44" xfId="5869" xr:uid="{00000000-0005-0000-0000-0000EE160000}"/>
    <cellStyle name="標題 45" xfId="5870" xr:uid="{00000000-0005-0000-0000-0000EF160000}"/>
    <cellStyle name="標題 46" xfId="5871" xr:uid="{00000000-0005-0000-0000-0000F0160000}"/>
    <cellStyle name="標題 47" xfId="5872" xr:uid="{00000000-0005-0000-0000-0000F1160000}"/>
    <cellStyle name="標題 48" xfId="5873" xr:uid="{00000000-0005-0000-0000-0000F2160000}"/>
    <cellStyle name="標題 49" xfId="5874" xr:uid="{00000000-0005-0000-0000-0000F3160000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0" xfId="5879" xr:uid="{00000000-0005-0000-0000-0000F8160000}"/>
    <cellStyle name="標題 51" xfId="5880" xr:uid="{00000000-0005-0000-0000-0000F9160000}"/>
    <cellStyle name="標題 52" xfId="5881" xr:uid="{00000000-0005-0000-0000-0000FA160000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6" xfId="6055" xr:uid="{00000000-0005-0000-0000-0000A8170000}"/>
    <cellStyle name="輸入 37" xfId="6056" xr:uid="{00000000-0005-0000-0000-0000A9170000}"/>
    <cellStyle name="輸入 38" xfId="6057" xr:uid="{00000000-0005-0000-0000-0000AA170000}"/>
    <cellStyle name="輸入 39" xfId="6058" xr:uid="{00000000-0005-0000-0000-0000AB170000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1" xfId="6063" xr:uid="{00000000-0005-0000-0000-0000B0170000}"/>
    <cellStyle name="輸入 42" xfId="6064" xr:uid="{00000000-0005-0000-0000-0000B1170000}"/>
    <cellStyle name="輸入 43" xfId="6065" xr:uid="{00000000-0005-0000-0000-0000B2170000}"/>
    <cellStyle name="輸入 44" xfId="6066" xr:uid="{00000000-0005-0000-0000-0000B3170000}"/>
    <cellStyle name="輸入 45" xfId="6067" xr:uid="{00000000-0005-0000-0000-0000B4170000}"/>
    <cellStyle name="輸入 46" xfId="6068" xr:uid="{00000000-0005-0000-0000-0000B5170000}"/>
    <cellStyle name="輸入 47" xfId="6069" xr:uid="{00000000-0005-0000-0000-0000B6170000}"/>
    <cellStyle name="輸入 48" xfId="6070" xr:uid="{00000000-0005-0000-0000-0000B7170000}"/>
    <cellStyle name="輸入 49" xfId="6071" xr:uid="{00000000-0005-0000-0000-0000B8170000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6" xfId="6164" xr:uid="{00000000-0005-0000-0000-000015180000}"/>
    <cellStyle name="輸出 37" xfId="6165" xr:uid="{00000000-0005-0000-0000-000016180000}"/>
    <cellStyle name="輸出 38" xfId="6166" xr:uid="{00000000-0005-0000-0000-000017180000}"/>
    <cellStyle name="輸出 39" xfId="6167" xr:uid="{00000000-0005-0000-0000-000018180000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1" xfId="6172" xr:uid="{00000000-0005-0000-0000-00001D180000}"/>
    <cellStyle name="輸出 42" xfId="6173" xr:uid="{00000000-0005-0000-0000-00001E180000}"/>
    <cellStyle name="輸出 43" xfId="6174" xr:uid="{00000000-0005-0000-0000-00001F180000}"/>
    <cellStyle name="輸出 44" xfId="6175" xr:uid="{00000000-0005-0000-0000-000020180000}"/>
    <cellStyle name="輸出 45" xfId="6176" xr:uid="{00000000-0005-0000-0000-000021180000}"/>
    <cellStyle name="輸出 46" xfId="6177" xr:uid="{00000000-0005-0000-0000-000022180000}"/>
    <cellStyle name="輸出 47" xfId="6178" xr:uid="{00000000-0005-0000-0000-000023180000}"/>
    <cellStyle name="輸出 48" xfId="6179" xr:uid="{00000000-0005-0000-0000-000024180000}"/>
    <cellStyle name="輸出 49" xfId="6180" xr:uid="{00000000-0005-0000-0000-000025180000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6" xfId="6272" xr:uid="{00000000-0005-0000-0000-000081180000}"/>
    <cellStyle name="檢查儲存格 37" xfId="6273" xr:uid="{00000000-0005-0000-0000-000082180000}"/>
    <cellStyle name="檢查儲存格 38" xfId="6274" xr:uid="{00000000-0005-0000-0000-000083180000}"/>
    <cellStyle name="檢查儲存格 39" xfId="6275" xr:uid="{00000000-0005-0000-0000-000084180000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1" xfId="6280" xr:uid="{00000000-0005-0000-0000-000089180000}"/>
    <cellStyle name="檢查儲存格 42" xfId="6281" xr:uid="{00000000-0005-0000-0000-00008A180000}"/>
    <cellStyle name="檢查儲存格 43" xfId="6282" xr:uid="{00000000-0005-0000-0000-00008B180000}"/>
    <cellStyle name="檢查儲存格 44" xfId="6283" xr:uid="{00000000-0005-0000-0000-00008C180000}"/>
    <cellStyle name="檢查儲存格 45" xfId="6284" xr:uid="{00000000-0005-0000-0000-00008D180000}"/>
    <cellStyle name="檢查儲存格 46" xfId="6285" xr:uid="{00000000-0005-0000-0000-00008E180000}"/>
    <cellStyle name="檢查儲存格 47" xfId="6286" xr:uid="{00000000-0005-0000-0000-00008F180000}"/>
    <cellStyle name="檢查儲存格 48" xfId="6287" xr:uid="{00000000-0005-0000-0000-000090180000}"/>
    <cellStyle name="檢查儲存格 49" xfId="6288" xr:uid="{00000000-0005-0000-0000-000091180000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6" xfId="6379" xr:uid="{00000000-0005-0000-0000-0000EC180000}"/>
    <cellStyle name="壞 37" xfId="6380" xr:uid="{00000000-0005-0000-0000-0000ED180000}"/>
    <cellStyle name="壞 38" xfId="6381" xr:uid="{00000000-0005-0000-0000-0000EE180000}"/>
    <cellStyle name="壞 39" xfId="6382" xr:uid="{00000000-0005-0000-0000-0000EF180000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1" xfId="6387" xr:uid="{00000000-0005-0000-0000-0000F4180000}"/>
    <cellStyle name="壞 42" xfId="6388" xr:uid="{00000000-0005-0000-0000-0000F5180000}"/>
    <cellStyle name="壞 43" xfId="6389" xr:uid="{00000000-0005-0000-0000-0000F6180000}"/>
    <cellStyle name="壞 44" xfId="6390" xr:uid="{00000000-0005-0000-0000-0000F7180000}"/>
    <cellStyle name="壞 45" xfId="6391" xr:uid="{00000000-0005-0000-0000-0000F8180000}"/>
    <cellStyle name="壞 46" xfId="6392" xr:uid="{00000000-0005-0000-0000-0000F9180000}"/>
    <cellStyle name="壞 47" xfId="6393" xr:uid="{00000000-0005-0000-0000-0000FA180000}"/>
    <cellStyle name="壞 48" xfId="6394" xr:uid="{00000000-0005-0000-0000-0000FB180000}"/>
    <cellStyle name="壞 49" xfId="6395" xr:uid="{00000000-0005-0000-0000-0000FC180000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眾" xfId="6422" xr:uid="{00000000-0005-0000-0000-000017190000}"/>
    <cellStyle name="壞_大慶" xfId="6423" xr:uid="{00000000-0005-0000-0000-000018190000}"/>
    <cellStyle name="壞_中國信託" xfId="6424" xr:uid="{00000000-0005-0000-0000-000019190000}"/>
    <cellStyle name="壞_元大" xfId="6425" xr:uid="{00000000-0005-0000-0000-00001A190000}"/>
    <cellStyle name="壞_元富" xfId="6426" xr:uid="{00000000-0005-0000-0000-00001B190000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_1" xfId="6430" xr:uid="{00000000-0005-0000-0000-00001F190000}"/>
    <cellStyle name="壞_台灣工銀" xfId="6431" xr:uid="{00000000-0005-0000-0000-000020190000}"/>
    <cellStyle name="壞_永豐金" xfId="6432" xr:uid="{00000000-0005-0000-0000-000021190000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_1" xfId="6436" xr:uid="{00000000-0005-0000-0000-000025190000}"/>
    <cellStyle name="壞_兆豐" xfId="6437" xr:uid="{00000000-0005-0000-0000-000026190000}"/>
    <cellStyle name="壞_安智" xfId="6438" xr:uid="{00000000-0005-0000-0000-000027190000}"/>
    <cellStyle name="壞_宏遠" xfId="6439" xr:uid="{00000000-0005-0000-0000-000028190000}"/>
    <cellStyle name="壞_投資人" xfId="6440" xr:uid="{00000000-0005-0000-0000-000029190000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花旗" xfId="6444" xr:uid="{00000000-0005-0000-0000-00002D190000}"/>
    <cellStyle name="壞_花旗_1" xfId="6445" xr:uid="{00000000-0005-0000-0000-00002E190000}"/>
    <cellStyle name="壞_花旗_10" xfId="6446" xr:uid="{00000000-0005-0000-0000-00002F190000}"/>
    <cellStyle name="壞_花旗_11" xfId="6447" xr:uid="{00000000-0005-0000-0000-000030190000}"/>
    <cellStyle name="壞_花旗_4" xfId="6448" xr:uid="{00000000-0005-0000-0000-000031190000}"/>
    <cellStyle name="壞_花旗_5" xfId="6449" xr:uid="{00000000-0005-0000-0000-000032190000}"/>
    <cellStyle name="壞_花旗_6" xfId="6450" xr:uid="{00000000-0005-0000-0000-000033190000}"/>
    <cellStyle name="壞_花旗_9" xfId="6451" xr:uid="{00000000-0005-0000-0000-000034190000}"/>
    <cellStyle name="壞_花旗_永豐金" xfId="6452" xr:uid="{00000000-0005-0000-0000-000035190000}"/>
    <cellStyle name="壞_國泰" xfId="6453" xr:uid="{00000000-0005-0000-0000-000036190000}"/>
    <cellStyle name="壞_國泰_1" xfId="6454" xr:uid="{00000000-0005-0000-0000-000037190000}"/>
    <cellStyle name="壞_國票" xfId="6455" xr:uid="{00000000-0005-0000-0000-000038190000}"/>
    <cellStyle name="壞_康和" xfId="6456" xr:uid="{00000000-0005-0000-0000-000039190000}"/>
    <cellStyle name="壞_第一金" xfId="6457" xr:uid="{00000000-0005-0000-0000-00003A190000}"/>
    <cellStyle name="壞_統一" xfId="6458" xr:uid="{00000000-0005-0000-0000-00003B190000}"/>
    <cellStyle name="壞_麥格理" xfId="6459" xr:uid="{00000000-0005-0000-0000-00003C190000}"/>
    <cellStyle name="壞_凱基" xfId="6460" xr:uid="{00000000-0005-0000-0000-00003D190000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華南永昌" xfId="6467" xr:uid="{00000000-0005-0000-0000-000044190000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群益" xfId="6474" xr:uid="{00000000-0005-0000-0000-00004B190000}"/>
    <cellStyle name="壞_群益_1" xfId="6475" xr:uid="{00000000-0005-0000-0000-00004C190000}"/>
    <cellStyle name="壞_德信" xfId="6476" xr:uid="{00000000-0005-0000-0000-00004D190000}"/>
    <cellStyle name="壞_摩根" xfId="6477" xr:uid="{00000000-0005-0000-0000-00004E190000}"/>
    <cellStyle name="壞_摩根士丹利" xfId="6478" xr:uid="{00000000-0005-0000-0000-00004F190000}"/>
    <cellStyle name="壞_摩根士丹利 2" xfId="6479" xr:uid="{00000000-0005-0000-0000-000050190000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6" xfId="6555" xr:uid="{00000000-0005-0000-0000-00009C190000}"/>
    <cellStyle name="警告文字 37" xfId="6556" xr:uid="{00000000-0005-0000-0000-00009D190000}"/>
    <cellStyle name="警告文字 38" xfId="6557" xr:uid="{00000000-0005-0000-0000-00009E190000}"/>
    <cellStyle name="警告文字 39" xfId="6558" xr:uid="{00000000-0005-0000-0000-00009F190000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1" xfId="6563" xr:uid="{00000000-0005-0000-0000-0000A4190000}"/>
    <cellStyle name="警告文字 42" xfId="6564" xr:uid="{00000000-0005-0000-0000-0000A5190000}"/>
    <cellStyle name="警告文字 43" xfId="6565" xr:uid="{00000000-0005-0000-0000-0000A6190000}"/>
    <cellStyle name="警告文字 44" xfId="6566" xr:uid="{00000000-0005-0000-0000-0000A7190000}"/>
    <cellStyle name="警告文字 45" xfId="6567" xr:uid="{00000000-0005-0000-0000-0000A8190000}"/>
    <cellStyle name="警告文字 46" xfId="6568" xr:uid="{00000000-0005-0000-0000-0000A9190000}"/>
    <cellStyle name="警告文字 47" xfId="6569" xr:uid="{00000000-0005-0000-0000-0000AA190000}"/>
    <cellStyle name="警告文字 48" xfId="6570" xr:uid="{00000000-0005-0000-0000-0000AB190000}"/>
    <cellStyle name="警告文字 49" xfId="6571" xr:uid="{00000000-0005-0000-0000-0000AC190000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196"/>
  <sheetViews>
    <sheetView tabSelected="1" zoomScale="76" zoomScaleNormal="76" workbookViewId="0">
      <selection activeCell="H202" sqref="H202"/>
    </sheetView>
  </sheetViews>
  <sheetFormatPr defaultColWidth="8.7109375" defaultRowHeight="16.5" outlineLevelRow="1"/>
  <cols>
    <col min="1" max="1" width="5.5703125" style="10" customWidth="1"/>
    <col min="2" max="2" width="8.140625" style="22" customWidth="1"/>
    <col min="3" max="3" width="19.28515625" style="10" customWidth="1"/>
    <col min="4" max="4" width="20.85546875" style="10" customWidth="1"/>
    <col min="5" max="5" width="21" style="10" customWidth="1"/>
    <col min="6" max="6" width="20.85546875" style="10" customWidth="1"/>
    <col min="7" max="8" width="19.7109375" style="10" customWidth="1"/>
    <col min="9" max="9" width="20.42578125" style="10" customWidth="1"/>
    <col min="10" max="10" width="21" style="10" customWidth="1"/>
    <col min="11" max="11" width="20.42578125" style="10" customWidth="1"/>
    <col min="12" max="12" width="21.140625" style="10" customWidth="1"/>
    <col min="13" max="13" width="19.7109375" style="10" customWidth="1"/>
    <col min="14" max="14" width="20.85546875" style="10" customWidth="1"/>
    <col min="15" max="15" width="19.42578125" style="10" customWidth="1"/>
    <col min="16" max="16" width="23.85546875" style="10" customWidth="1"/>
    <col min="17" max="17" width="16.42578125" style="10" customWidth="1"/>
    <col min="18" max="18" width="19.7109375" style="10" bestFit="1" customWidth="1"/>
    <col min="19" max="19" width="8.7109375" style="10" customWidth="1"/>
    <col min="20" max="16384" width="8.7109375" style="10"/>
  </cols>
  <sheetData>
    <row r="1" spans="1:18" s="6" customFormat="1" ht="29.4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6" customFormat="1" ht="22.9" customHeight="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8" ht="24.4" customHeight="1">
      <c r="A3" s="26" t="s">
        <v>2</v>
      </c>
      <c r="B3" s="26" t="s">
        <v>3</v>
      </c>
      <c r="C3" s="29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pans="1:18" ht="19.899999999999999" customHeight="1">
      <c r="A4" s="33">
        <v>1</v>
      </c>
      <c r="B4" s="30" t="s">
        <v>18</v>
      </c>
      <c r="C4" s="24" t="s">
        <v>19</v>
      </c>
      <c r="D4" s="25">
        <v>11719755014</v>
      </c>
      <c r="E4" s="25">
        <v>11878344598</v>
      </c>
      <c r="F4" s="25">
        <v>11808655574</v>
      </c>
      <c r="G4" s="25">
        <v>8512940126</v>
      </c>
      <c r="H4" s="25">
        <v>8330011314</v>
      </c>
      <c r="I4" s="25">
        <v>8057181058</v>
      </c>
      <c r="J4" s="25">
        <v>9999434113</v>
      </c>
      <c r="K4" s="25">
        <v>9940981435</v>
      </c>
      <c r="L4" s="25">
        <v>8994551805</v>
      </c>
      <c r="M4" s="25">
        <v>7255279205</v>
      </c>
      <c r="N4" s="25">
        <v>8796035932</v>
      </c>
      <c r="O4" s="25">
        <v>10776344320</v>
      </c>
      <c r="P4" s="25">
        <f>SUM(P5:P8)</f>
        <v>116069514494</v>
      </c>
      <c r="Q4" s="12"/>
      <c r="R4" s="13"/>
    </row>
    <row r="5" spans="1:18" ht="19.899999999999999" customHeight="1" outlineLevel="1">
      <c r="A5" s="34"/>
      <c r="B5" s="31"/>
      <c r="C5" s="28" t="s">
        <v>20</v>
      </c>
      <c r="D5" s="23">
        <v>311378481</v>
      </c>
      <c r="E5" s="23">
        <v>381021975</v>
      </c>
      <c r="F5" s="23">
        <v>278788516</v>
      </c>
      <c r="G5" s="23">
        <v>472986398</v>
      </c>
      <c r="H5" s="23">
        <v>411419676</v>
      </c>
      <c r="I5" s="23">
        <v>534928631</v>
      </c>
      <c r="J5" s="23">
        <v>589104074</v>
      </c>
      <c r="K5" s="23">
        <v>558988670</v>
      </c>
      <c r="L5" s="23">
        <v>348458882</v>
      </c>
      <c r="M5" s="23">
        <v>250922207</v>
      </c>
      <c r="N5" s="23">
        <v>410016937</v>
      </c>
      <c r="O5" s="23">
        <v>397104087</v>
      </c>
      <c r="P5" s="21">
        <f t="shared" ref="P5:P8" si="0">SUM(D5:O5)</f>
        <v>4945118534</v>
      </c>
      <c r="Q5" s="12"/>
      <c r="R5" s="13"/>
    </row>
    <row r="6" spans="1:18" ht="19.899999999999999" customHeight="1" outlineLevel="1">
      <c r="A6" s="34"/>
      <c r="B6" s="31"/>
      <c r="C6" s="28" t="s">
        <v>21</v>
      </c>
      <c r="D6" s="23">
        <v>2273013347</v>
      </c>
      <c r="E6" s="23">
        <v>2857709288</v>
      </c>
      <c r="F6" s="23">
        <v>1075357504</v>
      </c>
      <c r="G6" s="23">
        <v>1071086151</v>
      </c>
      <c r="H6" s="23">
        <v>1655619389</v>
      </c>
      <c r="I6" s="23">
        <v>2832094337</v>
      </c>
      <c r="J6" s="23">
        <v>3443162683</v>
      </c>
      <c r="K6" s="23">
        <v>2574598272</v>
      </c>
      <c r="L6" s="23">
        <v>2123852327</v>
      </c>
      <c r="M6" s="23">
        <v>3100995966</v>
      </c>
      <c r="N6" s="23">
        <v>3447622923</v>
      </c>
      <c r="O6" s="23">
        <v>3494039006</v>
      </c>
      <c r="P6" s="21">
        <f t="shared" si="0"/>
        <v>29949151193</v>
      </c>
      <c r="Q6" s="12"/>
      <c r="R6" s="13"/>
    </row>
    <row r="7" spans="1:18" ht="19.899999999999999" customHeight="1" outlineLevel="1">
      <c r="A7" s="34"/>
      <c r="B7" s="31"/>
      <c r="C7" s="28" t="s">
        <v>22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1">
        <f t="shared" si="0"/>
        <v>0</v>
      </c>
      <c r="Q7" s="12"/>
      <c r="R7" s="13"/>
    </row>
    <row r="8" spans="1:18" ht="19.899999999999999" customHeight="1" outlineLevel="1">
      <c r="A8" s="35"/>
      <c r="B8" s="32"/>
      <c r="C8" s="28" t="s">
        <v>23</v>
      </c>
      <c r="D8" s="23">
        <v>9135363186</v>
      </c>
      <c r="E8" s="23">
        <v>8639613335</v>
      </c>
      <c r="F8" s="23">
        <v>10454509554</v>
      </c>
      <c r="G8" s="23">
        <v>6968867577</v>
      </c>
      <c r="H8" s="23">
        <v>6262972249</v>
      </c>
      <c r="I8" s="23">
        <v>4690158090</v>
      </c>
      <c r="J8" s="23">
        <v>5967167356</v>
      </c>
      <c r="K8" s="23">
        <v>6807394493</v>
      </c>
      <c r="L8" s="23">
        <v>6522240596</v>
      </c>
      <c r="M8" s="23">
        <v>3903361032</v>
      </c>
      <c r="N8" s="23">
        <v>4938396072</v>
      </c>
      <c r="O8" s="23">
        <v>6885201227</v>
      </c>
      <c r="P8" s="21">
        <f t="shared" si="0"/>
        <v>81175244767</v>
      </c>
      <c r="Q8" s="12"/>
      <c r="R8" s="13"/>
    </row>
    <row r="9" spans="1:18" ht="19.899999999999999" customHeight="1">
      <c r="A9" s="33">
        <v>2</v>
      </c>
      <c r="B9" s="30">
        <v>1020</v>
      </c>
      <c r="C9" s="24" t="s">
        <v>24</v>
      </c>
      <c r="D9" s="25">
        <v>391711043</v>
      </c>
      <c r="E9" s="25">
        <v>409434334</v>
      </c>
      <c r="F9" s="25">
        <v>741755429</v>
      </c>
      <c r="G9" s="25">
        <v>828447265</v>
      </c>
      <c r="H9" s="25">
        <v>719100979</v>
      </c>
      <c r="I9" s="25">
        <v>1014584414</v>
      </c>
      <c r="J9" s="25">
        <v>739537657</v>
      </c>
      <c r="K9" s="25">
        <v>741053139</v>
      </c>
      <c r="L9" s="25">
        <v>697320006</v>
      </c>
      <c r="M9" s="25">
        <v>642240775</v>
      </c>
      <c r="N9" s="25">
        <v>867333056</v>
      </c>
      <c r="O9" s="25">
        <v>1349205960</v>
      </c>
      <c r="P9" s="25">
        <f>SUM(P10:P13)</f>
        <v>9141724057</v>
      </c>
      <c r="Q9" s="12"/>
      <c r="R9" s="13"/>
    </row>
    <row r="10" spans="1:18" ht="19.899999999999999" customHeight="1" outlineLevel="1">
      <c r="A10" s="34"/>
      <c r="B10" s="31"/>
      <c r="C10" s="28" t="s">
        <v>20</v>
      </c>
      <c r="D10" s="23">
        <v>243939636</v>
      </c>
      <c r="E10" s="23">
        <v>185036202</v>
      </c>
      <c r="F10" s="23">
        <v>415129207</v>
      </c>
      <c r="G10" s="23">
        <v>716765533</v>
      </c>
      <c r="H10" s="23">
        <v>636370200</v>
      </c>
      <c r="I10" s="23">
        <v>974876230</v>
      </c>
      <c r="J10" s="23">
        <v>664911294</v>
      </c>
      <c r="K10" s="23">
        <v>557319951</v>
      </c>
      <c r="L10" s="23">
        <v>623287543</v>
      </c>
      <c r="M10" s="23">
        <v>553346053</v>
      </c>
      <c r="N10" s="23">
        <v>812701709</v>
      </c>
      <c r="O10" s="23">
        <v>1136122323</v>
      </c>
      <c r="P10" s="21">
        <f t="shared" ref="P10:P13" si="1">SUM(D10:O10)</f>
        <v>7519805881</v>
      </c>
      <c r="Q10" s="12"/>
      <c r="R10" s="13"/>
    </row>
    <row r="11" spans="1:18" ht="19.899999999999999" customHeight="1" outlineLevel="1">
      <c r="A11" s="34"/>
      <c r="B11" s="31"/>
      <c r="C11" s="28" t="s">
        <v>21</v>
      </c>
      <c r="D11" s="23">
        <v>0</v>
      </c>
      <c r="E11" s="23">
        <v>0</v>
      </c>
      <c r="F11" s="23">
        <v>654581</v>
      </c>
      <c r="G11" s="23">
        <v>0</v>
      </c>
      <c r="H11" s="23">
        <v>4278009</v>
      </c>
      <c r="I11" s="23">
        <v>3931324</v>
      </c>
      <c r="J11" s="23">
        <v>26220490</v>
      </c>
      <c r="K11" s="23">
        <v>137025092</v>
      </c>
      <c r="L11" s="23">
        <v>13443586</v>
      </c>
      <c r="M11" s="23">
        <v>27003565</v>
      </c>
      <c r="N11" s="23">
        <v>5819829</v>
      </c>
      <c r="O11" s="23">
        <v>23578047</v>
      </c>
      <c r="P11" s="21">
        <f t="shared" si="1"/>
        <v>241954523</v>
      </c>
      <c r="Q11" s="12"/>
      <c r="R11" s="13"/>
    </row>
    <row r="12" spans="1:18" ht="19.899999999999999" customHeight="1" outlineLevel="1">
      <c r="A12" s="34"/>
      <c r="B12" s="31"/>
      <c r="C12" s="28" t="s">
        <v>22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1">
        <f t="shared" si="1"/>
        <v>0</v>
      </c>
      <c r="Q12" s="12"/>
      <c r="R12" s="13"/>
    </row>
    <row r="13" spans="1:18" ht="19.899999999999999" customHeight="1" outlineLevel="1">
      <c r="A13" s="35"/>
      <c r="B13" s="32"/>
      <c r="C13" s="28" t="s">
        <v>23</v>
      </c>
      <c r="D13" s="23">
        <v>147771407</v>
      </c>
      <c r="E13" s="23">
        <v>224398132</v>
      </c>
      <c r="F13" s="23">
        <v>325971641</v>
      </c>
      <c r="G13" s="23">
        <v>111681732</v>
      </c>
      <c r="H13" s="23">
        <v>78452770</v>
      </c>
      <c r="I13" s="23">
        <v>35776860</v>
      </c>
      <c r="J13" s="23">
        <v>48405873</v>
      </c>
      <c r="K13" s="23">
        <v>46708096</v>
      </c>
      <c r="L13" s="23">
        <v>60588877</v>
      </c>
      <c r="M13" s="23">
        <v>61891157</v>
      </c>
      <c r="N13" s="23">
        <v>48811518</v>
      </c>
      <c r="O13" s="23">
        <v>189505590</v>
      </c>
      <c r="P13" s="21">
        <f t="shared" si="1"/>
        <v>1379963653</v>
      </c>
      <c r="Q13" s="12"/>
      <c r="R13" s="13"/>
    </row>
    <row r="14" spans="1:18" ht="19.899999999999999" customHeight="1">
      <c r="A14" s="33">
        <v>3</v>
      </c>
      <c r="B14" s="30">
        <v>1160</v>
      </c>
      <c r="C14" s="24" t="s">
        <v>25</v>
      </c>
      <c r="D14" s="25">
        <v>6748687190</v>
      </c>
      <c r="E14" s="25">
        <v>9280342612</v>
      </c>
      <c r="F14" s="25">
        <v>14243508841</v>
      </c>
      <c r="G14" s="25">
        <v>9862862229</v>
      </c>
      <c r="H14" s="25">
        <v>7953892106</v>
      </c>
      <c r="I14" s="25">
        <v>8457201418</v>
      </c>
      <c r="J14" s="25">
        <v>14784975846</v>
      </c>
      <c r="K14" s="25">
        <v>12177932053</v>
      </c>
      <c r="L14" s="25">
        <v>9486203398</v>
      </c>
      <c r="M14" s="25">
        <v>6430729141</v>
      </c>
      <c r="N14" s="25">
        <v>9658408629</v>
      </c>
      <c r="O14" s="25">
        <v>12299409805</v>
      </c>
      <c r="P14" s="25">
        <f>SUM(P15:P18)</f>
        <v>121384153268</v>
      </c>
      <c r="Q14" s="12"/>
      <c r="R14" s="13"/>
    </row>
    <row r="15" spans="1:18" ht="19.899999999999999" customHeight="1" outlineLevel="1">
      <c r="A15" s="34"/>
      <c r="B15" s="31"/>
      <c r="C15" s="28" t="s">
        <v>20</v>
      </c>
      <c r="D15" s="23">
        <v>2344899294</v>
      </c>
      <c r="E15" s="23">
        <v>2452351882</v>
      </c>
      <c r="F15" s="23">
        <v>3835838664</v>
      </c>
      <c r="G15" s="23">
        <v>3652314967</v>
      </c>
      <c r="H15" s="23">
        <v>4076862280</v>
      </c>
      <c r="I15" s="23">
        <v>4772331965</v>
      </c>
      <c r="J15" s="23">
        <v>4585326033</v>
      </c>
      <c r="K15" s="23">
        <v>4519524769</v>
      </c>
      <c r="L15" s="23">
        <v>4194983470</v>
      </c>
      <c r="M15" s="23">
        <v>3497857368</v>
      </c>
      <c r="N15" s="23">
        <v>4441066004</v>
      </c>
      <c r="O15" s="23">
        <v>6174381452</v>
      </c>
      <c r="P15" s="21">
        <f t="shared" ref="P15:P18" si="2">SUM(D15:O15)</f>
        <v>48547738148</v>
      </c>
      <c r="Q15" s="12"/>
      <c r="R15" s="13"/>
    </row>
    <row r="16" spans="1:18" ht="19.899999999999999" customHeight="1" outlineLevel="1">
      <c r="A16" s="34"/>
      <c r="B16" s="31"/>
      <c r="C16" s="28" t="s">
        <v>21</v>
      </c>
      <c r="D16" s="23">
        <v>1615081799</v>
      </c>
      <c r="E16" s="23">
        <v>898339731</v>
      </c>
      <c r="F16" s="23">
        <v>3005498266</v>
      </c>
      <c r="G16" s="23">
        <v>3139885092</v>
      </c>
      <c r="H16" s="23">
        <v>1355769146</v>
      </c>
      <c r="I16" s="23">
        <v>1416068877</v>
      </c>
      <c r="J16" s="23">
        <v>7613961036</v>
      </c>
      <c r="K16" s="23">
        <v>2305880397</v>
      </c>
      <c r="L16" s="23">
        <v>1566613760</v>
      </c>
      <c r="M16" s="23">
        <v>1031475968</v>
      </c>
      <c r="N16" s="23">
        <v>1843144068</v>
      </c>
      <c r="O16" s="23">
        <v>2019622809</v>
      </c>
      <c r="P16" s="21">
        <f t="shared" si="2"/>
        <v>27811340949</v>
      </c>
      <c r="Q16" s="12"/>
      <c r="R16" s="13"/>
    </row>
    <row r="17" spans="1:18" ht="19.899999999999999" customHeight="1" outlineLevel="1">
      <c r="A17" s="34"/>
      <c r="B17" s="31"/>
      <c r="C17" s="28" t="s">
        <v>22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1">
        <f t="shared" si="2"/>
        <v>0</v>
      </c>
      <c r="Q17" s="12"/>
      <c r="R17" s="13"/>
    </row>
    <row r="18" spans="1:18" ht="19.899999999999999" customHeight="1" outlineLevel="1">
      <c r="A18" s="35"/>
      <c r="B18" s="32"/>
      <c r="C18" s="28" t="s">
        <v>23</v>
      </c>
      <c r="D18" s="23">
        <v>2788706097</v>
      </c>
      <c r="E18" s="23">
        <v>5929650999</v>
      </c>
      <c r="F18" s="23">
        <v>7402171911</v>
      </c>
      <c r="G18" s="23">
        <v>3070662170</v>
      </c>
      <c r="H18" s="23">
        <v>2521260680</v>
      </c>
      <c r="I18" s="23">
        <v>2268800576</v>
      </c>
      <c r="J18" s="23">
        <v>2585688777</v>
      </c>
      <c r="K18" s="23">
        <v>5352526887</v>
      </c>
      <c r="L18" s="23">
        <v>3724606168</v>
      </c>
      <c r="M18" s="23">
        <v>1901395805</v>
      </c>
      <c r="N18" s="23">
        <v>3374198557</v>
      </c>
      <c r="O18" s="23">
        <v>4105405544</v>
      </c>
      <c r="P18" s="21">
        <f t="shared" si="2"/>
        <v>45025074171</v>
      </c>
      <c r="Q18" s="12"/>
      <c r="R18" s="13"/>
    </row>
    <row r="19" spans="1:18" ht="19.899999999999999" customHeight="1">
      <c r="A19" s="33">
        <v>4</v>
      </c>
      <c r="B19" s="30">
        <v>1260</v>
      </c>
      <c r="C19" s="24" t="s">
        <v>26</v>
      </c>
      <c r="D19" s="25">
        <v>5514697</v>
      </c>
      <c r="E19" s="25">
        <v>4366838</v>
      </c>
      <c r="F19" s="25">
        <v>8867439</v>
      </c>
      <c r="G19" s="25">
        <v>6392362</v>
      </c>
      <c r="H19" s="25">
        <v>3397873</v>
      </c>
      <c r="I19" s="25">
        <v>20590818</v>
      </c>
      <c r="J19" s="25">
        <v>5877530</v>
      </c>
      <c r="K19" s="25">
        <v>11452558</v>
      </c>
      <c r="L19" s="25">
        <v>29798592</v>
      </c>
      <c r="M19" s="25">
        <v>28169178</v>
      </c>
      <c r="N19" s="25">
        <v>38919894</v>
      </c>
      <c r="O19" s="25">
        <v>32623135</v>
      </c>
      <c r="P19" s="25">
        <f>SUM(P20:P23)</f>
        <v>195970914</v>
      </c>
      <c r="Q19" s="12"/>
      <c r="R19" s="13"/>
    </row>
    <row r="20" spans="1:18" ht="19.899999999999999" customHeight="1" outlineLevel="1">
      <c r="A20" s="34"/>
      <c r="B20" s="31"/>
      <c r="C20" s="28" t="s">
        <v>20</v>
      </c>
      <c r="D20" s="23">
        <v>5514697</v>
      </c>
      <c r="E20" s="23">
        <v>4366838</v>
      </c>
      <c r="F20" s="23">
        <v>8867439</v>
      </c>
      <c r="G20" s="23">
        <v>6392362</v>
      </c>
      <c r="H20" s="23">
        <v>3397873</v>
      </c>
      <c r="I20" s="23">
        <v>20590818</v>
      </c>
      <c r="J20" s="23">
        <v>5877530</v>
      </c>
      <c r="K20" s="23">
        <v>11452558</v>
      </c>
      <c r="L20" s="23">
        <v>5538533</v>
      </c>
      <c r="M20" s="23">
        <v>6125329</v>
      </c>
      <c r="N20" s="23">
        <v>20586716</v>
      </c>
      <c r="O20" s="23">
        <v>19172393</v>
      </c>
      <c r="P20" s="21">
        <f t="shared" ref="P20:P23" si="3">SUM(D20:O20)</f>
        <v>117883086</v>
      </c>
      <c r="Q20" s="12"/>
      <c r="R20" s="13"/>
    </row>
    <row r="21" spans="1:18" ht="19.899999999999999" customHeight="1" outlineLevel="1">
      <c r="A21" s="34"/>
      <c r="B21" s="31"/>
      <c r="C21" s="28" t="s">
        <v>21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1">
        <f t="shared" si="3"/>
        <v>0</v>
      </c>
      <c r="Q21" s="12"/>
      <c r="R21" s="13"/>
    </row>
    <row r="22" spans="1:18" ht="19.899999999999999" customHeight="1" outlineLevel="1">
      <c r="A22" s="34"/>
      <c r="B22" s="31"/>
      <c r="C22" s="28" t="s">
        <v>22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1">
        <f t="shared" si="3"/>
        <v>0</v>
      </c>
      <c r="Q22" s="12"/>
      <c r="R22" s="13"/>
    </row>
    <row r="23" spans="1:18" ht="19.899999999999999" customHeight="1" outlineLevel="1">
      <c r="A23" s="35"/>
      <c r="B23" s="32"/>
      <c r="C23" s="28" t="s">
        <v>23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24260059</v>
      </c>
      <c r="M23" s="23">
        <v>22043849</v>
      </c>
      <c r="N23" s="23">
        <v>18333178</v>
      </c>
      <c r="O23" s="23">
        <v>13450742</v>
      </c>
      <c r="P23" s="21">
        <f t="shared" si="3"/>
        <v>78087828</v>
      </c>
      <c r="Q23" s="12"/>
      <c r="R23" s="13"/>
    </row>
    <row r="24" spans="1:18" ht="19.899999999999999" customHeight="1">
      <c r="A24" s="33">
        <v>5</v>
      </c>
      <c r="B24" s="30">
        <v>1360</v>
      </c>
      <c r="C24" s="24" t="s">
        <v>27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>SUM(P25:P28)</f>
        <v>0</v>
      </c>
      <c r="Q24" s="12"/>
      <c r="R24" s="13"/>
    </row>
    <row r="25" spans="1:18" ht="19.899999999999999" customHeight="1" outlineLevel="1">
      <c r="A25" s="34"/>
      <c r="B25" s="31"/>
      <c r="C25" s="28" t="s">
        <v>20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1">
        <f t="shared" ref="P25:P28" si="4">SUM(D25:O25)</f>
        <v>0</v>
      </c>
      <c r="Q25" s="12"/>
      <c r="R25" s="13"/>
    </row>
    <row r="26" spans="1:18" ht="19.899999999999999" customHeight="1" outlineLevel="1">
      <c r="A26" s="34"/>
      <c r="B26" s="31"/>
      <c r="C26" s="28" t="s">
        <v>21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1">
        <f t="shared" si="4"/>
        <v>0</v>
      </c>
      <c r="Q26" s="12"/>
      <c r="R26" s="13"/>
    </row>
    <row r="27" spans="1:18" ht="19.899999999999999" customHeight="1" outlineLevel="1">
      <c r="A27" s="34"/>
      <c r="B27" s="31"/>
      <c r="C27" s="28" t="s">
        <v>22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1">
        <f t="shared" si="4"/>
        <v>0</v>
      </c>
      <c r="Q27" s="12"/>
      <c r="R27" s="13"/>
    </row>
    <row r="28" spans="1:18" ht="19.899999999999999" customHeight="1" outlineLevel="1">
      <c r="A28" s="35"/>
      <c r="B28" s="32"/>
      <c r="C28" s="28" t="s">
        <v>23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1">
        <f t="shared" si="4"/>
        <v>0</v>
      </c>
      <c r="Q28" s="12"/>
      <c r="R28" s="13"/>
    </row>
    <row r="29" spans="1:18" ht="19.899999999999999" customHeight="1">
      <c r="A29" s="33">
        <v>6</v>
      </c>
      <c r="B29" s="30">
        <v>1480</v>
      </c>
      <c r="C29" s="24" t="s">
        <v>28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SUM(P30:P33)</f>
        <v>0</v>
      </c>
      <c r="Q29" s="12"/>
      <c r="R29" s="13"/>
    </row>
    <row r="30" spans="1:18" ht="19.899999999999999" customHeight="1" outlineLevel="1">
      <c r="A30" s="34"/>
      <c r="B30" s="31"/>
      <c r="C30" s="28" t="s">
        <v>20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1">
        <f t="shared" ref="P30:P33" si="5">SUM(D30:O30)</f>
        <v>0</v>
      </c>
      <c r="Q30" s="12"/>
      <c r="R30" s="13"/>
    </row>
    <row r="31" spans="1:18" ht="19.899999999999999" customHeight="1" outlineLevel="1">
      <c r="A31" s="34"/>
      <c r="B31" s="31"/>
      <c r="C31" s="28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1">
        <f t="shared" si="5"/>
        <v>0</v>
      </c>
      <c r="Q31" s="12"/>
      <c r="R31" s="13"/>
    </row>
    <row r="32" spans="1:18" ht="19.899999999999999" customHeight="1" outlineLevel="1">
      <c r="A32" s="34"/>
      <c r="B32" s="31"/>
      <c r="C32" s="28" t="s">
        <v>22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1">
        <f t="shared" si="5"/>
        <v>0</v>
      </c>
      <c r="Q32" s="12"/>
      <c r="R32" s="13"/>
    </row>
    <row r="33" spans="1:18" ht="19.899999999999999" customHeight="1" outlineLevel="1">
      <c r="A33" s="35"/>
      <c r="B33" s="32"/>
      <c r="C33" s="28" t="s">
        <v>23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1">
        <f t="shared" si="5"/>
        <v>0</v>
      </c>
      <c r="Q33" s="12"/>
      <c r="R33" s="13"/>
    </row>
    <row r="34" spans="1:18" ht="19.899999999999999" customHeight="1">
      <c r="A34" s="33">
        <v>7</v>
      </c>
      <c r="B34" s="30">
        <v>1530</v>
      </c>
      <c r="C34" s="24" t="s">
        <v>29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>SUM(P35:P38)</f>
        <v>0</v>
      </c>
      <c r="Q34" s="12"/>
      <c r="R34" s="13"/>
    </row>
    <row r="35" spans="1:18" ht="19.899999999999999" customHeight="1" outlineLevel="1">
      <c r="A35" s="34"/>
      <c r="B35" s="31"/>
      <c r="C35" s="28" t="s">
        <v>20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1">
        <f t="shared" ref="P35:P38" si="6">SUM(D35:O35)</f>
        <v>0</v>
      </c>
      <c r="Q35" s="12"/>
      <c r="R35" s="13"/>
    </row>
    <row r="36" spans="1:18" ht="19.899999999999999" customHeight="1" outlineLevel="1">
      <c r="A36" s="34"/>
      <c r="B36" s="31"/>
      <c r="C36" s="28" t="s">
        <v>21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1">
        <f t="shared" si="6"/>
        <v>0</v>
      </c>
      <c r="Q36" s="12"/>
      <c r="R36" s="13"/>
    </row>
    <row r="37" spans="1:18" ht="19.899999999999999" customHeight="1" outlineLevel="1">
      <c r="A37" s="34"/>
      <c r="B37" s="31"/>
      <c r="C37" s="28" t="s">
        <v>22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1">
        <f t="shared" si="6"/>
        <v>0</v>
      </c>
      <c r="Q37" s="12"/>
      <c r="R37" s="13"/>
    </row>
    <row r="38" spans="1:18" ht="19.899999999999999" customHeight="1" outlineLevel="1">
      <c r="A38" s="35"/>
      <c r="B38" s="32"/>
      <c r="C38" s="28" t="s">
        <v>23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6"/>
        <v>0</v>
      </c>
      <c r="Q38" s="12"/>
      <c r="R38" s="13"/>
    </row>
    <row r="39" spans="1:18" ht="19.899999999999999" customHeight="1">
      <c r="A39" s="33">
        <v>8</v>
      </c>
      <c r="B39" s="30" t="s">
        <v>30</v>
      </c>
      <c r="C39" s="24" t="s">
        <v>31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>SUM(P40:P43)</f>
        <v>0</v>
      </c>
      <c r="Q39" s="12"/>
      <c r="R39" s="13"/>
    </row>
    <row r="40" spans="1:18" ht="19.899999999999999" customHeight="1" outlineLevel="1">
      <c r="A40" s="34"/>
      <c r="B40" s="31"/>
      <c r="C40" s="28" t="s">
        <v>20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1">
        <f t="shared" ref="P40:P43" si="7">SUM(D40:O40)</f>
        <v>0</v>
      </c>
      <c r="Q40" s="12"/>
      <c r="R40" s="13"/>
    </row>
    <row r="41" spans="1:18" ht="19.899999999999999" customHeight="1" outlineLevel="1">
      <c r="A41" s="34"/>
      <c r="B41" s="31"/>
      <c r="C41" s="28" t="s">
        <v>21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7"/>
        <v>0</v>
      </c>
      <c r="Q41" s="12"/>
      <c r="R41" s="13"/>
    </row>
    <row r="42" spans="1:18" ht="19.899999999999999" customHeight="1" outlineLevel="1">
      <c r="A42" s="34"/>
      <c r="B42" s="31"/>
      <c r="C42" s="28" t="s">
        <v>22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1">
        <f t="shared" si="7"/>
        <v>0</v>
      </c>
      <c r="Q42" s="12"/>
      <c r="R42" s="13"/>
    </row>
    <row r="43" spans="1:18" ht="19.899999999999999" customHeight="1" outlineLevel="1">
      <c r="A43" s="35"/>
      <c r="B43" s="32"/>
      <c r="C43" s="28" t="s">
        <v>23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1">
        <f t="shared" si="7"/>
        <v>0</v>
      </c>
      <c r="Q43" s="12"/>
      <c r="R43" s="13"/>
    </row>
    <row r="44" spans="1:18" ht="19.899999999999999" customHeight="1">
      <c r="A44" s="33">
        <v>9</v>
      </c>
      <c r="B44" s="30">
        <v>1650</v>
      </c>
      <c r="C44" s="24" t="s">
        <v>32</v>
      </c>
      <c r="D44" s="25">
        <v>13434719127</v>
      </c>
      <c r="E44" s="25">
        <v>11859573740</v>
      </c>
      <c r="F44" s="25">
        <v>33808245702</v>
      </c>
      <c r="G44" s="25">
        <v>6893237646</v>
      </c>
      <c r="H44" s="25">
        <v>6889347745</v>
      </c>
      <c r="I44" s="25">
        <v>13019963476</v>
      </c>
      <c r="J44" s="25">
        <v>12181094109</v>
      </c>
      <c r="K44" s="25">
        <v>11523612386</v>
      </c>
      <c r="L44" s="25">
        <v>18969821403</v>
      </c>
      <c r="M44" s="25">
        <v>5529732480</v>
      </c>
      <c r="N44" s="25">
        <v>10105588618</v>
      </c>
      <c r="O44" s="25">
        <v>10350406568</v>
      </c>
      <c r="P44" s="25">
        <f>SUM(P45:P48)</f>
        <v>154565343000</v>
      </c>
      <c r="Q44" s="12"/>
      <c r="R44" s="13"/>
    </row>
    <row r="45" spans="1:18" ht="19.899999999999999" customHeight="1" outlineLevel="1">
      <c r="A45" s="34"/>
      <c r="B45" s="31"/>
      <c r="C45" s="28" t="s">
        <v>20</v>
      </c>
      <c r="D45" s="23">
        <v>6007974692</v>
      </c>
      <c r="E45" s="23">
        <v>3568139958</v>
      </c>
      <c r="F45" s="23">
        <v>10453847778</v>
      </c>
      <c r="G45" s="23">
        <v>2536919333</v>
      </c>
      <c r="H45" s="23">
        <v>2149374317</v>
      </c>
      <c r="I45" s="23">
        <v>7222659781</v>
      </c>
      <c r="J45" s="23">
        <v>3453842937</v>
      </c>
      <c r="K45" s="23">
        <v>3412248302</v>
      </c>
      <c r="L45" s="23">
        <v>3922323403</v>
      </c>
      <c r="M45" s="23">
        <v>1355569834</v>
      </c>
      <c r="N45" s="23">
        <v>3695674704</v>
      </c>
      <c r="O45" s="23">
        <v>4978960801</v>
      </c>
      <c r="P45" s="21">
        <f t="shared" ref="P45:P48" si="8">SUM(D45:O45)</f>
        <v>52757535840</v>
      </c>
      <c r="Q45" s="12"/>
      <c r="R45" s="13"/>
    </row>
    <row r="46" spans="1:18" ht="19.899999999999999" customHeight="1" outlineLevel="1">
      <c r="A46" s="34"/>
      <c r="B46" s="31"/>
      <c r="C46" s="28" t="s">
        <v>21</v>
      </c>
      <c r="D46" s="23">
        <v>7426744435</v>
      </c>
      <c r="E46" s="23">
        <v>8291433782</v>
      </c>
      <c r="F46" s="23">
        <v>23354397924</v>
      </c>
      <c r="G46" s="23">
        <v>4356318313</v>
      </c>
      <c r="H46" s="23">
        <v>4739973428</v>
      </c>
      <c r="I46" s="23">
        <v>5797303695</v>
      </c>
      <c r="J46" s="23">
        <v>8727251172</v>
      </c>
      <c r="K46" s="23">
        <v>8111364084</v>
      </c>
      <c r="L46" s="23">
        <v>15047498000</v>
      </c>
      <c r="M46" s="23">
        <v>4174162646</v>
      </c>
      <c r="N46" s="23">
        <v>6409913914</v>
      </c>
      <c r="O46" s="23">
        <v>5371445767</v>
      </c>
      <c r="P46" s="21">
        <f t="shared" si="8"/>
        <v>101807807160</v>
      </c>
      <c r="Q46" s="12"/>
      <c r="R46" s="13"/>
    </row>
    <row r="47" spans="1:18" ht="19.899999999999999" customHeight="1" outlineLevel="1">
      <c r="A47" s="34"/>
      <c r="B47" s="31"/>
      <c r="C47" s="28" t="s">
        <v>22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1">
        <f t="shared" si="8"/>
        <v>0</v>
      </c>
      <c r="Q47" s="12"/>
      <c r="R47" s="13"/>
    </row>
    <row r="48" spans="1:18" ht="19.899999999999999" customHeight="1" outlineLevel="1">
      <c r="A48" s="35"/>
      <c r="B48" s="32"/>
      <c r="C48" s="28" t="s">
        <v>23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1">
        <f t="shared" si="8"/>
        <v>0</v>
      </c>
      <c r="Q48" s="12"/>
      <c r="R48" s="13"/>
    </row>
    <row r="49" spans="1:18" ht="19.899999999999999" customHeight="1">
      <c r="A49" s="33">
        <v>10</v>
      </c>
      <c r="B49" s="30">
        <v>2180</v>
      </c>
      <c r="C49" s="24" t="s">
        <v>33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f>SUM(P50:P53)</f>
        <v>0</v>
      </c>
      <c r="Q49" s="12"/>
      <c r="R49" s="13"/>
    </row>
    <row r="50" spans="1:18" ht="19.899999999999999" customHeight="1" outlineLevel="1">
      <c r="A50" s="34"/>
      <c r="B50" s="31"/>
      <c r="C50" s="28" t="s">
        <v>20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1">
        <f t="shared" ref="P50:P53" si="9">SUM(D50:O50)</f>
        <v>0</v>
      </c>
      <c r="Q50" s="12"/>
      <c r="R50" s="13"/>
    </row>
    <row r="51" spans="1:18" ht="19.899999999999999" customHeight="1" outlineLevel="1">
      <c r="A51" s="34"/>
      <c r="B51" s="31"/>
      <c r="C51" s="28" t="s">
        <v>21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1">
        <f t="shared" si="9"/>
        <v>0</v>
      </c>
      <c r="Q51" s="12"/>
      <c r="R51" s="13"/>
    </row>
    <row r="52" spans="1:18" ht="19.899999999999999" customHeight="1" outlineLevel="1">
      <c r="A52" s="34"/>
      <c r="B52" s="31"/>
      <c r="C52" s="28" t="s">
        <v>22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1">
        <f t="shared" si="9"/>
        <v>0</v>
      </c>
      <c r="Q52" s="12"/>
      <c r="R52" s="13"/>
    </row>
    <row r="53" spans="1:18" ht="19.899999999999999" customHeight="1" outlineLevel="1">
      <c r="A53" s="35"/>
      <c r="B53" s="32"/>
      <c r="C53" s="28" t="s">
        <v>23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1">
        <f t="shared" si="9"/>
        <v>0</v>
      </c>
      <c r="Q53" s="12"/>
      <c r="R53" s="13"/>
    </row>
    <row r="54" spans="1:18" ht="19.899999999999999" customHeight="1">
      <c r="A54" s="33">
        <v>11</v>
      </c>
      <c r="B54" s="30">
        <v>5050</v>
      </c>
      <c r="C54" s="24" t="s">
        <v>34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>SUM(P55:P58)</f>
        <v>0</v>
      </c>
      <c r="Q54" s="12"/>
      <c r="R54" s="13"/>
    </row>
    <row r="55" spans="1:18" ht="19.899999999999999" customHeight="1" outlineLevel="1">
      <c r="A55" s="34"/>
      <c r="B55" s="31"/>
      <c r="C55" s="28" t="s">
        <v>20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1">
        <f t="shared" ref="P55:P58" si="10">SUM(D55:O55)</f>
        <v>0</v>
      </c>
      <c r="Q55" s="12"/>
      <c r="R55" s="13"/>
    </row>
    <row r="56" spans="1:18" ht="19.899999999999999" customHeight="1" outlineLevel="1">
      <c r="A56" s="34"/>
      <c r="B56" s="31"/>
      <c r="C56" s="28" t="s">
        <v>21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1">
        <f t="shared" si="10"/>
        <v>0</v>
      </c>
      <c r="Q56" s="12"/>
      <c r="R56" s="13"/>
    </row>
    <row r="57" spans="1:18" ht="19.899999999999999" customHeight="1" outlineLevel="1">
      <c r="A57" s="34"/>
      <c r="B57" s="31"/>
      <c r="C57" s="28" t="s">
        <v>22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1">
        <f t="shared" si="10"/>
        <v>0</v>
      </c>
      <c r="Q57" s="12"/>
      <c r="R57" s="13"/>
    </row>
    <row r="58" spans="1:18" ht="19.899999999999999" customHeight="1" outlineLevel="1">
      <c r="A58" s="35"/>
      <c r="B58" s="32"/>
      <c r="C58" s="28" t="s">
        <v>23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1">
        <f t="shared" si="10"/>
        <v>0</v>
      </c>
      <c r="Q58" s="12"/>
      <c r="R58" s="13"/>
    </row>
    <row r="59" spans="1:18" ht="19.899999999999999" customHeight="1">
      <c r="A59" s="33">
        <v>12</v>
      </c>
      <c r="B59" s="30">
        <v>5260</v>
      </c>
      <c r="C59" s="24" t="s">
        <v>35</v>
      </c>
      <c r="D59" s="25">
        <v>0</v>
      </c>
      <c r="E59" s="25">
        <v>0</v>
      </c>
      <c r="F59" s="25">
        <v>710890</v>
      </c>
      <c r="G59" s="25">
        <v>48821273</v>
      </c>
      <c r="H59" s="25">
        <v>2692841</v>
      </c>
      <c r="I59" s="25">
        <v>0</v>
      </c>
      <c r="J59" s="25">
        <v>2552845</v>
      </c>
      <c r="K59" s="25">
        <v>305892</v>
      </c>
      <c r="L59" s="25">
        <v>0</v>
      </c>
      <c r="M59" s="25">
        <v>10424400</v>
      </c>
      <c r="N59" s="25">
        <v>0</v>
      </c>
      <c r="O59" s="25">
        <v>6133585</v>
      </c>
      <c r="P59" s="25">
        <f>SUM(P60:P63)</f>
        <v>71641726</v>
      </c>
      <c r="Q59" s="12"/>
      <c r="R59" s="13"/>
    </row>
    <row r="60" spans="1:18" ht="19.899999999999999" customHeight="1" outlineLevel="1">
      <c r="A60" s="34"/>
      <c r="B60" s="31"/>
      <c r="C60" s="28" t="s">
        <v>20</v>
      </c>
      <c r="D60" s="23">
        <v>0</v>
      </c>
      <c r="E60" s="23">
        <v>0</v>
      </c>
      <c r="F60" s="23">
        <v>710890</v>
      </c>
      <c r="G60" s="23">
        <v>48821273</v>
      </c>
      <c r="H60" s="23">
        <v>2692841</v>
      </c>
      <c r="I60" s="23">
        <v>0</v>
      </c>
      <c r="J60" s="23">
        <v>2552845</v>
      </c>
      <c r="K60" s="23">
        <v>305892</v>
      </c>
      <c r="L60" s="23">
        <v>0</v>
      </c>
      <c r="M60" s="23">
        <v>10424400</v>
      </c>
      <c r="N60" s="23">
        <v>0</v>
      </c>
      <c r="O60" s="23">
        <v>6133585</v>
      </c>
      <c r="P60" s="21">
        <f t="shared" ref="P60:P63" si="11">SUM(D60:O60)</f>
        <v>71641726</v>
      </c>
      <c r="Q60" s="12"/>
      <c r="R60" s="13"/>
    </row>
    <row r="61" spans="1:18" ht="19.899999999999999" customHeight="1" outlineLevel="1">
      <c r="A61" s="34"/>
      <c r="B61" s="31"/>
      <c r="C61" s="28" t="s">
        <v>21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1">
        <f t="shared" si="11"/>
        <v>0</v>
      </c>
      <c r="Q61" s="12"/>
      <c r="R61" s="13"/>
    </row>
    <row r="62" spans="1:18" ht="19.899999999999999" customHeight="1" outlineLevel="1">
      <c r="A62" s="34"/>
      <c r="B62" s="31"/>
      <c r="C62" s="28" t="s">
        <v>22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1">
        <f t="shared" si="11"/>
        <v>0</v>
      </c>
      <c r="Q62" s="12"/>
      <c r="R62" s="13"/>
    </row>
    <row r="63" spans="1:18" ht="19.899999999999999" customHeight="1" outlineLevel="1">
      <c r="A63" s="35"/>
      <c r="B63" s="32"/>
      <c r="C63" s="28" t="s">
        <v>23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1">
        <f t="shared" si="11"/>
        <v>0</v>
      </c>
      <c r="Q63" s="12"/>
      <c r="R63" s="13"/>
    </row>
    <row r="64" spans="1:18" ht="19.899999999999999" customHeight="1">
      <c r="A64" s="33">
        <v>13</v>
      </c>
      <c r="B64" s="30">
        <v>5380</v>
      </c>
      <c r="C64" s="24" t="s">
        <v>36</v>
      </c>
      <c r="D64" s="25">
        <v>2966626317</v>
      </c>
      <c r="E64" s="25">
        <v>4348427026</v>
      </c>
      <c r="F64" s="25">
        <v>5003123730</v>
      </c>
      <c r="G64" s="25">
        <v>4261487324</v>
      </c>
      <c r="H64" s="25">
        <v>3422352151</v>
      </c>
      <c r="I64" s="25">
        <v>5398514610</v>
      </c>
      <c r="J64" s="25">
        <v>4726351218</v>
      </c>
      <c r="K64" s="25">
        <v>5480205982</v>
      </c>
      <c r="L64" s="25">
        <v>4963122231</v>
      </c>
      <c r="M64" s="25">
        <v>4287343758</v>
      </c>
      <c r="N64" s="25">
        <v>6000417290</v>
      </c>
      <c r="O64" s="25">
        <v>6758440438</v>
      </c>
      <c r="P64" s="25">
        <f>SUM(P65:P68)</f>
        <v>57616412075</v>
      </c>
      <c r="Q64" s="12"/>
      <c r="R64" s="13"/>
    </row>
    <row r="65" spans="1:18" ht="19.899999999999999" customHeight="1" outlineLevel="1">
      <c r="A65" s="34"/>
      <c r="B65" s="31"/>
      <c r="C65" s="28" t="s">
        <v>20</v>
      </c>
      <c r="D65" s="23">
        <v>1304390131</v>
      </c>
      <c r="E65" s="23">
        <v>1024991443</v>
      </c>
      <c r="F65" s="23">
        <v>2107271689</v>
      </c>
      <c r="G65" s="23">
        <v>1687012968</v>
      </c>
      <c r="H65" s="23">
        <v>1550633379</v>
      </c>
      <c r="I65" s="23">
        <v>2752997605</v>
      </c>
      <c r="J65" s="23">
        <v>2101256060</v>
      </c>
      <c r="K65" s="23">
        <v>1888677974</v>
      </c>
      <c r="L65" s="23">
        <v>2035986476</v>
      </c>
      <c r="M65" s="23">
        <v>1546256161</v>
      </c>
      <c r="N65" s="23">
        <v>2429035447</v>
      </c>
      <c r="O65" s="23">
        <v>3116733276</v>
      </c>
      <c r="P65" s="21">
        <f t="shared" ref="P65:P68" si="12">SUM(D65:O65)</f>
        <v>23545242609</v>
      </c>
      <c r="Q65" s="12"/>
      <c r="R65" s="13"/>
    </row>
    <row r="66" spans="1:18" ht="19.899999999999999" customHeight="1" outlineLevel="1">
      <c r="A66" s="34"/>
      <c r="B66" s="31"/>
      <c r="C66" s="28" t="s">
        <v>21</v>
      </c>
      <c r="D66" s="23">
        <v>522228045</v>
      </c>
      <c r="E66" s="23">
        <v>525563907</v>
      </c>
      <c r="F66" s="23">
        <v>1017115754</v>
      </c>
      <c r="G66" s="23">
        <v>890000022</v>
      </c>
      <c r="H66" s="23">
        <v>701580803</v>
      </c>
      <c r="I66" s="23">
        <v>1181894295</v>
      </c>
      <c r="J66" s="23">
        <v>813507353</v>
      </c>
      <c r="K66" s="23">
        <v>862520600</v>
      </c>
      <c r="L66" s="23">
        <v>863179494</v>
      </c>
      <c r="M66" s="23">
        <v>797379256</v>
      </c>
      <c r="N66" s="23">
        <v>1249976749</v>
      </c>
      <c r="O66" s="23">
        <v>1627835584</v>
      </c>
      <c r="P66" s="21">
        <f t="shared" si="12"/>
        <v>11052781862</v>
      </c>
      <c r="Q66" s="12"/>
      <c r="R66" s="13"/>
    </row>
    <row r="67" spans="1:18" ht="19.899999999999999" customHeight="1" outlineLevel="1">
      <c r="A67" s="34"/>
      <c r="B67" s="31"/>
      <c r="C67" s="28" t="s">
        <v>22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1">
        <f t="shared" si="12"/>
        <v>0</v>
      </c>
      <c r="Q67" s="12"/>
      <c r="R67" s="13"/>
    </row>
    <row r="68" spans="1:18" ht="19.899999999999999" customHeight="1" outlineLevel="1">
      <c r="A68" s="35"/>
      <c r="B68" s="32"/>
      <c r="C68" s="28" t="s">
        <v>23</v>
      </c>
      <c r="D68" s="23">
        <v>1140008141</v>
      </c>
      <c r="E68" s="23">
        <v>2797871676</v>
      </c>
      <c r="F68" s="23">
        <v>1878736287</v>
      </c>
      <c r="G68" s="23">
        <v>1684474334</v>
      </c>
      <c r="H68" s="23">
        <v>1170137969</v>
      </c>
      <c r="I68" s="23">
        <v>1463622710</v>
      </c>
      <c r="J68" s="23">
        <v>1811587805</v>
      </c>
      <c r="K68" s="23">
        <v>2729007408</v>
      </c>
      <c r="L68" s="23">
        <v>2063956261</v>
      </c>
      <c r="M68" s="23">
        <v>1943708341</v>
      </c>
      <c r="N68" s="23">
        <v>2321405094</v>
      </c>
      <c r="O68" s="23">
        <v>2013871578</v>
      </c>
      <c r="P68" s="21">
        <f t="shared" si="12"/>
        <v>23018387604</v>
      </c>
      <c r="Q68" s="12"/>
      <c r="R68" s="13"/>
    </row>
    <row r="69" spans="1:18" ht="19.899999999999999" customHeight="1">
      <c r="A69" s="33">
        <v>14</v>
      </c>
      <c r="B69" s="30">
        <v>5850</v>
      </c>
      <c r="C69" s="24" t="s">
        <v>37</v>
      </c>
      <c r="D69" s="25">
        <v>1364409658</v>
      </c>
      <c r="E69" s="25">
        <v>2564211233</v>
      </c>
      <c r="F69" s="25">
        <v>2902524264</v>
      </c>
      <c r="G69" s="25">
        <v>2155735589</v>
      </c>
      <c r="H69" s="25">
        <v>1913908715</v>
      </c>
      <c r="I69" s="25">
        <v>1976041413</v>
      </c>
      <c r="J69" s="25">
        <v>3557380377</v>
      </c>
      <c r="K69" s="25">
        <v>3209288461</v>
      </c>
      <c r="L69" s="25">
        <v>3126024384</v>
      </c>
      <c r="M69" s="25">
        <v>3227053117</v>
      </c>
      <c r="N69" s="25">
        <v>5369560917</v>
      </c>
      <c r="O69" s="25">
        <v>5352362821</v>
      </c>
      <c r="P69" s="25">
        <f>SUM(P70:P73)</f>
        <v>36718500949</v>
      </c>
      <c r="Q69" s="12"/>
      <c r="R69" s="13"/>
    </row>
    <row r="70" spans="1:18" ht="19.899999999999999" customHeight="1" outlineLevel="1">
      <c r="A70" s="34"/>
      <c r="B70" s="31"/>
      <c r="C70" s="28" t="s">
        <v>20</v>
      </c>
      <c r="D70" s="23">
        <v>705621863</v>
      </c>
      <c r="E70" s="23">
        <v>910432574</v>
      </c>
      <c r="F70" s="23">
        <v>606243325</v>
      </c>
      <c r="G70" s="23">
        <v>963690323</v>
      </c>
      <c r="H70" s="23">
        <v>601831403</v>
      </c>
      <c r="I70" s="23">
        <v>753824392</v>
      </c>
      <c r="J70" s="23">
        <v>1029583728</v>
      </c>
      <c r="K70" s="23">
        <v>1081474593</v>
      </c>
      <c r="L70" s="23">
        <v>1421135113</v>
      </c>
      <c r="M70" s="23">
        <v>1311231993</v>
      </c>
      <c r="N70" s="23">
        <v>1916944303</v>
      </c>
      <c r="O70" s="23">
        <v>1817868119</v>
      </c>
      <c r="P70" s="21">
        <f t="shared" ref="P70:P73" si="13">SUM(D70:O70)</f>
        <v>13119881729</v>
      </c>
      <c r="Q70" s="12"/>
      <c r="R70" s="13"/>
    </row>
    <row r="71" spans="1:18" ht="19.899999999999999" customHeight="1" outlineLevel="1">
      <c r="A71" s="34"/>
      <c r="B71" s="31"/>
      <c r="C71" s="28" t="s">
        <v>21</v>
      </c>
      <c r="D71" s="23">
        <v>53784435</v>
      </c>
      <c r="E71" s="23">
        <v>62956232</v>
      </c>
      <c r="F71" s="23">
        <v>103191200</v>
      </c>
      <c r="G71" s="23">
        <v>71633687</v>
      </c>
      <c r="H71" s="23">
        <v>53896191</v>
      </c>
      <c r="I71" s="23">
        <v>111461849</v>
      </c>
      <c r="J71" s="23">
        <v>181538706</v>
      </c>
      <c r="K71" s="23">
        <v>205652208</v>
      </c>
      <c r="L71" s="23">
        <v>240919764</v>
      </c>
      <c r="M71" s="23">
        <v>226955207</v>
      </c>
      <c r="N71" s="23">
        <v>233019015</v>
      </c>
      <c r="O71" s="23">
        <v>734276096</v>
      </c>
      <c r="P71" s="21">
        <f t="shared" si="13"/>
        <v>2279284590</v>
      </c>
      <c r="Q71" s="12"/>
      <c r="R71" s="13"/>
    </row>
    <row r="72" spans="1:18" ht="19.899999999999999" customHeight="1" outlineLevel="1">
      <c r="A72" s="34"/>
      <c r="B72" s="31"/>
      <c r="C72" s="28" t="s">
        <v>22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f t="shared" si="13"/>
        <v>0</v>
      </c>
      <c r="Q72" s="12"/>
      <c r="R72" s="13"/>
    </row>
    <row r="73" spans="1:18" ht="19.899999999999999" customHeight="1" outlineLevel="1">
      <c r="A73" s="35"/>
      <c r="B73" s="32"/>
      <c r="C73" s="28" t="s">
        <v>23</v>
      </c>
      <c r="D73" s="23">
        <v>605003360</v>
      </c>
      <c r="E73" s="23">
        <v>1590822427</v>
      </c>
      <c r="F73" s="23">
        <v>2193089739</v>
      </c>
      <c r="G73" s="23">
        <v>1120411579</v>
      </c>
      <c r="H73" s="23">
        <v>1258181121</v>
      </c>
      <c r="I73" s="23">
        <v>1110755172</v>
      </c>
      <c r="J73" s="23">
        <v>2346257943</v>
      </c>
      <c r="K73" s="23">
        <v>1922161660</v>
      </c>
      <c r="L73" s="23">
        <v>1463969507</v>
      </c>
      <c r="M73" s="23">
        <v>1688865917</v>
      </c>
      <c r="N73" s="23">
        <v>3219597599</v>
      </c>
      <c r="O73" s="23">
        <v>2800218606</v>
      </c>
      <c r="P73" s="21">
        <f t="shared" si="13"/>
        <v>21319334630</v>
      </c>
      <c r="Q73" s="12"/>
      <c r="R73" s="13"/>
    </row>
    <row r="74" spans="1:18" ht="19.899999999999999" customHeight="1">
      <c r="A74" s="33">
        <v>15</v>
      </c>
      <c r="B74" s="30">
        <v>5920</v>
      </c>
      <c r="C74" s="24" t="s">
        <v>38</v>
      </c>
      <c r="D74" s="25">
        <v>33675646609</v>
      </c>
      <c r="E74" s="25">
        <v>17250630221</v>
      </c>
      <c r="F74" s="25">
        <v>13811231152</v>
      </c>
      <c r="G74" s="25">
        <v>7208533998</v>
      </c>
      <c r="H74" s="25">
        <v>5435769607</v>
      </c>
      <c r="I74" s="25">
        <v>10375685653</v>
      </c>
      <c r="J74" s="25">
        <v>13454770755</v>
      </c>
      <c r="K74" s="25">
        <v>24609782819</v>
      </c>
      <c r="L74" s="25">
        <v>13256452332</v>
      </c>
      <c r="M74" s="25">
        <v>4436189918</v>
      </c>
      <c r="N74" s="25">
        <v>8184177165</v>
      </c>
      <c r="O74" s="25">
        <v>6026724843</v>
      </c>
      <c r="P74" s="25">
        <f>SUM(P75:P78)</f>
        <v>157725595072</v>
      </c>
      <c r="Q74" s="12"/>
      <c r="R74" s="13"/>
    </row>
    <row r="75" spans="1:18" ht="19.899999999999999" customHeight="1" outlineLevel="1">
      <c r="A75" s="34"/>
      <c r="B75" s="31"/>
      <c r="C75" s="28" t="s">
        <v>20</v>
      </c>
      <c r="D75" s="23">
        <v>875914757</v>
      </c>
      <c r="E75" s="23">
        <v>329306350</v>
      </c>
      <c r="F75" s="23">
        <v>608795660</v>
      </c>
      <c r="G75" s="23">
        <v>815906692</v>
      </c>
      <c r="H75" s="23">
        <v>880023434</v>
      </c>
      <c r="I75" s="23">
        <v>1531113614</v>
      </c>
      <c r="J75" s="23">
        <v>1501381239</v>
      </c>
      <c r="K75" s="23">
        <v>1281514361</v>
      </c>
      <c r="L75" s="23">
        <v>1459736097</v>
      </c>
      <c r="M75" s="23">
        <v>1422457649</v>
      </c>
      <c r="N75" s="23">
        <v>1799884259</v>
      </c>
      <c r="O75" s="23">
        <v>2660413629</v>
      </c>
      <c r="P75" s="21">
        <f t="shared" ref="P75:P78" si="14">SUM(D75:O75)</f>
        <v>15166447741</v>
      </c>
      <c r="Q75" s="12"/>
      <c r="R75" s="13"/>
    </row>
    <row r="76" spans="1:18" ht="19.899999999999999" customHeight="1" outlineLevel="1">
      <c r="A76" s="34"/>
      <c r="B76" s="31"/>
      <c r="C76" s="28" t="s">
        <v>21</v>
      </c>
      <c r="D76" s="23">
        <v>20742419</v>
      </c>
      <c r="E76" s="23">
        <v>80423741</v>
      </c>
      <c r="F76" s="23">
        <v>1402224079</v>
      </c>
      <c r="G76" s="23">
        <v>461896927</v>
      </c>
      <c r="H76" s="23">
        <v>163655284</v>
      </c>
      <c r="I76" s="23">
        <v>186854599</v>
      </c>
      <c r="J76" s="23">
        <v>82609812</v>
      </c>
      <c r="K76" s="23">
        <v>90482597</v>
      </c>
      <c r="L76" s="23">
        <v>143718221</v>
      </c>
      <c r="M76" s="23">
        <v>99475741</v>
      </c>
      <c r="N76" s="23">
        <v>207319430</v>
      </c>
      <c r="O76" s="23">
        <v>447475553</v>
      </c>
      <c r="P76" s="21">
        <f t="shared" si="14"/>
        <v>3386878403</v>
      </c>
      <c r="Q76" s="12"/>
      <c r="R76" s="13"/>
    </row>
    <row r="77" spans="1:18" ht="19.899999999999999" customHeight="1" outlineLevel="1">
      <c r="A77" s="34"/>
      <c r="B77" s="31"/>
      <c r="C77" s="28" t="s">
        <v>22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1">
        <f t="shared" si="14"/>
        <v>0</v>
      </c>
      <c r="Q77" s="12"/>
      <c r="R77" s="13"/>
    </row>
    <row r="78" spans="1:18" ht="19.899999999999999" customHeight="1" outlineLevel="1">
      <c r="A78" s="35"/>
      <c r="B78" s="32"/>
      <c r="C78" s="28" t="s">
        <v>23</v>
      </c>
      <c r="D78" s="23">
        <v>32778989433</v>
      </c>
      <c r="E78" s="23">
        <v>16840900130</v>
      </c>
      <c r="F78" s="23">
        <v>11800211413</v>
      </c>
      <c r="G78" s="23">
        <v>5930730379</v>
      </c>
      <c r="H78" s="23">
        <v>4392090889</v>
      </c>
      <c r="I78" s="23">
        <v>8657717440</v>
      </c>
      <c r="J78" s="23">
        <v>11870779704</v>
      </c>
      <c r="K78" s="23">
        <v>23237785861</v>
      </c>
      <c r="L78" s="23">
        <v>11652998014</v>
      </c>
      <c r="M78" s="23">
        <v>2914256528</v>
      </c>
      <c r="N78" s="23">
        <v>6176973476</v>
      </c>
      <c r="O78" s="23">
        <v>2918835661</v>
      </c>
      <c r="P78" s="21">
        <f t="shared" si="14"/>
        <v>139172268928</v>
      </c>
      <c r="Q78" s="12"/>
      <c r="R78" s="13"/>
    </row>
    <row r="79" spans="1:18" ht="19.899999999999999" customHeight="1">
      <c r="A79" s="33">
        <v>16</v>
      </c>
      <c r="B79" s="30">
        <v>6010</v>
      </c>
      <c r="C79" s="24" t="s">
        <v>39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f>SUM(P80:P83)</f>
        <v>0</v>
      </c>
      <c r="Q79" s="12"/>
      <c r="R79" s="13"/>
    </row>
    <row r="80" spans="1:18" ht="19.899999999999999" customHeight="1" outlineLevel="1">
      <c r="A80" s="34"/>
      <c r="B80" s="31"/>
      <c r="C80" s="28" t="s">
        <v>20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1">
        <f t="shared" ref="P80:P83" si="15">SUM(D80:O80)</f>
        <v>0</v>
      </c>
      <c r="Q80" s="12"/>
      <c r="R80" s="13"/>
    </row>
    <row r="81" spans="1:18" ht="19.899999999999999" customHeight="1" outlineLevel="1">
      <c r="A81" s="34"/>
      <c r="B81" s="31"/>
      <c r="C81" s="28" t="s">
        <v>21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1">
        <f t="shared" si="15"/>
        <v>0</v>
      </c>
      <c r="Q81" s="12"/>
      <c r="R81" s="13"/>
    </row>
    <row r="82" spans="1:18" ht="19.899999999999999" customHeight="1" outlineLevel="1">
      <c r="A82" s="34"/>
      <c r="B82" s="31"/>
      <c r="C82" s="28" t="s">
        <v>22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1">
        <f t="shared" si="15"/>
        <v>0</v>
      </c>
      <c r="Q82" s="12"/>
      <c r="R82" s="13"/>
    </row>
    <row r="83" spans="1:18" ht="19.899999999999999" customHeight="1" outlineLevel="1">
      <c r="A83" s="35"/>
      <c r="B83" s="32"/>
      <c r="C83" s="28" t="s">
        <v>23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1">
        <f t="shared" si="15"/>
        <v>0</v>
      </c>
      <c r="Q83" s="12"/>
      <c r="R83" s="13"/>
    </row>
    <row r="84" spans="1:18" ht="19.899999999999999" customHeight="1">
      <c r="A84" s="33">
        <v>17</v>
      </c>
      <c r="B84" s="30">
        <v>6110</v>
      </c>
      <c r="C84" s="24" t="s">
        <v>40</v>
      </c>
      <c r="D84" s="25">
        <v>6531984</v>
      </c>
      <c r="E84" s="25">
        <v>35045698</v>
      </c>
      <c r="F84" s="25">
        <v>40463334</v>
      </c>
      <c r="G84" s="25">
        <v>131056156</v>
      </c>
      <c r="H84" s="25">
        <v>88786076</v>
      </c>
      <c r="I84" s="25">
        <v>312154996</v>
      </c>
      <c r="J84" s="25">
        <v>348858744</v>
      </c>
      <c r="K84" s="25">
        <v>245805551</v>
      </c>
      <c r="L84" s="25">
        <v>212885750</v>
      </c>
      <c r="M84" s="25">
        <v>142062691</v>
      </c>
      <c r="N84" s="25">
        <v>299129887</v>
      </c>
      <c r="O84" s="25">
        <v>268639512</v>
      </c>
      <c r="P84" s="25">
        <f>SUM(P85:P88)</f>
        <v>2131420379</v>
      </c>
      <c r="Q84" s="12"/>
      <c r="R84" s="13"/>
    </row>
    <row r="85" spans="1:18" ht="19.899999999999999" customHeight="1" outlineLevel="1">
      <c r="A85" s="34"/>
      <c r="B85" s="31"/>
      <c r="C85" s="28" t="s">
        <v>20</v>
      </c>
      <c r="D85" s="23">
        <v>6198651</v>
      </c>
      <c r="E85" s="23">
        <v>35045698</v>
      </c>
      <c r="F85" s="23">
        <v>40463334</v>
      </c>
      <c r="G85" s="23">
        <v>124290505</v>
      </c>
      <c r="H85" s="23">
        <v>78915705</v>
      </c>
      <c r="I85" s="23">
        <v>293527539</v>
      </c>
      <c r="J85" s="23">
        <v>324409785</v>
      </c>
      <c r="K85" s="23">
        <v>146869155</v>
      </c>
      <c r="L85" s="23">
        <v>138529464</v>
      </c>
      <c r="M85" s="23">
        <v>126457184</v>
      </c>
      <c r="N85" s="23">
        <v>253324883</v>
      </c>
      <c r="O85" s="23">
        <v>213684792</v>
      </c>
      <c r="P85" s="21">
        <f t="shared" ref="P85:P88" si="16">SUM(D85:O85)</f>
        <v>1781716695</v>
      </c>
      <c r="Q85" s="12"/>
      <c r="R85" s="13"/>
    </row>
    <row r="86" spans="1:18" ht="19.899999999999999" customHeight="1" outlineLevel="1">
      <c r="A86" s="34"/>
      <c r="B86" s="31"/>
      <c r="C86" s="28" t="s">
        <v>21</v>
      </c>
      <c r="D86" s="23">
        <v>333333</v>
      </c>
      <c r="E86" s="23">
        <v>0</v>
      </c>
      <c r="F86" s="23">
        <v>0</v>
      </c>
      <c r="G86" s="23">
        <v>6765651</v>
      </c>
      <c r="H86" s="23">
        <v>9870371</v>
      </c>
      <c r="I86" s="23">
        <v>10133815</v>
      </c>
      <c r="J86" s="23">
        <v>18597933</v>
      </c>
      <c r="K86" s="23">
        <v>13117411</v>
      </c>
      <c r="L86" s="23">
        <v>67832428</v>
      </c>
      <c r="M86" s="23">
        <v>12029751</v>
      </c>
      <c r="N86" s="23">
        <v>34291375</v>
      </c>
      <c r="O86" s="23">
        <v>50758449</v>
      </c>
      <c r="P86" s="21">
        <f t="shared" si="16"/>
        <v>223730517</v>
      </c>
      <c r="Q86" s="12"/>
      <c r="R86" s="13"/>
    </row>
    <row r="87" spans="1:18" ht="19.899999999999999" customHeight="1" outlineLevel="1">
      <c r="A87" s="34"/>
      <c r="B87" s="31"/>
      <c r="C87" s="28" t="s">
        <v>22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1">
        <f t="shared" si="16"/>
        <v>0</v>
      </c>
      <c r="Q87" s="12"/>
      <c r="R87" s="13"/>
    </row>
    <row r="88" spans="1:18" ht="19.899999999999999" customHeight="1" outlineLevel="1">
      <c r="A88" s="35"/>
      <c r="B88" s="32"/>
      <c r="C88" s="28" t="s">
        <v>23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8493642</v>
      </c>
      <c r="J88" s="23">
        <v>5851026</v>
      </c>
      <c r="K88" s="23">
        <v>85818985</v>
      </c>
      <c r="L88" s="23">
        <v>6523858</v>
      </c>
      <c r="M88" s="23">
        <v>3575756</v>
      </c>
      <c r="N88" s="23">
        <v>11513629</v>
      </c>
      <c r="O88" s="23">
        <v>4196271</v>
      </c>
      <c r="P88" s="21">
        <f t="shared" si="16"/>
        <v>125973167</v>
      </c>
      <c r="Q88" s="12"/>
      <c r="R88" s="13"/>
    </row>
    <row r="89" spans="1:18" ht="19.899999999999999" customHeight="1">
      <c r="A89" s="33">
        <v>18</v>
      </c>
      <c r="B89" s="30">
        <v>6160</v>
      </c>
      <c r="C89" s="24" t="s">
        <v>41</v>
      </c>
      <c r="D89" s="25">
        <v>2146971748</v>
      </c>
      <c r="E89" s="25">
        <v>2937726559</v>
      </c>
      <c r="F89" s="25">
        <v>4216063790</v>
      </c>
      <c r="G89" s="25">
        <v>3737046343</v>
      </c>
      <c r="H89" s="25">
        <v>5330348527</v>
      </c>
      <c r="I89" s="25">
        <v>6385873871</v>
      </c>
      <c r="J89" s="25">
        <v>5897023839</v>
      </c>
      <c r="K89" s="25">
        <v>5806688604</v>
      </c>
      <c r="L89" s="25">
        <v>5875224771</v>
      </c>
      <c r="M89" s="25">
        <v>5566526945</v>
      </c>
      <c r="N89" s="25">
        <v>8085231332</v>
      </c>
      <c r="O89" s="25">
        <v>9154028966</v>
      </c>
      <c r="P89" s="25">
        <f>SUM(P90:P93)</f>
        <v>65138755295</v>
      </c>
      <c r="Q89" s="12"/>
      <c r="R89" s="13"/>
    </row>
    <row r="90" spans="1:18" ht="19.899999999999999" customHeight="1" outlineLevel="1">
      <c r="A90" s="34"/>
      <c r="B90" s="31"/>
      <c r="C90" s="28" t="s">
        <v>20</v>
      </c>
      <c r="D90" s="23">
        <v>1016067394</v>
      </c>
      <c r="E90" s="23">
        <v>1136579417</v>
      </c>
      <c r="F90" s="23">
        <v>1675820657</v>
      </c>
      <c r="G90" s="23">
        <v>2334708585</v>
      </c>
      <c r="H90" s="23">
        <v>2770014006</v>
      </c>
      <c r="I90" s="23">
        <v>3147812939</v>
      </c>
      <c r="J90" s="23">
        <v>3014447368</v>
      </c>
      <c r="K90" s="23">
        <v>2805193989</v>
      </c>
      <c r="L90" s="23">
        <v>2836658965</v>
      </c>
      <c r="M90" s="23">
        <v>2730161586</v>
      </c>
      <c r="N90" s="23">
        <v>4276510946</v>
      </c>
      <c r="O90" s="23">
        <v>5059626509</v>
      </c>
      <c r="P90" s="21">
        <f t="shared" ref="P90:P93" si="17">SUM(D90:O90)</f>
        <v>32803602361</v>
      </c>
      <c r="Q90" s="12"/>
      <c r="R90" s="13"/>
    </row>
    <row r="91" spans="1:18" ht="19.899999999999999" customHeight="1" outlineLevel="1">
      <c r="A91" s="34"/>
      <c r="B91" s="31"/>
      <c r="C91" s="28" t="s">
        <v>21</v>
      </c>
      <c r="D91" s="23">
        <v>52988939</v>
      </c>
      <c r="E91" s="23">
        <v>153798157</v>
      </c>
      <c r="F91" s="23">
        <v>317675678</v>
      </c>
      <c r="G91" s="23">
        <v>201741060</v>
      </c>
      <c r="H91" s="23">
        <v>376950717</v>
      </c>
      <c r="I91" s="23">
        <v>398129188</v>
      </c>
      <c r="J91" s="23">
        <v>303156492</v>
      </c>
      <c r="K91" s="23">
        <v>273482444</v>
      </c>
      <c r="L91" s="23">
        <v>283818866</v>
      </c>
      <c r="M91" s="23">
        <v>619546672</v>
      </c>
      <c r="N91" s="23">
        <v>520354542</v>
      </c>
      <c r="O91" s="23">
        <v>344811095</v>
      </c>
      <c r="P91" s="21">
        <f t="shared" si="17"/>
        <v>3846453850</v>
      </c>
      <c r="Q91" s="12"/>
      <c r="R91" s="13"/>
    </row>
    <row r="92" spans="1:18" ht="19.899999999999999" customHeight="1" outlineLevel="1">
      <c r="A92" s="34"/>
      <c r="B92" s="31"/>
      <c r="C92" s="28" t="s">
        <v>22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1">
        <f t="shared" si="17"/>
        <v>0</v>
      </c>
      <c r="Q92" s="12"/>
      <c r="R92" s="13"/>
    </row>
    <row r="93" spans="1:18" ht="19.899999999999999" customHeight="1" outlineLevel="1">
      <c r="A93" s="35"/>
      <c r="B93" s="32"/>
      <c r="C93" s="28" t="s">
        <v>23</v>
      </c>
      <c r="D93" s="23">
        <v>1077915415</v>
      </c>
      <c r="E93" s="23">
        <v>1647348985</v>
      </c>
      <c r="F93" s="23">
        <v>2222567455</v>
      </c>
      <c r="G93" s="23">
        <v>1200596698</v>
      </c>
      <c r="H93" s="23">
        <v>2183383804</v>
      </c>
      <c r="I93" s="23">
        <v>2839931744</v>
      </c>
      <c r="J93" s="23">
        <v>2579419979</v>
      </c>
      <c r="K93" s="23">
        <v>2728012171</v>
      </c>
      <c r="L93" s="23">
        <v>2754746940</v>
      </c>
      <c r="M93" s="23">
        <v>2216818687</v>
      </c>
      <c r="N93" s="23">
        <v>3288365844</v>
      </c>
      <c r="O93" s="23">
        <v>3749591362</v>
      </c>
      <c r="P93" s="21">
        <f t="shared" si="17"/>
        <v>28488699084</v>
      </c>
      <c r="Q93" s="12"/>
      <c r="R93" s="13"/>
    </row>
    <row r="94" spans="1:18" ht="19.899999999999999" customHeight="1">
      <c r="A94" s="33">
        <v>19</v>
      </c>
      <c r="B94" s="30">
        <v>6460</v>
      </c>
      <c r="C94" s="24" t="s">
        <v>42</v>
      </c>
      <c r="D94" s="25">
        <v>409439976</v>
      </c>
      <c r="E94" s="25">
        <v>453909195</v>
      </c>
      <c r="F94" s="25">
        <v>720835874</v>
      </c>
      <c r="G94" s="25">
        <v>1125066607</v>
      </c>
      <c r="H94" s="25">
        <v>1081685927</v>
      </c>
      <c r="I94" s="25">
        <v>1495781255</v>
      </c>
      <c r="J94" s="25">
        <v>1307538003</v>
      </c>
      <c r="K94" s="25">
        <v>1309595163</v>
      </c>
      <c r="L94" s="25">
        <v>1495754189</v>
      </c>
      <c r="M94" s="25">
        <v>1372579428</v>
      </c>
      <c r="N94" s="25">
        <v>1813671423</v>
      </c>
      <c r="O94" s="25">
        <v>2342926188</v>
      </c>
      <c r="P94" s="25">
        <f>SUM(P95:P98)</f>
        <v>14928783228</v>
      </c>
      <c r="Q94" s="12"/>
      <c r="R94" s="13"/>
    </row>
    <row r="95" spans="1:18" ht="19.899999999999999" customHeight="1" outlineLevel="1">
      <c r="A95" s="34"/>
      <c r="B95" s="31"/>
      <c r="C95" s="28" t="s">
        <v>20</v>
      </c>
      <c r="D95" s="23">
        <v>392711804</v>
      </c>
      <c r="E95" s="23">
        <v>441292764</v>
      </c>
      <c r="F95" s="23">
        <v>703169146</v>
      </c>
      <c r="G95" s="23">
        <v>1096527170</v>
      </c>
      <c r="H95" s="23">
        <v>1053245364</v>
      </c>
      <c r="I95" s="23">
        <v>1423045908</v>
      </c>
      <c r="J95" s="23">
        <v>1269320840</v>
      </c>
      <c r="K95" s="23">
        <v>1277088912</v>
      </c>
      <c r="L95" s="23">
        <v>1471438489</v>
      </c>
      <c r="M95" s="23">
        <v>1332573009</v>
      </c>
      <c r="N95" s="23">
        <v>1689786326</v>
      </c>
      <c r="O95" s="23">
        <v>2254253307</v>
      </c>
      <c r="P95" s="21">
        <f t="shared" ref="P95:P98" si="18">SUM(D95:O95)</f>
        <v>14404453039</v>
      </c>
      <c r="Q95" s="12"/>
      <c r="R95" s="13"/>
    </row>
    <row r="96" spans="1:18" ht="19.899999999999999" customHeight="1" outlineLevel="1">
      <c r="A96" s="34"/>
      <c r="B96" s="31"/>
      <c r="C96" s="28" t="s">
        <v>21</v>
      </c>
      <c r="D96" s="23">
        <v>16728172</v>
      </c>
      <c r="E96" s="23">
        <v>12616431</v>
      </c>
      <c r="F96" s="23">
        <v>17666728</v>
      </c>
      <c r="G96" s="23">
        <v>28539437</v>
      </c>
      <c r="H96" s="23">
        <v>28440563</v>
      </c>
      <c r="I96" s="23">
        <v>72735347</v>
      </c>
      <c r="J96" s="23">
        <v>38217163</v>
      </c>
      <c r="K96" s="23">
        <v>32506251</v>
      </c>
      <c r="L96" s="23">
        <v>24315700</v>
      </c>
      <c r="M96" s="23">
        <v>40006419</v>
      </c>
      <c r="N96" s="23">
        <v>123885097</v>
      </c>
      <c r="O96" s="23">
        <v>88672881</v>
      </c>
      <c r="P96" s="21">
        <f t="shared" si="18"/>
        <v>524330189</v>
      </c>
      <c r="Q96" s="12"/>
      <c r="R96" s="13"/>
    </row>
    <row r="97" spans="1:18" ht="19.899999999999999" customHeight="1" outlineLevel="1">
      <c r="A97" s="34"/>
      <c r="B97" s="31"/>
      <c r="C97" s="28" t="s">
        <v>22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1">
        <f t="shared" si="18"/>
        <v>0</v>
      </c>
      <c r="Q97" s="12"/>
      <c r="R97" s="13"/>
    </row>
    <row r="98" spans="1:18" ht="19.899999999999999" customHeight="1" outlineLevel="1">
      <c r="A98" s="35"/>
      <c r="B98" s="32"/>
      <c r="C98" s="28" t="s">
        <v>23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1">
        <f t="shared" si="18"/>
        <v>0</v>
      </c>
      <c r="Q98" s="12"/>
      <c r="R98" s="13"/>
    </row>
    <row r="99" spans="1:18" ht="19.899999999999999" customHeight="1">
      <c r="A99" s="33">
        <v>20</v>
      </c>
      <c r="B99" s="30">
        <v>6480</v>
      </c>
      <c r="C99" s="24" t="s">
        <v>43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f>SUM(P100:P103)</f>
        <v>0</v>
      </c>
      <c r="Q99" s="12"/>
      <c r="R99" s="13"/>
    </row>
    <row r="100" spans="1:18" ht="19.899999999999999" customHeight="1" outlineLevel="1">
      <c r="A100" s="34"/>
      <c r="B100" s="31"/>
      <c r="C100" s="28" t="s">
        <v>20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1">
        <f t="shared" ref="P100:P103" si="19">SUM(D100:O100)</f>
        <v>0</v>
      </c>
      <c r="Q100" s="12"/>
      <c r="R100" s="13"/>
    </row>
    <row r="101" spans="1:18" ht="19.899999999999999" customHeight="1" outlineLevel="1">
      <c r="A101" s="34"/>
      <c r="B101" s="31"/>
      <c r="C101" s="28" t="s">
        <v>21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1">
        <f t="shared" si="19"/>
        <v>0</v>
      </c>
      <c r="Q101" s="12"/>
      <c r="R101" s="13"/>
    </row>
    <row r="102" spans="1:18" ht="19.899999999999999" customHeight="1" outlineLevel="1">
      <c r="A102" s="34"/>
      <c r="B102" s="31"/>
      <c r="C102" s="28" t="s">
        <v>22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1">
        <f t="shared" si="19"/>
        <v>0</v>
      </c>
      <c r="Q102" s="12"/>
      <c r="R102" s="13"/>
    </row>
    <row r="103" spans="1:18" ht="19.899999999999999" customHeight="1" outlineLevel="1">
      <c r="A103" s="35"/>
      <c r="B103" s="32"/>
      <c r="C103" s="28" t="s">
        <v>23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1">
        <f t="shared" si="19"/>
        <v>0</v>
      </c>
      <c r="Q103" s="12"/>
      <c r="R103" s="13"/>
    </row>
    <row r="104" spans="1:18" ht="19.899999999999999" customHeight="1">
      <c r="A104" s="33">
        <v>21</v>
      </c>
      <c r="B104" s="30">
        <v>6910</v>
      </c>
      <c r="C104" s="24" t="s">
        <v>44</v>
      </c>
      <c r="D104" s="25">
        <v>793725</v>
      </c>
      <c r="E104" s="25">
        <v>1396389</v>
      </c>
      <c r="F104" s="25">
        <v>3540997</v>
      </c>
      <c r="G104" s="25">
        <v>10524012</v>
      </c>
      <c r="H104" s="25">
        <v>4924291</v>
      </c>
      <c r="I104" s="25">
        <v>11085006</v>
      </c>
      <c r="J104" s="25">
        <v>8478127</v>
      </c>
      <c r="K104" s="25">
        <v>7145340</v>
      </c>
      <c r="L104" s="25">
        <v>10007394</v>
      </c>
      <c r="M104" s="25">
        <v>5666728</v>
      </c>
      <c r="N104" s="25">
        <v>23939527</v>
      </c>
      <c r="O104" s="25">
        <v>7591455</v>
      </c>
      <c r="P104" s="25">
        <f>SUM(P105:P108)</f>
        <v>95092991</v>
      </c>
      <c r="Q104" s="12"/>
      <c r="R104" s="13"/>
    </row>
    <row r="105" spans="1:18" ht="19.899999999999999" customHeight="1" outlineLevel="1">
      <c r="A105" s="34"/>
      <c r="B105" s="31"/>
      <c r="C105" s="28" t="s">
        <v>20</v>
      </c>
      <c r="D105" s="23">
        <v>793725</v>
      </c>
      <c r="E105" s="23">
        <v>1396389</v>
      </c>
      <c r="F105" s="23">
        <v>3540997</v>
      </c>
      <c r="G105" s="23">
        <v>10524012</v>
      </c>
      <c r="H105" s="23">
        <v>4924291</v>
      </c>
      <c r="I105" s="23">
        <v>11085006</v>
      </c>
      <c r="J105" s="23">
        <v>8478127</v>
      </c>
      <c r="K105" s="23">
        <v>7145340</v>
      </c>
      <c r="L105" s="23">
        <v>10007394</v>
      </c>
      <c r="M105" s="23">
        <v>5666728</v>
      </c>
      <c r="N105" s="23">
        <v>23939527</v>
      </c>
      <c r="O105" s="23">
        <v>7591455</v>
      </c>
      <c r="P105" s="21">
        <f t="shared" ref="P105:P108" si="20">SUM(D105:O105)</f>
        <v>95092991</v>
      </c>
      <c r="Q105" s="12"/>
      <c r="R105" s="13"/>
    </row>
    <row r="106" spans="1:18" ht="19.899999999999999" customHeight="1" outlineLevel="1">
      <c r="A106" s="34"/>
      <c r="B106" s="31"/>
      <c r="C106" s="28" t="s">
        <v>21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1">
        <f t="shared" si="20"/>
        <v>0</v>
      </c>
      <c r="Q106" s="12"/>
      <c r="R106" s="13"/>
    </row>
    <row r="107" spans="1:18" ht="19.899999999999999" customHeight="1" outlineLevel="1">
      <c r="A107" s="34"/>
      <c r="B107" s="31"/>
      <c r="C107" s="28" t="s">
        <v>22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1">
        <f t="shared" si="20"/>
        <v>0</v>
      </c>
      <c r="Q107" s="12"/>
      <c r="R107" s="13"/>
    </row>
    <row r="108" spans="1:18" ht="19.899999999999999" customHeight="1" outlineLevel="1">
      <c r="A108" s="35"/>
      <c r="B108" s="32"/>
      <c r="C108" s="28" t="s">
        <v>23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1">
        <f t="shared" si="20"/>
        <v>0</v>
      </c>
      <c r="Q108" s="12"/>
      <c r="R108" s="13"/>
    </row>
    <row r="109" spans="1:18" ht="19.899999999999999" customHeight="1">
      <c r="A109" s="33">
        <v>22</v>
      </c>
      <c r="B109" s="30">
        <v>7000</v>
      </c>
      <c r="C109" s="24" t="s">
        <v>45</v>
      </c>
      <c r="D109" s="25">
        <v>4018187159</v>
      </c>
      <c r="E109" s="25">
        <v>4619407303</v>
      </c>
      <c r="F109" s="25">
        <v>8344412253</v>
      </c>
      <c r="G109" s="25">
        <v>4415837423</v>
      </c>
      <c r="H109" s="25">
        <v>4704330637</v>
      </c>
      <c r="I109" s="25">
        <v>5470228544</v>
      </c>
      <c r="J109" s="25">
        <v>6904646767</v>
      </c>
      <c r="K109" s="25">
        <v>5784375943</v>
      </c>
      <c r="L109" s="25">
        <v>6950285289</v>
      </c>
      <c r="M109" s="25">
        <v>4973097424</v>
      </c>
      <c r="N109" s="25">
        <v>6693430799</v>
      </c>
      <c r="O109" s="25">
        <v>7905868401</v>
      </c>
      <c r="P109" s="25">
        <f>SUM(P110:P113)</f>
        <v>70784107942</v>
      </c>
      <c r="Q109" s="12"/>
      <c r="R109" s="13"/>
    </row>
    <row r="110" spans="1:18" ht="19.899999999999999" customHeight="1" outlineLevel="1">
      <c r="A110" s="34"/>
      <c r="B110" s="31"/>
      <c r="C110" s="28" t="s">
        <v>20</v>
      </c>
      <c r="D110" s="23">
        <v>1055689497</v>
      </c>
      <c r="E110" s="23">
        <v>1117063087</v>
      </c>
      <c r="F110" s="23">
        <v>1995844892</v>
      </c>
      <c r="G110" s="23">
        <v>1747125645</v>
      </c>
      <c r="H110" s="23">
        <v>1734349887</v>
      </c>
      <c r="I110" s="23">
        <v>2675302375</v>
      </c>
      <c r="J110" s="23">
        <v>3065598343</v>
      </c>
      <c r="K110" s="23">
        <v>2524499692</v>
      </c>
      <c r="L110" s="23">
        <v>2502972023</v>
      </c>
      <c r="M110" s="23">
        <v>2152311672</v>
      </c>
      <c r="N110" s="23">
        <v>3230411579</v>
      </c>
      <c r="O110" s="23">
        <v>3716358463</v>
      </c>
      <c r="P110" s="21">
        <f t="shared" ref="P110:P113" si="21">SUM(D110:O110)</f>
        <v>27517527155</v>
      </c>
      <c r="Q110" s="12"/>
      <c r="R110" s="13"/>
    </row>
    <row r="111" spans="1:18" ht="19.899999999999999" customHeight="1" outlineLevel="1">
      <c r="A111" s="34"/>
      <c r="B111" s="31"/>
      <c r="C111" s="28" t="s">
        <v>21</v>
      </c>
      <c r="D111" s="23">
        <v>688654874</v>
      </c>
      <c r="E111" s="23">
        <v>361646646</v>
      </c>
      <c r="F111" s="23">
        <v>706427932</v>
      </c>
      <c r="G111" s="23">
        <v>299867627</v>
      </c>
      <c r="H111" s="23">
        <v>417001715</v>
      </c>
      <c r="I111" s="23">
        <v>559706309</v>
      </c>
      <c r="J111" s="23">
        <v>710899685</v>
      </c>
      <c r="K111" s="23">
        <v>1326474510</v>
      </c>
      <c r="L111" s="23">
        <v>1501637421</v>
      </c>
      <c r="M111" s="23">
        <v>812036349</v>
      </c>
      <c r="N111" s="23">
        <v>1126659368</v>
      </c>
      <c r="O111" s="23">
        <v>1061135799</v>
      </c>
      <c r="P111" s="21">
        <f t="shared" si="21"/>
        <v>9572148235</v>
      </c>
      <c r="Q111" s="12"/>
      <c r="R111" s="13"/>
    </row>
    <row r="112" spans="1:18" ht="19.899999999999999" customHeight="1" outlineLevel="1">
      <c r="A112" s="34"/>
      <c r="B112" s="31"/>
      <c r="C112" s="28" t="s">
        <v>22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1">
        <f t="shared" si="21"/>
        <v>0</v>
      </c>
      <c r="Q112" s="12"/>
      <c r="R112" s="13"/>
    </row>
    <row r="113" spans="1:18" ht="19.899999999999999" customHeight="1" outlineLevel="1">
      <c r="A113" s="35"/>
      <c r="B113" s="32"/>
      <c r="C113" s="28" t="s">
        <v>23</v>
      </c>
      <c r="D113" s="23">
        <v>2273842788</v>
      </c>
      <c r="E113" s="23">
        <v>3140697570</v>
      </c>
      <c r="F113" s="23">
        <v>5642139429</v>
      </c>
      <c r="G113" s="23">
        <v>2368844151</v>
      </c>
      <c r="H113" s="23">
        <v>2552979035</v>
      </c>
      <c r="I113" s="23">
        <v>2235219860</v>
      </c>
      <c r="J113" s="23">
        <v>3128148739</v>
      </c>
      <c r="K113" s="23">
        <v>1933401741</v>
      </c>
      <c r="L113" s="23">
        <v>2945675845</v>
      </c>
      <c r="M113" s="23">
        <v>2008749403</v>
      </c>
      <c r="N113" s="23">
        <v>2336359852</v>
      </c>
      <c r="O113" s="23">
        <v>3128374139</v>
      </c>
      <c r="P113" s="21">
        <f t="shared" si="21"/>
        <v>33694432552</v>
      </c>
      <c r="Q113" s="12"/>
      <c r="R113" s="13"/>
    </row>
    <row r="114" spans="1:18" ht="19.899999999999999" customHeight="1">
      <c r="A114" s="33">
        <v>23</v>
      </c>
      <c r="B114" s="30">
        <v>7030</v>
      </c>
      <c r="C114" s="24" t="s">
        <v>46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f>SUM(P115:P118)</f>
        <v>0</v>
      </c>
      <c r="Q114" s="12"/>
      <c r="R114" s="13"/>
    </row>
    <row r="115" spans="1:18" ht="19.899999999999999" customHeight="1" outlineLevel="1">
      <c r="A115" s="34"/>
      <c r="B115" s="31"/>
      <c r="C115" s="28" t="s">
        <v>20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1">
        <f t="shared" ref="P115:P118" si="22">SUM(D115:O115)</f>
        <v>0</v>
      </c>
      <c r="Q115" s="12"/>
      <c r="R115" s="13"/>
    </row>
    <row r="116" spans="1:18" ht="19.899999999999999" customHeight="1" outlineLevel="1">
      <c r="A116" s="34"/>
      <c r="B116" s="31"/>
      <c r="C116" s="28" t="s">
        <v>21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1">
        <f t="shared" si="22"/>
        <v>0</v>
      </c>
      <c r="Q116" s="12"/>
      <c r="R116" s="13"/>
    </row>
    <row r="117" spans="1:18" ht="19.899999999999999" customHeight="1" outlineLevel="1">
      <c r="A117" s="34"/>
      <c r="B117" s="31"/>
      <c r="C117" s="28" t="s">
        <v>22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1">
        <f t="shared" si="22"/>
        <v>0</v>
      </c>
      <c r="Q117" s="12"/>
      <c r="R117" s="13"/>
    </row>
    <row r="118" spans="1:18" ht="19.899999999999999" customHeight="1" outlineLevel="1">
      <c r="A118" s="35"/>
      <c r="B118" s="32"/>
      <c r="C118" s="28" t="s">
        <v>23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1">
        <f t="shared" si="22"/>
        <v>0</v>
      </c>
      <c r="Q118" s="12"/>
      <c r="R118" s="13"/>
    </row>
    <row r="119" spans="1:18" ht="19.899999999999999" customHeight="1">
      <c r="A119" s="33">
        <v>24</v>
      </c>
      <c r="B119" s="30">
        <v>7790</v>
      </c>
      <c r="C119" s="24" t="s">
        <v>47</v>
      </c>
      <c r="D119" s="25">
        <v>1061084994</v>
      </c>
      <c r="E119" s="25">
        <v>1587297514</v>
      </c>
      <c r="F119" s="25">
        <v>2864143841</v>
      </c>
      <c r="G119" s="25">
        <v>1978252892</v>
      </c>
      <c r="H119" s="25">
        <v>1671329776</v>
      </c>
      <c r="I119" s="25">
        <v>2644240899</v>
      </c>
      <c r="J119" s="25">
        <v>1662440552</v>
      </c>
      <c r="K119" s="25">
        <v>2006809572</v>
      </c>
      <c r="L119" s="25">
        <v>1875476461</v>
      </c>
      <c r="M119" s="25">
        <v>1462720546</v>
      </c>
      <c r="N119" s="25">
        <v>2028734089</v>
      </c>
      <c r="O119" s="25">
        <v>1765289200</v>
      </c>
      <c r="P119" s="25">
        <f>SUM(P120:P123)</f>
        <v>22607820336</v>
      </c>
      <c r="Q119" s="12"/>
      <c r="R119" s="13"/>
    </row>
    <row r="120" spans="1:18" ht="19.899999999999999" customHeight="1" outlineLevel="1">
      <c r="A120" s="34"/>
      <c r="B120" s="31"/>
      <c r="C120" s="28" t="s">
        <v>20</v>
      </c>
      <c r="D120" s="23">
        <v>572319682</v>
      </c>
      <c r="E120" s="23">
        <v>657685735</v>
      </c>
      <c r="F120" s="23">
        <v>1385204127</v>
      </c>
      <c r="G120" s="23">
        <v>962784265</v>
      </c>
      <c r="H120" s="23">
        <v>894416810</v>
      </c>
      <c r="I120" s="23">
        <v>1056541531</v>
      </c>
      <c r="J120" s="23">
        <v>879458810</v>
      </c>
      <c r="K120" s="23">
        <v>1008459912</v>
      </c>
      <c r="L120" s="23">
        <v>805627796</v>
      </c>
      <c r="M120" s="23">
        <v>655531421</v>
      </c>
      <c r="N120" s="23">
        <v>902066097</v>
      </c>
      <c r="O120" s="23">
        <v>898694290</v>
      </c>
      <c r="P120" s="21">
        <f t="shared" ref="P120:P123" si="23">SUM(D120:O120)</f>
        <v>10678790476</v>
      </c>
      <c r="Q120" s="12"/>
      <c r="R120" s="13"/>
    </row>
    <row r="121" spans="1:18" ht="19.899999999999999" customHeight="1" outlineLevel="1">
      <c r="A121" s="34"/>
      <c r="B121" s="31"/>
      <c r="C121" s="28" t="s">
        <v>21</v>
      </c>
      <c r="D121" s="23">
        <v>227034760</v>
      </c>
      <c r="E121" s="23">
        <v>407128289</v>
      </c>
      <c r="F121" s="23">
        <v>947023105</v>
      </c>
      <c r="G121" s="23">
        <v>686804351</v>
      </c>
      <c r="H121" s="23">
        <v>462618783</v>
      </c>
      <c r="I121" s="23">
        <v>733551820</v>
      </c>
      <c r="J121" s="23">
        <v>390137180</v>
      </c>
      <c r="K121" s="23">
        <v>590219007</v>
      </c>
      <c r="L121" s="23">
        <v>642590984</v>
      </c>
      <c r="M121" s="23">
        <v>442445104</v>
      </c>
      <c r="N121" s="23">
        <v>556986300</v>
      </c>
      <c r="O121" s="23">
        <v>230825789</v>
      </c>
      <c r="P121" s="21">
        <f t="shared" si="23"/>
        <v>6317365472</v>
      </c>
      <c r="Q121" s="12"/>
      <c r="R121" s="13"/>
    </row>
    <row r="122" spans="1:18" ht="19.899999999999999" customHeight="1" outlineLevel="1">
      <c r="A122" s="34"/>
      <c r="B122" s="31"/>
      <c r="C122" s="28" t="s">
        <v>22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1">
        <f t="shared" si="23"/>
        <v>0</v>
      </c>
      <c r="Q122" s="12"/>
      <c r="R122" s="13"/>
    </row>
    <row r="123" spans="1:18" ht="19.899999999999999" customHeight="1" outlineLevel="1">
      <c r="A123" s="35"/>
      <c r="B123" s="32"/>
      <c r="C123" s="28" t="s">
        <v>23</v>
      </c>
      <c r="D123" s="23">
        <v>261730552</v>
      </c>
      <c r="E123" s="23">
        <v>522483490</v>
      </c>
      <c r="F123" s="23">
        <v>531916609</v>
      </c>
      <c r="G123" s="23">
        <v>328664276</v>
      </c>
      <c r="H123" s="23">
        <v>314294183</v>
      </c>
      <c r="I123" s="23">
        <v>854147548</v>
      </c>
      <c r="J123" s="23">
        <v>392844562</v>
      </c>
      <c r="K123" s="23">
        <v>408130653</v>
      </c>
      <c r="L123" s="23">
        <v>427257681</v>
      </c>
      <c r="M123" s="23">
        <v>364744021</v>
      </c>
      <c r="N123" s="23">
        <v>569681692</v>
      </c>
      <c r="O123" s="23">
        <v>635769121</v>
      </c>
      <c r="P123" s="21">
        <f t="shared" si="23"/>
        <v>5611664388</v>
      </c>
      <c r="Q123" s="12"/>
      <c r="R123" s="13"/>
    </row>
    <row r="124" spans="1:18" ht="19.899999999999999" customHeight="1">
      <c r="A124" s="33">
        <v>25</v>
      </c>
      <c r="B124" s="30">
        <v>8150</v>
      </c>
      <c r="C124" s="24" t="s">
        <v>48</v>
      </c>
      <c r="D124" s="25">
        <v>1882011821</v>
      </c>
      <c r="E124" s="25">
        <v>2660824128</v>
      </c>
      <c r="F124" s="25">
        <v>3797734927</v>
      </c>
      <c r="G124" s="25">
        <v>1833663006</v>
      </c>
      <c r="H124" s="25">
        <v>4443569135</v>
      </c>
      <c r="I124" s="25">
        <v>4412770366</v>
      </c>
      <c r="J124" s="25">
        <v>4058556709</v>
      </c>
      <c r="K124" s="25">
        <v>5944832634</v>
      </c>
      <c r="L124" s="25">
        <v>3420853210</v>
      </c>
      <c r="M124" s="25">
        <v>4333499255</v>
      </c>
      <c r="N124" s="25">
        <v>6826374756</v>
      </c>
      <c r="O124" s="25">
        <v>6894406466</v>
      </c>
      <c r="P124" s="25">
        <f>SUM(P125:P128)</f>
        <v>50509096413</v>
      </c>
      <c r="Q124" s="12"/>
      <c r="R124" s="13"/>
    </row>
    <row r="125" spans="1:18" ht="19.899999999999999" customHeight="1" outlineLevel="1">
      <c r="A125" s="34"/>
      <c r="B125" s="31"/>
      <c r="C125" s="28" t="s">
        <v>20</v>
      </c>
      <c r="D125" s="23">
        <v>270366850</v>
      </c>
      <c r="E125" s="23">
        <v>347870252</v>
      </c>
      <c r="F125" s="23">
        <v>779063616</v>
      </c>
      <c r="G125" s="23">
        <v>1082669162</v>
      </c>
      <c r="H125" s="23">
        <v>1005399888</v>
      </c>
      <c r="I125" s="23">
        <v>1650604163</v>
      </c>
      <c r="J125" s="23">
        <v>1314231219</v>
      </c>
      <c r="K125" s="23">
        <v>1530709279</v>
      </c>
      <c r="L125" s="23">
        <v>1710121332</v>
      </c>
      <c r="M125" s="23">
        <v>1375627207</v>
      </c>
      <c r="N125" s="23">
        <v>2759982828</v>
      </c>
      <c r="O125" s="23">
        <v>3046071897</v>
      </c>
      <c r="P125" s="21">
        <f t="shared" ref="P125:P128" si="24">SUM(D125:O125)</f>
        <v>16872717693</v>
      </c>
      <c r="Q125" s="12"/>
      <c r="R125" s="13"/>
    </row>
    <row r="126" spans="1:18" ht="19.899999999999999" customHeight="1" outlineLevel="1">
      <c r="A126" s="34"/>
      <c r="B126" s="31"/>
      <c r="C126" s="28" t="s">
        <v>21</v>
      </c>
      <c r="D126" s="23">
        <v>240591403</v>
      </c>
      <c r="E126" s="23">
        <v>517522174</v>
      </c>
      <c r="F126" s="23">
        <v>391943358</v>
      </c>
      <c r="G126" s="23">
        <v>44745475</v>
      </c>
      <c r="H126" s="23">
        <v>75210226</v>
      </c>
      <c r="I126" s="23">
        <v>169082999</v>
      </c>
      <c r="J126" s="23">
        <v>205435209</v>
      </c>
      <c r="K126" s="23">
        <v>132739122</v>
      </c>
      <c r="L126" s="23">
        <v>177097594</v>
      </c>
      <c r="M126" s="23">
        <v>271226989</v>
      </c>
      <c r="N126" s="23">
        <v>351763435</v>
      </c>
      <c r="O126" s="23">
        <v>178650255</v>
      </c>
      <c r="P126" s="21">
        <f t="shared" si="24"/>
        <v>2756008239</v>
      </c>
      <c r="Q126" s="12"/>
      <c r="R126" s="13"/>
    </row>
    <row r="127" spans="1:18" ht="19.899999999999999" customHeight="1" outlineLevel="1">
      <c r="A127" s="34"/>
      <c r="B127" s="31"/>
      <c r="C127" s="28" t="s">
        <v>22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1">
        <f t="shared" si="24"/>
        <v>0</v>
      </c>
      <c r="Q127" s="12"/>
      <c r="R127" s="13"/>
    </row>
    <row r="128" spans="1:18" ht="19.899999999999999" customHeight="1" outlineLevel="1">
      <c r="A128" s="35"/>
      <c r="B128" s="32"/>
      <c r="C128" s="28" t="s">
        <v>23</v>
      </c>
      <c r="D128" s="23">
        <v>1371053568</v>
      </c>
      <c r="E128" s="23">
        <v>1795431702</v>
      </c>
      <c r="F128" s="23">
        <v>2626727953</v>
      </c>
      <c r="G128" s="23">
        <v>706248369</v>
      </c>
      <c r="H128" s="23">
        <v>3362959021</v>
      </c>
      <c r="I128" s="23">
        <v>2593083204</v>
      </c>
      <c r="J128" s="23">
        <v>2538890281</v>
      </c>
      <c r="K128" s="23">
        <v>4281384233</v>
      </c>
      <c r="L128" s="23">
        <v>1533634284</v>
      </c>
      <c r="M128" s="23">
        <v>2686645059</v>
      </c>
      <c r="N128" s="23">
        <v>3714628493</v>
      </c>
      <c r="O128" s="23">
        <v>3669684314</v>
      </c>
      <c r="P128" s="21">
        <f t="shared" si="24"/>
        <v>30880370481</v>
      </c>
      <c r="Q128" s="12"/>
      <c r="R128" s="13"/>
    </row>
    <row r="129" spans="1:18" ht="19.899999999999999" customHeight="1">
      <c r="A129" s="33">
        <v>26</v>
      </c>
      <c r="B129" s="30">
        <v>8440</v>
      </c>
      <c r="C129" s="24" t="s">
        <v>49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f>SUM(P130:P133)</f>
        <v>0</v>
      </c>
      <c r="Q129" s="12"/>
      <c r="R129" s="13"/>
    </row>
    <row r="130" spans="1:18" ht="19.899999999999999" customHeight="1" outlineLevel="1">
      <c r="A130" s="34"/>
      <c r="B130" s="31"/>
      <c r="C130" s="28" t="s">
        <v>20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1">
        <f t="shared" ref="P130:P133" si="25">SUM(D130:O130)</f>
        <v>0</v>
      </c>
      <c r="Q130" s="12"/>
      <c r="R130" s="13"/>
    </row>
    <row r="131" spans="1:18" ht="19.899999999999999" customHeight="1" outlineLevel="1">
      <c r="A131" s="34"/>
      <c r="B131" s="31"/>
      <c r="C131" s="28" t="s">
        <v>21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1">
        <f t="shared" si="25"/>
        <v>0</v>
      </c>
      <c r="Q131" s="12"/>
      <c r="R131" s="13"/>
    </row>
    <row r="132" spans="1:18" ht="19.899999999999999" customHeight="1" outlineLevel="1">
      <c r="A132" s="34"/>
      <c r="B132" s="31"/>
      <c r="C132" s="28" t="s">
        <v>22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1">
        <f t="shared" si="25"/>
        <v>0</v>
      </c>
      <c r="Q132" s="12"/>
      <c r="R132" s="13"/>
    </row>
    <row r="133" spans="1:18" ht="19.899999999999999" customHeight="1" outlineLevel="1">
      <c r="A133" s="35"/>
      <c r="B133" s="32"/>
      <c r="C133" s="28" t="s">
        <v>23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1">
        <f t="shared" si="25"/>
        <v>0</v>
      </c>
      <c r="Q133" s="12"/>
      <c r="R133" s="13"/>
    </row>
    <row r="134" spans="1:18" ht="19.899999999999999" customHeight="1">
      <c r="A134" s="33">
        <v>27</v>
      </c>
      <c r="B134" s="30">
        <v>8450</v>
      </c>
      <c r="C134" s="24" t="s">
        <v>50</v>
      </c>
      <c r="D134" s="25">
        <v>408959126</v>
      </c>
      <c r="E134" s="25">
        <v>362897998</v>
      </c>
      <c r="F134" s="25">
        <v>541041424</v>
      </c>
      <c r="G134" s="25">
        <v>419450979</v>
      </c>
      <c r="H134" s="25">
        <v>198462603</v>
      </c>
      <c r="I134" s="25">
        <v>372151248</v>
      </c>
      <c r="J134" s="25">
        <v>426882026</v>
      </c>
      <c r="K134" s="25">
        <v>609126825</v>
      </c>
      <c r="L134" s="25">
        <v>871630883</v>
      </c>
      <c r="M134" s="25">
        <v>311275514</v>
      </c>
      <c r="N134" s="25">
        <v>798699559</v>
      </c>
      <c r="O134" s="25">
        <v>1260606246</v>
      </c>
      <c r="P134" s="25">
        <f>SUM(P135:P138)</f>
        <v>6581184431</v>
      </c>
      <c r="Q134" s="12"/>
      <c r="R134" s="13"/>
    </row>
    <row r="135" spans="1:18" ht="19.899999999999999" customHeight="1" outlineLevel="1">
      <c r="A135" s="34"/>
      <c r="B135" s="31"/>
      <c r="C135" s="28" t="s">
        <v>20</v>
      </c>
      <c r="D135" s="23">
        <v>136129067</v>
      </c>
      <c r="E135" s="23">
        <v>66733275</v>
      </c>
      <c r="F135" s="23">
        <v>69912383</v>
      </c>
      <c r="G135" s="23">
        <v>97569136</v>
      </c>
      <c r="H135" s="23">
        <v>150465529</v>
      </c>
      <c r="I135" s="23">
        <v>161265792</v>
      </c>
      <c r="J135" s="23">
        <v>191791589</v>
      </c>
      <c r="K135" s="23">
        <v>164385008</v>
      </c>
      <c r="L135" s="23">
        <v>204113997</v>
      </c>
      <c r="M135" s="23">
        <v>176316869</v>
      </c>
      <c r="N135" s="23">
        <v>262047513</v>
      </c>
      <c r="O135" s="23">
        <v>290950447</v>
      </c>
      <c r="P135" s="21">
        <f t="shared" ref="P135:P138" si="26">SUM(D135:O135)</f>
        <v>1971680605</v>
      </c>
      <c r="Q135" s="12"/>
      <c r="R135" s="13"/>
    </row>
    <row r="136" spans="1:18" ht="19.899999999999999" customHeight="1" outlineLevel="1">
      <c r="A136" s="34"/>
      <c r="B136" s="31"/>
      <c r="C136" s="28" t="s">
        <v>21</v>
      </c>
      <c r="D136" s="23">
        <v>63872048</v>
      </c>
      <c r="E136" s="23">
        <v>66807057</v>
      </c>
      <c r="F136" s="23">
        <v>42869303</v>
      </c>
      <c r="G136" s="23">
        <v>66984805</v>
      </c>
      <c r="H136" s="23">
        <v>17508488</v>
      </c>
      <c r="I136" s="23">
        <v>40306532</v>
      </c>
      <c r="J136" s="23">
        <v>35717369</v>
      </c>
      <c r="K136" s="23">
        <v>95397251</v>
      </c>
      <c r="L136" s="23">
        <v>111067837</v>
      </c>
      <c r="M136" s="23">
        <v>27030749</v>
      </c>
      <c r="N136" s="23">
        <v>32580261</v>
      </c>
      <c r="O136" s="23">
        <v>67808501</v>
      </c>
      <c r="P136" s="21">
        <f t="shared" si="26"/>
        <v>667950201</v>
      </c>
      <c r="Q136" s="12"/>
      <c r="R136" s="13"/>
    </row>
    <row r="137" spans="1:18" ht="19.899999999999999" customHeight="1" outlineLevel="1">
      <c r="A137" s="34"/>
      <c r="B137" s="31"/>
      <c r="C137" s="28" t="s">
        <v>22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1">
        <f t="shared" si="26"/>
        <v>0</v>
      </c>
      <c r="Q137" s="12"/>
      <c r="R137" s="13"/>
    </row>
    <row r="138" spans="1:18" ht="19.899999999999999" customHeight="1" outlineLevel="1">
      <c r="A138" s="35"/>
      <c r="B138" s="32"/>
      <c r="C138" s="28" t="s">
        <v>23</v>
      </c>
      <c r="D138" s="23">
        <v>208958011</v>
      </c>
      <c r="E138" s="23">
        <v>229357666</v>
      </c>
      <c r="F138" s="23">
        <v>428259738</v>
      </c>
      <c r="G138" s="23">
        <v>254897038</v>
      </c>
      <c r="H138" s="23">
        <v>30488586</v>
      </c>
      <c r="I138" s="23">
        <v>170578924</v>
      </c>
      <c r="J138" s="23">
        <v>199373068</v>
      </c>
      <c r="K138" s="23">
        <v>349344566</v>
      </c>
      <c r="L138" s="23">
        <v>556449049</v>
      </c>
      <c r="M138" s="23">
        <v>107927896</v>
      </c>
      <c r="N138" s="23">
        <v>504071785</v>
      </c>
      <c r="O138" s="23">
        <v>901847298</v>
      </c>
      <c r="P138" s="21">
        <f t="shared" si="26"/>
        <v>3941553625</v>
      </c>
      <c r="Q138" s="12"/>
      <c r="R138" s="13"/>
    </row>
    <row r="139" spans="1:18" ht="19.899999999999999" customHeight="1">
      <c r="A139" s="33">
        <v>28</v>
      </c>
      <c r="B139" s="30">
        <v>8840</v>
      </c>
      <c r="C139" s="24" t="s">
        <v>51</v>
      </c>
      <c r="D139" s="25">
        <v>3925500267</v>
      </c>
      <c r="E139" s="25">
        <v>4279602436</v>
      </c>
      <c r="F139" s="25">
        <v>11061736813</v>
      </c>
      <c r="G139" s="25">
        <v>5667976436</v>
      </c>
      <c r="H139" s="25">
        <v>5087114747</v>
      </c>
      <c r="I139" s="25">
        <v>7565406850</v>
      </c>
      <c r="J139" s="25">
        <v>7653776838</v>
      </c>
      <c r="K139" s="25">
        <v>7497653339</v>
      </c>
      <c r="L139" s="25">
        <v>8027159548</v>
      </c>
      <c r="M139" s="25">
        <v>6875108965</v>
      </c>
      <c r="N139" s="25">
        <v>8465165852</v>
      </c>
      <c r="O139" s="25">
        <v>11203435742</v>
      </c>
      <c r="P139" s="25">
        <f>SUM(P140:P143)</f>
        <v>87309637833</v>
      </c>
      <c r="Q139" s="12"/>
      <c r="R139" s="13"/>
    </row>
    <row r="140" spans="1:18" ht="19.899999999999999" customHeight="1" outlineLevel="1">
      <c r="A140" s="34"/>
      <c r="B140" s="31"/>
      <c r="C140" s="28" t="s">
        <v>20</v>
      </c>
      <c r="D140" s="23">
        <v>1743656809</v>
      </c>
      <c r="E140" s="23">
        <v>1834304250</v>
      </c>
      <c r="F140" s="23">
        <v>3225236051</v>
      </c>
      <c r="G140" s="23">
        <v>3621918730</v>
      </c>
      <c r="H140" s="23">
        <v>3568350867</v>
      </c>
      <c r="I140" s="23">
        <v>5407896768</v>
      </c>
      <c r="J140" s="23">
        <v>4781072877</v>
      </c>
      <c r="K140" s="23">
        <v>4403527825</v>
      </c>
      <c r="L140" s="23">
        <v>4387653363</v>
      </c>
      <c r="M140" s="23">
        <v>3679006177</v>
      </c>
      <c r="N140" s="23">
        <v>5523572399</v>
      </c>
      <c r="O140" s="23">
        <v>6434786242</v>
      </c>
      <c r="P140" s="21">
        <f t="shared" ref="P140:P143" si="27">SUM(D140:O140)</f>
        <v>48610982358</v>
      </c>
      <c r="Q140" s="12"/>
      <c r="R140" s="13"/>
    </row>
    <row r="141" spans="1:18" ht="19.899999999999999" customHeight="1" outlineLevel="1">
      <c r="A141" s="34"/>
      <c r="B141" s="31"/>
      <c r="C141" s="28" t="s">
        <v>21</v>
      </c>
      <c r="D141" s="23">
        <v>1008875881</v>
      </c>
      <c r="E141" s="23">
        <v>1067582072</v>
      </c>
      <c r="F141" s="23">
        <v>1116527815</v>
      </c>
      <c r="G141" s="23">
        <v>773956471</v>
      </c>
      <c r="H141" s="23">
        <v>790643527</v>
      </c>
      <c r="I141" s="23">
        <v>1122636862</v>
      </c>
      <c r="J141" s="23">
        <v>1757679873</v>
      </c>
      <c r="K141" s="23">
        <v>1972382983</v>
      </c>
      <c r="L141" s="23">
        <v>2145763535</v>
      </c>
      <c r="M141" s="23">
        <v>1949342495</v>
      </c>
      <c r="N141" s="23">
        <v>1968374116</v>
      </c>
      <c r="O141" s="23">
        <v>2421046753</v>
      </c>
      <c r="P141" s="21">
        <f t="shared" si="27"/>
        <v>18094812383</v>
      </c>
      <c r="Q141" s="12"/>
      <c r="R141" s="13"/>
    </row>
    <row r="142" spans="1:18" ht="19.899999999999999" customHeight="1" outlineLevel="1">
      <c r="A142" s="34"/>
      <c r="B142" s="31"/>
      <c r="C142" s="28" t="s">
        <v>22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1">
        <f t="shared" si="27"/>
        <v>0</v>
      </c>
      <c r="Q142" s="12"/>
      <c r="R142" s="13"/>
    </row>
    <row r="143" spans="1:18" ht="19.899999999999999" customHeight="1" outlineLevel="1">
      <c r="A143" s="35"/>
      <c r="B143" s="32"/>
      <c r="C143" s="28" t="s">
        <v>23</v>
      </c>
      <c r="D143" s="23">
        <v>1172967577</v>
      </c>
      <c r="E143" s="23">
        <v>1377716114</v>
      </c>
      <c r="F143" s="23">
        <v>6719972947</v>
      </c>
      <c r="G143" s="23">
        <v>1272101235</v>
      </c>
      <c r="H143" s="23">
        <v>728120353</v>
      </c>
      <c r="I143" s="23">
        <v>1034873220</v>
      </c>
      <c r="J143" s="23">
        <v>1115024088</v>
      </c>
      <c r="K143" s="23">
        <v>1121742531</v>
      </c>
      <c r="L143" s="23">
        <v>1493742650</v>
      </c>
      <c r="M143" s="23">
        <v>1246760293</v>
      </c>
      <c r="N143" s="23">
        <v>973219337</v>
      </c>
      <c r="O143" s="23">
        <v>2347602747</v>
      </c>
      <c r="P143" s="21">
        <f t="shared" si="27"/>
        <v>20603843092</v>
      </c>
      <c r="Q143" s="12"/>
      <c r="R143" s="13"/>
    </row>
    <row r="144" spans="1:18" ht="19.899999999999999" customHeight="1">
      <c r="A144" s="33">
        <v>29</v>
      </c>
      <c r="B144" s="30">
        <v>8880</v>
      </c>
      <c r="C144" s="24" t="s">
        <v>52</v>
      </c>
      <c r="D144" s="25">
        <v>54216628905</v>
      </c>
      <c r="E144" s="25">
        <v>67384805485</v>
      </c>
      <c r="F144" s="25">
        <v>92054201250</v>
      </c>
      <c r="G144" s="25">
        <v>53311512235</v>
      </c>
      <c r="H144" s="25">
        <v>48727342045</v>
      </c>
      <c r="I144" s="25">
        <v>58752462242</v>
      </c>
      <c r="J144" s="25">
        <v>75247501283</v>
      </c>
      <c r="K144" s="25">
        <v>63864342369</v>
      </c>
      <c r="L144" s="25">
        <v>51202558104</v>
      </c>
      <c r="M144" s="25">
        <v>43081137926</v>
      </c>
      <c r="N144" s="25">
        <v>60125127007</v>
      </c>
      <c r="O144" s="25">
        <v>82052393339</v>
      </c>
      <c r="P144" s="25">
        <f>SUM(P145:P148)</f>
        <v>750020012190</v>
      </c>
      <c r="Q144" s="12"/>
      <c r="R144" s="13"/>
    </row>
    <row r="145" spans="1:18" ht="19.899999999999999" customHeight="1" outlineLevel="1">
      <c r="A145" s="34"/>
      <c r="B145" s="31"/>
      <c r="C145" s="28" t="s">
        <v>20</v>
      </c>
      <c r="D145" s="23">
        <v>5181257284</v>
      </c>
      <c r="E145" s="23">
        <v>6104822703</v>
      </c>
      <c r="F145" s="23">
        <v>9189546676</v>
      </c>
      <c r="G145" s="23">
        <v>8767469117</v>
      </c>
      <c r="H145" s="23">
        <v>6645859477</v>
      </c>
      <c r="I145" s="23">
        <v>10433656802</v>
      </c>
      <c r="J145" s="23">
        <v>9601038690</v>
      </c>
      <c r="K145" s="23">
        <v>9101851977</v>
      </c>
      <c r="L145" s="23">
        <v>9921068127</v>
      </c>
      <c r="M145" s="23">
        <v>7268300421</v>
      </c>
      <c r="N145" s="23">
        <v>12434848487</v>
      </c>
      <c r="O145" s="23">
        <v>13099661668</v>
      </c>
      <c r="P145" s="21">
        <f t="shared" ref="P145:P148" si="28">SUM(D145:O145)</f>
        <v>107749381429</v>
      </c>
      <c r="Q145" s="12"/>
      <c r="R145" s="13"/>
    </row>
    <row r="146" spans="1:18" ht="19.899999999999999" customHeight="1" outlineLevel="1">
      <c r="A146" s="34"/>
      <c r="B146" s="31"/>
      <c r="C146" s="28" t="s">
        <v>21</v>
      </c>
      <c r="D146" s="23">
        <v>6899235581</v>
      </c>
      <c r="E146" s="23">
        <v>7332854669</v>
      </c>
      <c r="F146" s="23">
        <v>12491540019</v>
      </c>
      <c r="G146" s="23">
        <v>7376054523</v>
      </c>
      <c r="H146" s="23">
        <v>7435960816</v>
      </c>
      <c r="I146" s="23">
        <v>7869900110</v>
      </c>
      <c r="J146" s="23">
        <v>8965566854</v>
      </c>
      <c r="K146" s="23">
        <v>7019468189</v>
      </c>
      <c r="L146" s="23">
        <v>7592200967</v>
      </c>
      <c r="M146" s="23">
        <v>6230582161</v>
      </c>
      <c r="N146" s="23">
        <v>13424151574</v>
      </c>
      <c r="O146" s="23">
        <v>14254874823</v>
      </c>
      <c r="P146" s="21">
        <f t="shared" si="28"/>
        <v>106892390286</v>
      </c>
      <c r="Q146" s="12"/>
      <c r="R146" s="13"/>
    </row>
    <row r="147" spans="1:18" ht="19.899999999999999" customHeight="1" outlineLevel="1">
      <c r="A147" s="34"/>
      <c r="B147" s="31"/>
      <c r="C147" s="28" t="s">
        <v>22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1">
        <f t="shared" si="28"/>
        <v>0</v>
      </c>
      <c r="Q147" s="12"/>
      <c r="R147" s="13"/>
    </row>
    <row r="148" spans="1:18" ht="19.899999999999999" customHeight="1" outlineLevel="1">
      <c r="A148" s="35"/>
      <c r="B148" s="32"/>
      <c r="C148" s="28" t="s">
        <v>23</v>
      </c>
      <c r="D148" s="23">
        <v>42136136040</v>
      </c>
      <c r="E148" s="23">
        <v>53947128113</v>
      </c>
      <c r="F148" s="23">
        <v>70373114555</v>
      </c>
      <c r="G148" s="23">
        <v>37167988595</v>
      </c>
      <c r="H148" s="23">
        <v>34645521752</v>
      </c>
      <c r="I148" s="23">
        <v>40448905330</v>
      </c>
      <c r="J148" s="23">
        <v>56680895739</v>
      </c>
      <c r="K148" s="23">
        <v>47743022203</v>
      </c>
      <c r="L148" s="23">
        <v>33689289010</v>
      </c>
      <c r="M148" s="23">
        <v>29582255344</v>
      </c>
      <c r="N148" s="23">
        <v>34266126946</v>
      </c>
      <c r="O148" s="23">
        <v>54697856848</v>
      </c>
      <c r="P148" s="21">
        <f t="shared" si="28"/>
        <v>535378240475</v>
      </c>
      <c r="Q148" s="12"/>
      <c r="R148" s="13"/>
    </row>
    <row r="149" spans="1:18" ht="19.899999999999999" customHeight="1">
      <c r="A149" s="33">
        <v>30</v>
      </c>
      <c r="B149" s="30">
        <v>8890</v>
      </c>
      <c r="C149" s="24" t="s">
        <v>53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f>SUM(P150:P153)</f>
        <v>0</v>
      </c>
      <c r="Q149" s="12"/>
      <c r="R149" s="13"/>
    </row>
    <row r="150" spans="1:18" ht="19.899999999999999" customHeight="1" outlineLevel="1">
      <c r="A150" s="34"/>
      <c r="B150" s="31"/>
      <c r="C150" s="28" t="s">
        <v>20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1">
        <f t="shared" ref="P150:P153" si="29">SUM(D150:O150)</f>
        <v>0</v>
      </c>
      <c r="Q150" s="12"/>
      <c r="R150" s="13"/>
    </row>
    <row r="151" spans="1:18" ht="19.899999999999999" customHeight="1" outlineLevel="1">
      <c r="A151" s="34"/>
      <c r="B151" s="31"/>
      <c r="C151" s="28" t="s">
        <v>21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1">
        <f t="shared" si="29"/>
        <v>0</v>
      </c>
      <c r="Q151" s="12"/>
      <c r="R151" s="13"/>
    </row>
    <row r="152" spans="1:18" ht="19.899999999999999" customHeight="1" outlineLevel="1">
      <c r="A152" s="34"/>
      <c r="B152" s="31"/>
      <c r="C152" s="28" t="s">
        <v>22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1">
        <f t="shared" si="29"/>
        <v>0</v>
      </c>
      <c r="Q152" s="12"/>
      <c r="R152" s="13"/>
    </row>
    <row r="153" spans="1:18" ht="19.899999999999999" customHeight="1" outlineLevel="1">
      <c r="A153" s="35"/>
      <c r="B153" s="32"/>
      <c r="C153" s="28" t="s">
        <v>23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1">
        <f t="shared" si="29"/>
        <v>0</v>
      </c>
      <c r="Q153" s="12"/>
      <c r="R153" s="13"/>
    </row>
    <row r="154" spans="1:18" ht="19.899999999999999" customHeight="1">
      <c r="A154" s="33">
        <v>31</v>
      </c>
      <c r="B154" s="30">
        <v>8960</v>
      </c>
      <c r="C154" s="24" t="s">
        <v>54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378625</v>
      </c>
      <c r="P154" s="25">
        <f>SUM(P155:P158)</f>
        <v>378625</v>
      </c>
      <c r="Q154" s="12"/>
      <c r="R154" s="13"/>
    </row>
    <row r="155" spans="1:18" ht="19.899999999999999" customHeight="1" outlineLevel="1">
      <c r="A155" s="34"/>
      <c r="B155" s="31"/>
      <c r="C155" s="28" t="s">
        <v>20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1">
        <f t="shared" ref="P155:P158" si="30">SUM(D155:O155)</f>
        <v>0</v>
      </c>
      <c r="Q155" s="12"/>
      <c r="R155" s="13"/>
    </row>
    <row r="156" spans="1:18" ht="19.899999999999999" customHeight="1" outlineLevel="1">
      <c r="A156" s="34"/>
      <c r="B156" s="31"/>
      <c r="C156" s="28" t="s">
        <v>21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378625</v>
      </c>
      <c r="P156" s="21">
        <f t="shared" si="30"/>
        <v>378625</v>
      </c>
      <c r="Q156" s="12"/>
      <c r="R156" s="13"/>
    </row>
    <row r="157" spans="1:18" ht="19.899999999999999" customHeight="1" outlineLevel="1">
      <c r="A157" s="34"/>
      <c r="B157" s="31"/>
      <c r="C157" s="28" t="s">
        <v>22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1">
        <f t="shared" si="30"/>
        <v>0</v>
      </c>
      <c r="Q157" s="12"/>
      <c r="R157" s="13"/>
    </row>
    <row r="158" spans="1:18" ht="19.899999999999999" customHeight="1" outlineLevel="1">
      <c r="A158" s="35"/>
      <c r="B158" s="32"/>
      <c r="C158" s="28" t="s">
        <v>23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1">
        <f t="shared" si="30"/>
        <v>0</v>
      </c>
      <c r="Q158" s="12"/>
      <c r="R158" s="13"/>
    </row>
    <row r="159" spans="1:18" ht="19.899999999999999" customHeight="1">
      <c r="A159" s="33">
        <v>32</v>
      </c>
      <c r="B159" s="30">
        <v>9100</v>
      </c>
      <c r="C159" s="24" t="s">
        <v>55</v>
      </c>
      <c r="D159" s="25">
        <v>9016928634</v>
      </c>
      <c r="E159" s="25">
        <v>6295936681</v>
      </c>
      <c r="F159" s="25">
        <v>14928784421</v>
      </c>
      <c r="G159" s="25">
        <v>7445224594</v>
      </c>
      <c r="H159" s="25">
        <v>7251781347</v>
      </c>
      <c r="I159" s="25">
        <v>9171814901</v>
      </c>
      <c r="J159" s="25">
        <v>12398571064</v>
      </c>
      <c r="K159" s="25">
        <v>8133741760</v>
      </c>
      <c r="L159" s="25">
        <v>11570310925</v>
      </c>
      <c r="M159" s="25">
        <v>7426684763</v>
      </c>
      <c r="N159" s="25">
        <v>7314513223</v>
      </c>
      <c r="O159" s="25">
        <v>10060741064</v>
      </c>
      <c r="P159" s="25">
        <f>SUM(P160:P163)</f>
        <v>111015033377</v>
      </c>
      <c r="Q159" s="12"/>
      <c r="R159" s="13"/>
    </row>
    <row r="160" spans="1:18" ht="19.899999999999999" customHeight="1" outlineLevel="1">
      <c r="A160" s="34"/>
      <c r="B160" s="31"/>
      <c r="C160" s="28" t="s">
        <v>20</v>
      </c>
      <c r="D160" s="23">
        <v>690150322</v>
      </c>
      <c r="E160" s="23">
        <v>799715245</v>
      </c>
      <c r="F160" s="23">
        <v>1095291598</v>
      </c>
      <c r="G160" s="23">
        <v>1009142040</v>
      </c>
      <c r="H160" s="23">
        <v>1075693656</v>
      </c>
      <c r="I160" s="23">
        <v>1946830100</v>
      </c>
      <c r="J160" s="23">
        <v>1600028959</v>
      </c>
      <c r="K160" s="23">
        <v>1313209528</v>
      </c>
      <c r="L160" s="23">
        <v>1234190709</v>
      </c>
      <c r="M160" s="23">
        <v>1114413968</v>
      </c>
      <c r="N160" s="23">
        <v>1602495692</v>
      </c>
      <c r="O160" s="23">
        <v>1680709807</v>
      </c>
      <c r="P160" s="21">
        <f t="shared" ref="P160:P163" si="31">SUM(D160:O160)</f>
        <v>15161871624</v>
      </c>
      <c r="Q160" s="12"/>
      <c r="R160" s="13"/>
    </row>
    <row r="161" spans="1:18" ht="19.899999999999999" customHeight="1" outlineLevel="1">
      <c r="A161" s="34"/>
      <c r="B161" s="31"/>
      <c r="C161" s="28" t="s">
        <v>21</v>
      </c>
      <c r="D161" s="23">
        <v>222548751</v>
      </c>
      <c r="E161" s="23">
        <v>135602393</v>
      </c>
      <c r="F161" s="23">
        <v>145654163</v>
      </c>
      <c r="G161" s="23">
        <v>213653041</v>
      </c>
      <c r="H161" s="23">
        <v>269361609</v>
      </c>
      <c r="I161" s="23">
        <v>159256150</v>
      </c>
      <c r="J161" s="23">
        <v>159941020</v>
      </c>
      <c r="K161" s="23">
        <v>229179324</v>
      </c>
      <c r="L161" s="23">
        <v>362848287</v>
      </c>
      <c r="M161" s="23">
        <v>239562194</v>
      </c>
      <c r="N161" s="23">
        <v>368413829</v>
      </c>
      <c r="O161" s="23">
        <v>348782744</v>
      </c>
      <c r="P161" s="21">
        <f t="shared" si="31"/>
        <v>2854803505</v>
      </c>
      <c r="Q161" s="12"/>
      <c r="R161" s="13"/>
    </row>
    <row r="162" spans="1:18" ht="19.899999999999999" customHeight="1" outlineLevel="1">
      <c r="A162" s="34"/>
      <c r="B162" s="31"/>
      <c r="C162" s="28" t="s">
        <v>22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1">
        <f t="shared" si="31"/>
        <v>0</v>
      </c>
      <c r="Q162" s="12"/>
      <c r="R162" s="13"/>
    </row>
    <row r="163" spans="1:18" ht="19.899999999999999" customHeight="1" outlineLevel="1">
      <c r="A163" s="35"/>
      <c r="B163" s="32"/>
      <c r="C163" s="28" t="s">
        <v>23</v>
      </c>
      <c r="D163" s="23">
        <v>8104229561</v>
      </c>
      <c r="E163" s="23">
        <v>5360619043</v>
      </c>
      <c r="F163" s="23">
        <v>13687838660</v>
      </c>
      <c r="G163" s="23">
        <v>6222429513</v>
      </c>
      <c r="H163" s="23">
        <v>5906726082</v>
      </c>
      <c r="I163" s="23">
        <v>7065728651</v>
      </c>
      <c r="J163" s="23">
        <v>10638601085</v>
      </c>
      <c r="K163" s="23">
        <v>6591352908</v>
      </c>
      <c r="L163" s="23">
        <v>9973271929</v>
      </c>
      <c r="M163" s="23">
        <v>6072708601</v>
      </c>
      <c r="N163" s="23">
        <v>5343603702</v>
      </c>
      <c r="O163" s="23">
        <v>8031248513</v>
      </c>
      <c r="P163" s="21">
        <f t="shared" si="31"/>
        <v>92998358248</v>
      </c>
      <c r="Q163" s="12"/>
      <c r="R163" s="13"/>
    </row>
    <row r="164" spans="1:18" ht="19.899999999999999" customHeight="1">
      <c r="A164" s="33">
        <v>33</v>
      </c>
      <c r="B164" s="30">
        <v>9200</v>
      </c>
      <c r="C164" s="24" t="s">
        <v>56</v>
      </c>
      <c r="D164" s="25">
        <v>36254870449</v>
      </c>
      <c r="E164" s="25">
        <v>33499317105</v>
      </c>
      <c r="F164" s="25">
        <v>38968940869</v>
      </c>
      <c r="G164" s="25">
        <v>27452569376</v>
      </c>
      <c r="H164" s="25">
        <v>25739056255</v>
      </c>
      <c r="I164" s="25">
        <v>28102897670</v>
      </c>
      <c r="J164" s="25">
        <v>57932046463</v>
      </c>
      <c r="K164" s="25">
        <v>51135066127</v>
      </c>
      <c r="L164" s="25">
        <v>51915805282</v>
      </c>
      <c r="M164" s="25">
        <v>24135615888</v>
      </c>
      <c r="N164" s="25">
        <v>41632923948</v>
      </c>
      <c r="O164" s="25">
        <v>33354562627</v>
      </c>
      <c r="P164" s="25">
        <f>SUM(P165:P168)</f>
        <v>450123672059</v>
      </c>
      <c r="Q164" s="12"/>
      <c r="R164" s="13"/>
    </row>
    <row r="165" spans="1:18" ht="19.899999999999999" customHeight="1" outlineLevel="1">
      <c r="A165" s="34"/>
      <c r="B165" s="31"/>
      <c r="C165" s="28" t="s">
        <v>20</v>
      </c>
      <c r="D165" s="23">
        <v>3889910777</v>
      </c>
      <c r="E165" s="23">
        <v>3440921370</v>
      </c>
      <c r="F165" s="23">
        <v>6127035236</v>
      </c>
      <c r="G165" s="23">
        <v>4666158654</v>
      </c>
      <c r="H165" s="23">
        <v>7143660114</v>
      </c>
      <c r="I165" s="23">
        <v>6478837232</v>
      </c>
      <c r="J165" s="23">
        <v>6450937563</v>
      </c>
      <c r="K165" s="23">
        <v>5608107324</v>
      </c>
      <c r="L165" s="23">
        <v>7925485738</v>
      </c>
      <c r="M165" s="23">
        <v>5560463108</v>
      </c>
      <c r="N165" s="23">
        <v>7932206753</v>
      </c>
      <c r="O165" s="23">
        <v>7959367576</v>
      </c>
      <c r="P165" s="21">
        <f t="shared" ref="P165:P168" si="32">SUM(D165:O165)</f>
        <v>73183091445</v>
      </c>
      <c r="Q165" s="12"/>
      <c r="R165" s="13"/>
    </row>
    <row r="166" spans="1:18" ht="19.899999999999999" customHeight="1" outlineLevel="1">
      <c r="A166" s="34"/>
      <c r="B166" s="31"/>
      <c r="C166" s="28" t="s">
        <v>21</v>
      </c>
      <c r="D166" s="23">
        <v>2620748630</v>
      </c>
      <c r="E166" s="23">
        <v>2469369488</v>
      </c>
      <c r="F166" s="23">
        <v>2128391511</v>
      </c>
      <c r="G166" s="23">
        <v>1892345085</v>
      </c>
      <c r="H166" s="23">
        <v>2747851225</v>
      </c>
      <c r="I166" s="23">
        <v>3410241745</v>
      </c>
      <c r="J166" s="23">
        <v>3883828237</v>
      </c>
      <c r="K166" s="23">
        <v>3465153678</v>
      </c>
      <c r="L166" s="23">
        <v>2934251379</v>
      </c>
      <c r="M166" s="23">
        <v>2642582292</v>
      </c>
      <c r="N166" s="23">
        <v>2918991969</v>
      </c>
      <c r="O166" s="23">
        <v>3408909797</v>
      </c>
      <c r="P166" s="21">
        <f t="shared" si="32"/>
        <v>34522665036</v>
      </c>
      <c r="Q166" s="12"/>
      <c r="R166" s="13"/>
    </row>
    <row r="167" spans="1:18" ht="19.899999999999999" customHeight="1" outlineLevel="1">
      <c r="A167" s="34"/>
      <c r="B167" s="31"/>
      <c r="C167" s="28" t="s">
        <v>22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1">
        <f t="shared" si="32"/>
        <v>0</v>
      </c>
      <c r="Q167" s="12"/>
      <c r="R167" s="13"/>
    </row>
    <row r="168" spans="1:18" ht="19.899999999999999" customHeight="1" outlineLevel="1">
      <c r="A168" s="35"/>
      <c r="B168" s="32"/>
      <c r="C168" s="28" t="s">
        <v>23</v>
      </c>
      <c r="D168" s="23">
        <v>29744211042</v>
      </c>
      <c r="E168" s="23">
        <v>27589026247</v>
      </c>
      <c r="F168" s="23">
        <v>30713514122</v>
      </c>
      <c r="G168" s="23">
        <v>20894065637</v>
      </c>
      <c r="H168" s="23">
        <v>15847544916</v>
      </c>
      <c r="I168" s="23">
        <v>18213818693</v>
      </c>
      <c r="J168" s="23">
        <v>47597280663</v>
      </c>
      <c r="K168" s="23">
        <v>42061805125</v>
      </c>
      <c r="L168" s="23">
        <v>41056068165</v>
      </c>
      <c r="M168" s="23">
        <v>15932570488</v>
      </c>
      <c r="N168" s="23">
        <v>30781725226</v>
      </c>
      <c r="O168" s="23">
        <v>21986285254</v>
      </c>
      <c r="P168" s="21">
        <f t="shared" si="32"/>
        <v>342417915578</v>
      </c>
      <c r="Q168" s="12"/>
      <c r="R168" s="13"/>
    </row>
    <row r="169" spans="1:18" ht="19.899999999999999" customHeight="1">
      <c r="A169" s="33">
        <v>34</v>
      </c>
      <c r="B169" s="30">
        <v>9300</v>
      </c>
      <c r="C169" s="24" t="s">
        <v>57</v>
      </c>
      <c r="D169" s="25">
        <v>1708453682</v>
      </c>
      <c r="E169" s="25">
        <v>2713748957</v>
      </c>
      <c r="F169" s="25">
        <v>2502365178</v>
      </c>
      <c r="G169" s="25">
        <v>2716379300</v>
      </c>
      <c r="H169" s="25">
        <v>1530788844</v>
      </c>
      <c r="I169" s="25">
        <v>2868666092</v>
      </c>
      <c r="J169" s="25">
        <v>2164030135</v>
      </c>
      <c r="K169" s="25">
        <v>1961705186</v>
      </c>
      <c r="L169" s="25">
        <v>2739687067</v>
      </c>
      <c r="M169" s="25">
        <v>1756028571</v>
      </c>
      <c r="N169" s="25">
        <v>2984428709</v>
      </c>
      <c r="O169" s="25">
        <v>2541280689</v>
      </c>
      <c r="P169" s="25">
        <f>SUM(P170:P173)</f>
        <v>28187562410</v>
      </c>
      <c r="Q169" s="12"/>
      <c r="R169" s="13"/>
    </row>
    <row r="170" spans="1:18" ht="19.899999999999999" customHeight="1" outlineLevel="1">
      <c r="A170" s="34"/>
      <c r="B170" s="31"/>
      <c r="C170" s="28" t="s">
        <v>20</v>
      </c>
      <c r="D170" s="23">
        <v>536052477</v>
      </c>
      <c r="E170" s="23">
        <v>557494943</v>
      </c>
      <c r="F170" s="23">
        <v>801951337</v>
      </c>
      <c r="G170" s="23">
        <v>797126679</v>
      </c>
      <c r="H170" s="23">
        <v>793396763</v>
      </c>
      <c r="I170" s="23">
        <v>1357012799</v>
      </c>
      <c r="J170" s="23">
        <v>1244288320</v>
      </c>
      <c r="K170" s="23">
        <v>1156482668</v>
      </c>
      <c r="L170" s="23">
        <v>1663309051</v>
      </c>
      <c r="M170" s="23">
        <v>1201311046</v>
      </c>
      <c r="N170" s="23">
        <v>1890251278</v>
      </c>
      <c r="O170" s="23">
        <v>1902878746</v>
      </c>
      <c r="P170" s="21">
        <f t="shared" ref="P170:P173" si="33">SUM(D170:O170)</f>
        <v>13901556107</v>
      </c>
      <c r="Q170" s="12"/>
      <c r="R170" s="13"/>
    </row>
    <row r="171" spans="1:18" ht="19.899999999999999" customHeight="1" outlineLevel="1">
      <c r="A171" s="34"/>
      <c r="B171" s="31"/>
      <c r="C171" s="28" t="s">
        <v>21</v>
      </c>
      <c r="D171" s="23">
        <v>6936661</v>
      </c>
      <c r="E171" s="23">
        <v>38029202</v>
      </c>
      <c r="F171" s="23">
        <v>274092857</v>
      </c>
      <c r="G171" s="23">
        <v>326023447</v>
      </c>
      <c r="H171" s="23">
        <v>27854266</v>
      </c>
      <c r="I171" s="23">
        <v>35384807</v>
      </c>
      <c r="J171" s="23">
        <v>50300906</v>
      </c>
      <c r="K171" s="23">
        <v>38699053</v>
      </c>
      <c r="L171" s="23">
        <v>128950292</v>
      </c>
      <c r="M171" s="23">
        <v>126947485</v>
      </c>
      <c r="N171" s="23">
        <v>192304256</v>
      </c>
      <c r="O171" s="23">
        <v>141909070</v>
      </c>
      <c r="P171" s="21">
        <f t="shared" si="33"/>
        <v>1387432302</v>
      </c>
      <c r="Q171" s="12"/>
      <c r="R171" s="13"/>
    </row>
    <row r="172" spans="1:18" ht="19.899999999999999" customHeight="1" outlineLevel="1">
      <c r="A172" s="34"/>
      <c r="B172" s="31"/>
      <c r="C172" s="28" t="s">
        <v>22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1">
        <f t="shared" si="33"/>
        <v>0</v>
      </c>
      <c r="Q172" s="12"/>
      <c r="R172" s="13"/>
    </row>
    <row r="173" spans="1:18" ht="19.899999999999999" customHeight="1" outlineLevel="1">
      <c r="A173" s="35"/>
      <c r="B173" s="32"/>
      <c r="C173" s="28" t="s">
        <v>23</v>
      </c>
      <c r="D173" s="23">
        <v>1165464544</v>
      </c>
      <c r="E173" s="23">
        <v>2118224812</v>
      </c>
      <c r="F173" s="23">
        <v>1426320984</v>
      </c>
      <c r="G173" s="23">
        <v>1593229174</v>
      </c>
      <c r="H173" s="23">
        <v>709537815</v>
      </c>
      <c r="I173" s="23">
        <v>1476268486</v>
      </c>
      <c r="J173" s="23">
        <v>869440909</v>
      </c>
      <c r="K173" s="23">
        <v>766523465</v>
      </c>
      <c r="L173" s="23">
        <v>947427724</v>
      </c>
      <c r="M173" s="23">
        <v>427770040</v>
      </c>
      <c r="N173" s="23">
        <v>901873175</v>
      </c>
      <c r="O173" s="23">
        <v>496492873</v>
      </c>
      <c r="P173" s="21">
        <f t="shared" si="33"/>
        <v>12898574001</v>
      </c>
      <c r="Q173" s="12"/>
      <c r="R173" s="13"/>
    </row>
    <row r="174" spans="1:18" ht="19.899999999999999" customHeight="1">
      <c r="A174" s="33">
        <v>35</v>
      </c>
      <c r="B174" s="30">
        <v>9600</v>
      </c>
      <c r="C174" s="24" t="s">
        <v>58</v>
      </c>
      <c r="D174" s="25">
        <v>25324035039</v>
      </c>
      <c r="E174" s="25">
        <v>24658585802</v>
      </c>
      <c r="F174" s="25">
        <v>37653535655</v>
      </c>
      <c r="G174" s="25">
        <v>31353180283</v>
      </c>
      <c r="H174" s="25">
        <v>28023095967</v>
      </c>
      <c r="I174" s="25">
        <v>34595734961</v>
      </c>
      <c r="J174" s="25">
        <v>41293723571</v>
      </c>
      <c r="K174" s="25">
        <v>34749643104</v>
      </c>
      <c r="L174" s="25">
        <v>37417599531</v>
      </c>
      <c r="M174" s="25">
        <v>30096353840</v>
      </c>
      <c r="N174" s="25">
        <v>40509059709</v>
      </c>
      <c r="O174" s="25">
        <v>46350478332</v>
      </c>
      <c r="P174" s="25">
        <f>SUM(P175:P178)</f>
        <v>412025025794</v>
      </c>
      <c r="Q174" s="12"/>
      <c r="R174" s="13"/>
    </row>
    <row r="175" spans="1:18" ht="19.899999999999999" customHeight="1" outlineLevel="1">
      <c r="A175" s="34"/>
      <c r="B175" s="31"/>
      <c r="C175" s="28" t="s">
        <v>20</v>
      </c>
      <c r="D175" s="23">
        <v>4728424757</v>
      </c>
      <c r="E175" s="23">
        <v>5831636621</v>
      </c>
      <c r="F175" s="23">
        <v>9613025003</v>
      </c>
      <c r="G175" s="23">
        <v>8372252881</v>
      </c>
      <c r="H175" s="23">
        <v>8779248488</v>
      </c>
      <c r="I175" s="23">
        <v>10481734282</v>
      </c>
      <c r="J175" s="23">
        <v>12308847277</v>
      </c>
      <c r="K175" s="23">
        <v>11654293626</v>
      </c>
      <c r="L175" s="23">
        <v>11049061954</v>
      </c>
      <c r="M175" s="23">
        <v>9436521677</v>
      </c>
      <c r="N175" s="23">
        <v>12632444692</v>
      </c>
      <c r="O175" s="23">
        <v>15670525098</v>
      </c>
      <c r="P175" s="21">
        <f t="shared" ref="P175:P178" si="34">SUM(D175:O175)</f>
        <v>120558016356</v>
      </c>
      <c r="Q175" s="12"/>
      <c r="R175" s="13"/>
    </row>
    <row r="176" spans="1:18" ht="19.899999999999999" customHeight="1" outlineLevel="1">
      <c r="A176" s="34"/>
      <c r="B176" s="31"/>
      <c r="C176" s="28" t="s">
        <v>21</v>
      </c>
      <c r="D176" s="23">
        <v>2250986034</v>
      </c>
      <c r="E176" s="23">
        <v>2140004715</v>
      </c>
      <c r="F176" s="23">
        <v>5403534046</v>
      </c>
      <c r="G176" s="23">
        <v>6269671254</v>
      </c>
      <c r="H176" s="23">
        <v>5908217809</v>
      </c>
      <c r="I176" s="23">
        <v>9389541822</v>
      </c>
      <c r="J176" s="23">
        <v>9320848120</v>
      </c>
      <c r="K176" s="23">
        <v>5142691545</v>
      </c>
      <c r="L176" s="23">
        <v>3863945876</v>
      </c>
      <c r="M176" s="23">
        <v>6598459980</v>
      </c>
      <c r="N176" s="23">
        <v>8296567255</v>
      </c>
      <c r="O176" s="23">
        <v>7712386088</v>
      </c>
      <c r="P176" s="21">
        <f t="shared" si="34"/>
        <v>72296854544</v>
      </c>
      <c r="Q176" s="12"/>
      <c r="R176" s="13"/>
    </row>
    <row r="177" spans="1:18" ht="19.899999999999999" customHeight="1" outlineLevel="1">
      <c r="A177" s="34"/>
      <c r="B177" s="31"/>
      <c r="C177" s="28" t="s">
        <v>22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1">
        <f t="shared" si="34"/>
        <v>0</v>
      </c>
      <c r="Q177" s="12"/>
      <c r="R177" s="13"/>
    </row>
    <row r="178" spans="1:18" ht="19.899999999999999" customHeight="1" outlineLevel="1">
      <c r="A178" s="35"/>
      <c r="B178" s="32"/>
      <c r="C178" s="28" t="s">
        <v>23</v>
      </c>
      <c r="D178" s="23">
        <v>18344624248</v>
      </c>
      <c r="E178" s="23">
        <v>16686944466</v>
      </c>
      <c r="F178" s="23">
        <v>22636976606</v>
      </c>
      <c r="G178" s="23">
        <v>16711256148</v>
      </c>
      <c r="H178" s="23">
        <v>13335629670</v>
      </c>
      <c r="I178" s="23">
        <v>14724458857</v>
      </c>
      <c r="J178" s="23">
        <v>19664028174</v>
      </c>
      <c r="K178" s="23">
        <v>17952657933</v>
      </c>
      <c r="L178" s="23">
        <v>22504591701</v>
      </c>
      <c r="M178" s="23">
        <v>14061372183</v>
      </c>
      <c r="N178" s="23">
        <v>19580047762</v>
      </c>
      <c r="O178" s="23">
        <v>22967567146</v>
      </c>
      <c r="P178" s="21">
        <f t="shared" si="34"/>
        <v>219170154894</v>
      </c>
      <c r="Q178" s="12"/>
      <c r="R178" s="13"/>
    </row>
    <row r="179" spans="1:18" ht="19.899999999999999" customHeight="1">
      <c r="A179" s="33">
        <v>36</v>
      </c>
      <c r="B179" s="30">
        <v>9800</v>
      </c>
      <c r="C179" s="24" t="s">
        <v>59</v>
      </c>
      <c r="D179" s="25">
        <v>26101197379</v>
      </c>
      <c r="E179" s="25">
        <v>23861419575</v>
      </c>
      <c r="F179" s="25">
        <v>34551118066</v>
      </c>
      <c r="G179" s="25">
        <v>35443785353</v>
      </c>
      <c r="H179" s="25">
        <v>23250464881</v>
      </c>
      <c r="I179" s="25">
        <v>33729401169</v>
      </c>
      <c r="J179" s="25">
        <v>43370718323</v>
      </c>
      <c r="K179" s="25">
        <v>32852312720</v>
      </c>
      <c r="L179" s="25">
        <v>36156470844</v>
      </c>
      <c r="M179" s="25">
        <v>25631699630</v>
      </c>
      <c r="N179" s="25">
        <v>40269830857</v>
      </c>
      <c r="O179" s="25">
        <v>44577639745</v>
      </c>
      <c r="P179" s="25">
        <f>SUM(P180:P183)</f>
        <v>399796058542</v>
      </c>
      <c r="Q179" s="12"/>
      <c r="R179" s="13"/>
    </row>
    <row r="180" spans="1:18" ht="19.899999999999999" customHeight="1" outlineLevel="1">
      <c r="A180" s="34"/>
      <c r="B180" s="31"/>
      <c r="C180" s="28" t="s">
        <v>20</v>
      </c>
      <c r="D180" s="23">
        <v>4768135664</v>
      </c>
      <c r="E180" s="23">
        <v>5625816237</v>
      </c>
      <c r="F180" s="23">
        <v>8208343442</v>
      </c>
      <c r="G180" s="23">
        <v>9203848506</v>
      </c>
      <c r="H180" s="23">
        <v>9121903311</v>
      </c>
      <c r="I180" s="23">
        <v>12890377662</v>
      </c>
      <c r="J180" s="23">
        <v>13105546846</v>
      </c>
      <c r="K180" s="23">
        <v>12163129875</v>
      </c>
      <c r="L180" s="23">
        <v>12246400004</v>
      </c>
      <c r="M180" s="23">
        <v>9458973532</v>
      </c>
      <c r="N180" s="23">
        <v>13770606299</v>
      </c>
      <c r="O180" s="23">
        <v>17707147070</v>
      </c>
      <c r="P180" s="21">
        <f t="shared" ref="P180:P183" si="35">SUM(D180:O180)</f>
        <v>128270228448</v>
      </c>
      <c r="Q180" s="12"/>
      <c r="R180" s="13"/>
    </row>
    <row r="181" spans="1:18" ht="19.899999999999999" customHeight="1" outlineLevel="1">
      <c r="A181" s="34"/>
      <c r="B181" s="31"/>
      <c r="C181" s="28" t="s">
        <v>21</v>
      </c>
      <c r="D181" s="23">
        <v>2830338384</v>
      </c>
      <c r="E181" s="23">
        <v>3637219228</v>
      </c>
      <c r="F181" s="23">
        <v>3856275522</v>
      </c>
      <c r="G181" s="23">
        <v>3251111588</v>
      </c>
      <c r="H181" s="23">
        <v>3305159051</v>
      </c>
      <c r="I181" s="23">
        <v>4273069188</v>
      </c>
      <c r="J181" s="23">
        <v>5349878117</v>
      </c>
      <c r="K181" s="23">
        <v>5286049427</v>
      </c>
      <c r="L181" s="23">
        <v>5660102454</v>
      </c>
      <c r="M181" s="23">
        <v>4652292841</v>
      </c>
      <c r="N181" s="23">
        <v>8470630151</v>
      </c>
      <c r="O181" s="23">
        <v>8356297892</v>
      </c>
      <c r="P181" s="21">
        <f t="shared" si="35"/>
        <v>58928423843</v>
      </c>
      <c r="Q181" s="12"/>
      <c r="R181" s="13"/>
    </row>
    <row r="182" spans="1:18" ht="19.899999999999999" customHeight="1" outlineLevel="1">
      <c r="A182" s="34"/>
      <c r="B182" s="31"/>
      <c r="C182" s="28" t="s">
        <v>22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1">
        <f t="shared" si="35"/>
        <v>0</v>
      </c>
      <c r="Q182" s="12"/>
      <c r="R182" s="13"/>
    </row>
    <row r="183" spans="1:18" ht="19.899999999999999" customHeight="1" outlineLevel="1">
      <c r="A183" s="35"/>
      <c r="B183" s="32"/>
      <c r="C183" s="28" t="s">
        <v>23</v>
      </c>
      <c r="D183" s="23">
        <v>18502723331</v>
      </c>
      <c r="E183" s="23">
        <v>14598384110</v>
      </c>
      <c r="F183" s="23">
        <v>22486499102</v>
      </c>
      <c r="G183" s="23">
        <v>22988825259</v>
      </c>
      <c r="H183" s="23">
        <v>10823402519</v>
      </c>
      <c r="I183" s="23">
        <v>16565954319</v>
      </c>
      <c r="J183" s="23">
        <v>24915293360</v>
      </c>
      <c r="K183" s="23">
        <v>15403133418</v>
      </c>
      <c r="L183" s="23">
        <v>18249968386</v>
      </c>
      <c r="M183" s="23">
        <v>11520433257</v>
      </c>
      <c r="N183" s="23">
        <v>18028594407</v>
      </c>
      <c r="O183" s="23">
        <v>18514194783</v>
      </c>
      <c r="P183" s="21">
        <f t="shared" si="35"/>
        <v>212597406251</v>
      </c>
      <c r="Q183" s="12"/>
      <c r="R183" s="13"/>
    </row>
    <row r="184" spans="1:18" ht="19.899999999999999" customHeight="1">
      <c r="A184" s="33">
        <v>37</v>
      </c>
      <c r="B184" s="30" t="s">
        <v>60</v>
      </c>
      <c r="C184" s="24" t="s">
        <v>61</v>
      </c>
      <c r="D184" s="25">
        <v>42566157448</v>
      </c>
      <c r="E184" s="25">
        <v>53349280949</v>
      </c>
      <c r="F184" s="25">
        <v>54515667803</v>
      </c>
      <c r="G184" s="25">
        <v>48895449926</v>
      </c>
      <c r="H184" s="25">
        <v>44505977737</v>
      </c>
      <c r="I184" s="25">
        <v>56902122260</v>
      </c>
      <c r="J184" s="25">
        <v>64985261401</v>
      </c>
      <c r="K184" s="25">
        <v>66255862415</v>
      </c>
      <c r="L184" s="25">
        <v>60571364538</v>
      </c>
      <c r="M184" s="25">
        <v>43923580691</v>
      </c>
      <c r="N184" s="25">
        <v>62755403318</v>
      </c>
      <c r="O184" s="25">
        <v>61620183511</v>
      </c>
      <c r="P184" s="25">
        <f>SUM(P185:P188)</f>
        <v>660846311997</v>
      </c>
      <c r="Q184" s="12"/>
      <c r="R184" s="13"/>
    </row>
    <row r="185" spans="1:18" ht="19.899999999999999" customHeight="1" outlineLevel="1">
      <c r="A185" s="34"/>
      <c r="B185" s="31"/>
      <c r="C185" s="28" t="s">
        <v>20</v>
      </c>
      <c r="D185" s="23">
        <v>4313873700</v>
      </c>
      <c r="E185" s="23">
        <v>5707551936</v>
      </c>
      <c r="F185" s="23">
        <v>8460655995</v>
      </c>
      <c r="G185" s="23">
        <v>8248436401</v>
      </c>
      <c r="H185" s="23">
        <v>7762635772</v>
      </c>
      <c r="I185" s="23">
        <v>11286248236</v>
      </c>
      <c r="J185" s="23">
        <v>10077951930</v>
      </c>
      <c r="K185" s="23">
        <v>9626613087</v>
      </c>
      <c r="L185" s="23">
        <v>9891432288</v>
      </c>
      <c r="M185" s="23">
        <v>8734435810</v>
      </c>
      <c r="N185" s="23">
        <v>14802593317</v>
      </c>
      <c r="O185" s="23">
        <v>14677507321</v>
      </c>
      <c r="P185" s="21">
        <f t="shared" ref="P185:P188" si="36">SUM(D185:O185)</f>
        <v>113589935793</v>
      </c>
      <c r="Q185" s="12"/>
      <c r="R185" s="13"/>
    </row>
    <row r="186" spans="1:18" ht="19.899999999999999" customHeight="1" outlineLevel="1">
      <c r="A186" s="34"/>
      <c r="B186" s="31"/>
      <c r="C186" s="28" t="s">
        <v>21</v>
      </c>
      <c r="D186" s="23">
        <v>10972657241</v>
      </c>
      <c r="E186" s="23">
        <v>13884943248</v>
      </c>
      <c r="F186" s="23">
        <v>16436099847</v>
      </c>
      <c r="G186" s="23">
        <v>13750027582</v>
      </c>
      <c r="H186" s="23">
        <v>12020119567</v>
      </c>
      <c r="I186" s="23">
        <v>16295872433</v>
      </c>
      <c r="J186" s="23">
        <v>14800753639</v>
      </c>
      <c r="K186" s="23">
        <v>12586672011</v>
      </c>
      <c r="L186" s="23">
        <v>12588550307</v>
      </c>
      <c r="M186" s="23">
        <v>11166850455</v>
      </c>
      <c r="N186" s="23">
        <v>14179607050</v>
      </c>
      <c r="O186" s="23">
        <v>14807842385</v>
      </c>
      <c r="P186" s="21">
        <f t="shared" si="36"/>
        <v>163489995765</v>
      </c>
      <c r="Q186" s="12"/>
      <c r="R186" s="13"/>
    </row>
    <row r="187" spans="1:18" ht="19.899999999999999" customHeight="1" outlineLevel="1">
      <c r="A187" s="34"/>
      <c r="B187" s="31"/>
      <c r="C187" s="28" t="s">
        <v>22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1">
        <f t="shared" si="36"/>
        <v>0</v>
      </c>
      <c r="Q187" s="12"/>
      <c r="R187" s="13"/>
    </row>
    <row r="188" spans="1:18" ht="19.899999999999999" customHeight="1" outlineLevel="1">
      <c r="A188" s="35"/>
      <c r="B188" s="32"/>
      <c r="C188" s="28" t="s">
        <v>23</v>
      </c>
      <c r="D188" s="23">
        <v>27279626507</v>
      </c>
      <c r="E188" s="23">
        <v>33756785765</v>
      </c>
      <c r="F188" s="23">
        <v>29618911961</v>
      </c>
      <c r="G188" s="23">
        <v>26896985943</v>
      </c>
      <c r="H188" s="23">
        <v>24723222398</v>
      </c>
      <c r="I188" s="23">
        <v>29320001591</v>
      </c>
      <c r="J188" s="23">
        <v>40106555832</v>
      </c>
      <c r="K188" s="23">
        <v>44042577317</v>
      </c>
      <c r="L188" s="23">
        <v>38091381943</v>
      </c>
      <c r="M188" s="23">
        <v>24022294426</v>
      </c>
      <c r="N188" s="23">
        <v>33773202951</v>
      </c>
      <c r="O188" s="23">
        <v>32134833805</v>
      </c>
      <c r="P188" s="21">
        <f t="shared" si="36"/>
        <v>383766380439</v>
      </c>
      <c r="Q188" s="12"/>
      <c r="R188" s="13"/>
    </row>
    <row r="189" spans="1:18" ht="19.899999999999999" customHeight="1">
      <c r="A189" s="40" t="s">
        <v>62</v>
      </c>
      <c r="B189" s="41"/>
      <c r="C189" s="24" t="s">
        <v>63</v>
      </c>
      <c r="D189" s="25">
        <f t="shared" ref="D189:O189" si="37">D4+D9+D14+D19+D24+D154+D29+D34+D39+D44+D49+D54+D59+D64+D69+D74+D79+D84+D89+D94+D99+D104+D109+D114+D119+D124+D129+D134+D139+D144+D149+D159+D164+D169+D174+D179+D184</f>
        <v>279354821991</v>
      </c>
      <c r="E189" s="25">
        <f t="shared" si="37"/>
        <v>286296532376</v>
      </c>
      <c r="F189" s="25">
        <f t="shared" si="37"/>
        <v>389093209516</v>
      </c>
      <c r="G189" s="25">
        <f t="shared" si="37"/>
        <v>265715432733</v>
      </c>
      <c r="H189" s="25">
        <f t="shared" si="37"/>
        <v>236309532126</v>
      </c>
      <c r="I189" s="25">
        <f t="shared" si="37"/>
        <v>301112555190</v>
      </c>
      <c r="J189" s="25">
        <f t="shared" si="37"/>
        <v>385112028295</v>
      </c>
      <c r="K189" s="25">
        <f t="shared" si="37"/>
        <v>355859321377</v>
      </c>
      <c r="L189" s="25">
        <f t="shared" si="37"/>
        <v>339836367937</v>
      </c>
      <c r="M189" s="25">
        <f t="shared" si="37"/>
        <v>232940800777</v>
      </c>
      <c r="N189" s="25">
        <f t="shared" si="37"/>
        <v>339646105496</v>
      </c>
      <c r="O189" s="25">
        <f t="shared" si="37"/>
        <v>374312101583</v>
      </c>
      <c r="P189" s="25">
        <f t="shared" ref="P189:P193" si="38">SUM(D189:O189)</f>
        <v>3785588809397</v>
      </c>
      <c r="Q189" s="12"/>
      <c r="R189" s="13"/>
    </row>
    <row r="190" spans="1:18" ht="19.899999999999999" customHeight="1" outlineLevel="1">
      <c r="A190" s="42"/>
      <c r="B190" s="43"/>
      <c r="C190" s="11" t="s">
        <v>20</v>
      </c>
      <c r="D190" s="23">
        <f t="shared" ref="D190:O190" si="39">D5+D10+D15+D20+D25+D155+D30+D35+D40+D45+D50+D55+D60+D65+D70+D75+D80+D85+D90+D95+D100+D105+D110+D115+D120+D125+D130+D135+D140+D145+D150+D160+D165+D170+D175+D180+D185</f>
        <v>41101372011</v>
      </c>
      <c r="E190" s="23">
        <f t="shared" si="39"/>
        <v>42561577144</v>
      </c>
      <c r="F190" s="23">
        <f t="shared" si="39"/>
        <v>71689597658</v>
      </c>
      <c r="G190" s="23">
        <f t="shared" si="39"/>
        <v>63043361337</v>
      </c>
      <c r="H190" s="23">
        <f t="shared" si="39"/>
        <v>62895085331</v>
      </c>
      <c r="I190" s="23">
        <f t="shared" si="39"/>
        <v>89265102170</v>
      </c>
      <c r="J190" s="23">
        <f t="shared" si="39"/>
        <v>83171284283</v>
      </c>
      <c r="K190" s="23">
        <f t="shared" si="39"/>
        <v>77803074267</v>
      </c>
      <c r="L190" s="23">
        <f t="shared" si="39"/>
        <v>82009520211</v>
      </c>
      <c r="M190" s="23">
        <f t="shared" si="39"/>
        <v>64962262409</v>
      </c>
      <c r="N190" s="23">
        <f t="shared" si="39"/>
        <v>99512998695</v>
      </c>
      <c r="O190" s="23">
        <f t="shared" si="39"/>
        <v>114926704353</v>
      </c>
      <c r="P190" s="21">
        <f t="shared" si="38"/>
        <v>892941939869</v>
      </c>
      <c r="Q190" s="12"/>
      <c r="R190" s="13"/>
    </row>
    <row r="191" spans="1:18" ht="19.899999999999999" customHeight="1" outlineLevel="1">
      <c r="A191" s="42"/>
      <c r="B191" s="43"/>
      <c r="C191" s="11" t="s">
        <v>21</v>
      </c>
      <c r="D191" s="23">
        <f t="shared" ref="D191:O191" si="40">D6+D11+D16+D21+D26+D156+D31+D36+D41+D46+D51+D56+D61+D66+D71+D76+D81+D86+D91+D96+D101+D106+D111+D116+D121+D126+D131+D136+D141+D146+D151+D161+D166+D171+D176+D181+D186</f>
        <v>40014125172</v>
      </c>
      <c r="E191" s="23">
        <f t="shared" si="40"/>
        <v>44941550450</v>
      </c>
      <c r="F191" s="23">
        <f t="shared" si="40"/>
        <v>74234161192</v>
      </c>
      <c r="G191" s="23">
        <f t="shared" si="40"/>
        <v>45179111589</v>
      </c>
      <c r="H191" s="23">
        <f t="shared" si="40"/>
        <v>42567540983</v>
      </c>
      <c r="I191" s="23">
        <f t="shared" si="40"/>
        <v>56069158103</v>
      </c>
      <c r="J191" s="23">
        <f t="shared" si="40"/>
        <v>66879209049</v>
      </c>
      <c r="K191" s="23">
        <f t="shared" si="40"/>
        <v>52491755456</v>
      </c>
      <c r="L191" s="23">
        <f t="shared" si="40"/>
        <v>58084199079</v>
      </c>
      <c r="M191" s="23">
        <f t="shared" si="40"/>
        <v>45288390285</v>
      </c>
      <c r="N191" s="23">
        <f t="shared" si="40"/>
        <v>65962376506</v>
      </c>
      <c r="O191" s="23">
        <f t="shared" si="40"/>
        <v>67193363808</v>
      </c>
      <c r="P191" s="21">
        <f t="shared" si="38"/>
        <v>658904941672</v>
      </c>
      <c r="Q191" s="12"/>
      <c r="R191" s="13"/>
    </row>
    <row r="192" spans="1:18" ht="19.899999999999999" customHeight="1" outlineLevel="1">
      <c r="A192" s="42"/>
      <c r="B192" s="43"/>
      <c r="C192" s="28" t="s">
        <v>22</v>
      </c>
      <c r="D192" s="23">
        <f t="shared" ref="D192:O192" si="41">D7+D12+D17+D22+D27+D157+D32+D37+D42+D47+D52+D57+D62+D67+D72+D77+D82+D87+D92+D97+D102+D107+D112+D117+D122+D127+D132+D137+D142+D147+D152+D162+D167+D172+D177+D182+D187</f>
        <v>0</v>
      </c>
      <c r="E192" s="23">
        <f t="shared" si="41"/>
        <v>0</v>
      </c>
      <c r="F192" s="23">
        <f t="shared" si="41"/>
        <v>0</v>
      </c>
      <c r="G192" s="23">
        <f t="shared" si="41"/>
        <v>0</v>
      </c>
      <c r="H192" s="23">
        <f t="shared" si="41"/>
        <v>0</v>
      </c>
      <c r="I192" s="23">
        <f t="shared" si="41"/>
        <v>0</v>
      </c>
      <c r="J192" s="23">
        <f t="shared" si="41"/>
        <v>0</v>
      </c>
      <c r="K192" s="23">
        <f t="shared" si="41"/>
        <v>0</v>
      </c>
      <c r="L192" s="23">
        <f t="shared" si="41"/>
        <v>0</v>
      </c>
      <c r="M192" s="23">
        <f t="shared" si="41"/>
        <v>0</v>
      </c>
      <c r="N192" s="23">
        <f t="shared" si="41"/>
        <v>0</v>
      </c>
      <c r="O192" s="23">
        <f t="shared" si="41"/>
        <v>0</v>
      </c>
      <c r="P192" s="21">
        <f>SUM(D192:O192)</f>
        <v>0</v>
      </c>
      <c r="Q192" s="12"/>
      <c r="R192" s="13"/>
    </row>
    <row r="193" spans="1:18" ht="19.899999999999999" customHeight="1" outlineLevel="1">
      <c r="A193" s="44"/>
      <c r="B193" s="45"/>
      <c r="C193" s="11" t="s">
        <v>23</v>
      </c>
      <c r="D193" s="23">
        <f t="shared" ref="D193:O193" si="42">D8+D13+D18+D23+D28+D158+D33+D38+D43+D48+D53+D58+D63+D68+D73+D78+D83+D88+D93+D98+D103+D108+D113+D118+D123+D128+D133+D138+D143+D148+D153+D163+D168+D173+D178+D183+D188</f>
        <v>198239324808</v>
      </c>
      <c r="E193" s="23">
        <f t="shared" si="42"/>
        <v>198793404782</v>
      </c>
      <c r="F193" s="23">
        <f t="shared" si="42"/>
        <v>243169450666</v>
      </c>
      <c r="G193" s="23">
        <f t="shared" si="42"/>
        <v>157492959807</v>
      </c>
      <c r="H193" s="23">
        <f t="shared" si="42"/>
        <v>130846905812</v>
      </c>
      <c r="I193" s="23">
        <f t="shared" si="42"/>
        <v>155778294917</v>
      </c>
      <c r="J193" s="23">
        <f t="shared" si="42"/>
        <v>235061534963</v>
      </c>
      <c r="K193" s="23">
        <f t="shared" si="42"/>
        <v>225564491654</v>
      </c>
      <c r="L193" s="23">
        <f t="shared" si="42"/>
        <v>199742648647</v>
      </c>
      <c r="M193" s="23">
        <f t="shared" si="42"/>
        <v>122690148083</v>
      </c>
      <c r="N193" s="23">
        <f t="shared" si="42"/>
        <v>174170730295</v>
      </c>
      <c r="O193" s="23">
        <f t="shared" si="42"/>
        <v>192192033422</v>
      </c>
      <c r="P193" s="21">
        <f t="shared" si="38"/>
        <v>2233741927856</v>
      </c>
      <c r="Q193" s="12"/>
      <c r="R193" s="13"/>
    </row>
    <row r="194" spans="1:18">
      <c r="B194" s="10"/>
    </row>
    <row r="195" spans="1:18">
      <c r="B195" s="10"/>
    </row>
    <row r="196" spans="1:18">
      <c r="B196" s="10"/>
    </row>
  </sheetData>
  <mergeCells count="77">
    <mergeCell ref="A174:A178"/>
    <mergeCell ref="A179:A183"/>
    <mergeCell ref="A184:A188"/>
    <mergeCell ref="A189:B193"/>
    <mergeCell ref="B169:B173"/>
    <mergeCell ref="B174:B178"/>
    <mergeCell ref="B179:B183"/>
    <mergeCell ref="B184:B188"/>
    <mergeCell ref="A144:A148"/>
    <mergeCell ref="A149:A153"/>
    <mergeCell ref="A159:A163"/>
    <mergeCell ref="A164:A168"/>
    <mergeCell ref="A169:A173"/>
    <mergeCell ref="A119:A123"/>
    <mergeCell ref="A124:A128"/>
    <mergeCell ref="A129:A133"/>
    <mergeCell ref="A134:A138"/>
    <mergeCell ref="A139:A143"/>
    <mergeCell ref="A94:A98"/>
    <mergeCell ref="A99:A103"/>
    <mergeCell ref="A104:A108"/>
    <mergeCell ref="A109:A113"/>
    <mergeCell ref="A114:A118"/>
    <mergeCell ref="A1:P1"/>
    <mergeCell ref="A2:P2"/>
    <mergeCell ref="A4:A8"/>
    <mergeCell ref="A9:A13"/>
    <mergeCell ref="A14:A18"/>
    <mergeCell ref="B4:B8"/>
    <mergeCell ref="B9:B13"/>
    <mergeCell ref="B14:B18"/>
    <mergeCell ref="A19:A23"/>
    <mergeCell ref="A24:A28"/>
    <mergeCell ref="A154:A15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B19:B23"/>
    <mergeCell ref="B24:B28"/>
    <mergeCell ref="B154:B15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B99:B103"/>
    <mergeCell ref="B104:B108"/>
    <mergeCell ref="B109:B113"/>
    <mergeCell ref="B114:B118"/>
    <mergeCell ref="B144:B148"/>
    <mergeCell ref="B149:B153"/>
    <mergeCell ref="B159:B163"/>
    <mergeCell ref="B164:B168"/>
    <mergeCell ref="B119:B123"/>
    <mergeCell ref="B124:B128"/>
    <mergeCell ref="B129:B133"/>
    <mergeCell ref="B134:B138"/>
    <mergeCell ref="B139:B143"/>
  </mergeCells>
  <phoneticPr fontId="4" type="noConversion"/>
  <pageMargins left="0.35433070866141736" right="0.15748031496062992" top="0" bottom="0.19685039370078741" header="0.51181102362204722" footer="0.51181102362204722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zoomScale="69" zoomScaleNormal="69" workbookViewId="0">
      <selection activeCell="P4" sqref="P4"/>
    </sheetView>
  </sheetViews>
  <sheetFormatPr defaultRowHeight="16.5"/>
  <cols>
    <col min="1" max="1" width="8.7109375" style="1" customWidth="1"/>
    <col min="2" max="2" width="11" style="1" customWidth="1"/>
    <col min="3" max="3" width="16.42578125" style="1" customWidth="1"/>
    <col min="4" max="4" width="19" style="1" customWidth="1"/>
    <col min="5" max="5" width="18.42578125" style="1" customWidth="1"/>
    <col min="6" max="6" width="18.5703125" style="1" customWidth="1"/>
    <col min="7" max="7" width="19.7109375" style="1" customWidth="1"/>
    <col min="8" max="9" width="18.28515625" style="1" customWidth="1"/>
    <col min="10" max="10" width="19" style="1" customWidth="1"/>
    <col min="11" max="11" width="18.42578125" style="1" customWidth="1"/>
    <col min="12" max="12" width="18.5703125" style="1" customWidth="1"/>
    <col min="13" max="13" width="19.7109375" style="1" customWidth="1"/>
    <col min="14" max="15" width="18.28515625" style="1" customWidth="1"/>
    <col min="16" max="16" width="20.5703125" style="1" customWidth="1"/>
    <col min="17" max="17" width="23" style="1" customWidth="1"/>
  </cols>
  <sheetData>
    <row r="1" spans="1:17" s="2" customFormat="1" ht="29.45" customHeight="1">
      <c r="A1" s="36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"/>
    </row>
    <row r="2" spans="1:17" s="2" customFormat="1" ht="22.9" customHeight="1">
      <c r="A2" s="38" t="s">
        <v>65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"/>
    </row>
    <row r="3" spans="1:17" s="10" customFormat="1" ht="32.65" customHeight="1">
      <c r="A3" s="7" t="s">
        <v>2</v>
      </c>
      <c r="B3" s="8" t="s">
        <v>3</v>
      </c>
      <c r="C3" s="7" t="s">
        <v>66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7" s="10" customFormat="1" ht="32.65" customHeight="1">
      <c r="A4" s="16">
        <v>1</v>
      </c>
      <c r="B4" s="17" t="s">
        <v>67</v>
      </c>
      <c r="C4" s="18" t="s">
        <v>68</v>
      </c>
      <c r="D4" s="19">
        <v>3261317</v>
      </c>
      <c r="E4" s="19">
        <v>3186532</v>
      </c>
      <c r="F4" s="19">
        <v>13837509</v>
      </c>
      <c r="G4" s="19">
        <v>31280333</v>
      </c>
      <c r="H4" s="19">
        <v>27951232</v>
      </c>
      <c r="I4" s="19">
        <v>84259856</v>
      </c>
      <c r="J4" s="19">
        <v>25531089</v>
      </c>
      <c r="K4" s="19">
        <v>17694339</v>
      </c>
      <c r="L4" s="19">
        <v>37929109</v>
      </c>
      <c r="M4" s="19">
        <v>47245101</v>
      </c>
      <c r="N4" s="19">
        <v>79775800</v>
      </c>
      <c r="O4" s="19">
        <v>69469883</v>
      </c>
      <c r="P4" s="20">
        <f>SUM(D4:O4)</f>
        <v>441422100</v>
      </c>
    </row>
    <row r="5" spans="1:17" s="10" customFormat="1" ht="32.65" customHeight="1">
      <c r="A5" s="46" t="s">
        <v>62</v>
      </c>
      <c r="B5" s="47"/>
      <c r="C5" s="14" t="s">
        <v>69</v>
      </c>
      <c r="D5" s="15">
        <f>SUM(D4)</f>
        <v>3261317</v>
      </c>
      <c r="E5" s="15">
        <f>SUM(E4)</f>
        <v>3186532</v>
      </c>
      <c r="F5" s="15">
        <f>SUM(F4)</f>
        <v>13837509</v>
      </c>
      <c r="G5" s="15">
        <f>SUM(G4)</f>
        <v>31280333</v>
      </c>
      <c r="H5" s="15">
        <f t="shared" ref="H5:P5" si="0">SUM(H4)</f>
        <v>27951232</v>
      </c>
      <c r="I5" s="15">
        <f t="shared" si="0"/>
        <v>84259856</v>
      </c>
      <c r="J5" s="15">
        <f t="shared" si="0"/>
        <v>25531089</v>
      </c>
      <c r="K5" s="15">
        <f t="shared" si="0"/>
        <v>17694339</v>
      </c>
      <c r="L5" s="15">
        <f t="shared" si="0"/>
        <v>37929109</v>
      </c>
      <c r="M5" s="15">
        <f>SUM(M4)</f>
        <v>47245101</v>
      </c>
      <c r="N5" s="15">
        <f t="shared" si="0"/>
        <v>79775800</v>
      </c>
      <c r="O5" s="15">
        <f t="shared" si="0"/>
        <v>69469883</v>
      </c>
      <c r="P5" s="15">
        <f t="shared" si="0"/>
        <v>441422100</v>
      </c>
    </row>
    <row r="7" spans="1:17" ht="28.5">
      <c r="A7" s="36" t="s">
        <v>70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7" ht="21.75">
      <c r="A8" s="38" t="s">
        <v>65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7" s="10" customFormat="1" ht="32.65" customHeight="1">
      <c r="A9" s="7" t="s">
        <v>2</v>
      </c>
      <c r="B9" s="8" t="s">
        <v>3</v>
      </c>
      <c r="C9" s="7" t="s">
        <v>71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14</v>
      </c>
      <c r="N9" s="7" t="s">
        <v>15</v>
      </c>
      <c r="O9" s="7" t="s">
        <v>16</v>
      </c>
      <c r="P9" s="9" t="s">
        <v>17</v>
      </c>
    </row>
    <row r="10" spans="1:17" s="10" customFormat="1" ht="32.65" customHeight="1">
      <c r="A10" s="16">
        <v>1</v>
      </c>
      <c r="B10" s="17" t="s">
        <v>72</v>
      </c>
      <c r="C10" s="18" t="s">
        <v>73</v>
      </c>
      <c r="D10" s="19">
        <v>4547668927</v>
      </c>
      <c r="E10" s="19">
        <v>5565442119</v>
      </c>
      <c r="F10" s="19">
        <v>10202846740</v>
      </c>
      <c r="G10" s="19">
        <v>5759133149</v>
      </c>
      <c r="H10" s="19">
        <v>5627484784</v>
      </c>
      <c r="I10" s="19">
        <v>7317913427</v>
      </c>
      <c r="J10" s="19">
        <v>6978448517</v>
      </c>
      <c r="K10" s="19">
        <v>6649232833</v>
      </c>
      <c r="L10" s="19">
        <v>6631143377</v>
      </c>
      <c r="M10" s="19">
        <v>7250035597</v>
      </c>
      <c r="N10" s="19">
        <v>7795887202</v>
      </c>
      <c r="O10" s="19">
        <v>10564173932</v>
      </c>
      <c r="P10" s="20">
        <f>SUM(D10:O10)</f>
        <v>84889410604</v>
      </c>
    </row>
    <row r="11" spans="1:17" s="10" customFormat="1" ht="32.65" customHeight="1">
      <c r="A11" s="46" t="s">
        <v>62</v>
      </c>
      <c r="B11" s="47"/>
      <c r="C11" s="14" t="s">
        <v>69</v>
      </c>
      <c r="D11" s="15">
        <f t="shared" ref="D11:P11" si="1">SUM(D10)</f>
        <v>4547668927</v>
      </c>
      <c r="E11" s="15">
        <f t="shared" si="1"/>
        <v>5565442119</v>
      </c>
      <c r="F11" s="15">
        <f t="shared" si="1"/>
        <v>10202846740</v>
      </c>
      <c r="G11" s="15">
        <f t="shared" si="1"/>
        <v>5759133149</v>
      </c>
      <c r="H11" s="15">
        <f t="shared" si="1"/>
        <v>5627484784</v>
      </c>
      <c r="I11" s="15">
        <f t="shared" si="1"/>
        <v>7317913427</v>
      </c>
      <c r="J11" s="15">
        <f t="shared" si="1"/>
        <v>6978448517</v>
      </c>
      <c r="K11" s="15">
        <f t="shared" si="1"/>
        <v>6649232833</v>
      </c>
      <c r="L11" s="15">
        <f t="shared" si="1"/>
        <v>6631143377</v>
      </c>
      <c r="M11" s="15">
        <f t="shared" si="1"/>
        <v>7250035597</v>
      </c>
      <c r="N11" s="15">
        <f t="shared" si="1"/>
        <v>7795887202</v>
      </c>
      <c r="O11" s="15">
        <f t="shared" si="1"/>
        <v>10564173932</v>
      </c>
      <c r="P11" s="15">
        <f t="shared" si="1"/>
        <v>84889410604</v>
      </c>
    </row>
    <row r="13" spans="1:17">
      <c r="F13" s="5"/>
      <c r="G13" s="5"/>
      <c r="M13" s="4"/>
    </row>
    <row r="14" spans="1:17">
      <c r="F14" s="5"/>
      <c r="G14" s="5"/>
      <c r="M14" s="4"/>
    </row>
    <row r="15" spans="1:17">
      <c r="F15" s="5"/>
      <c r="G15" s="5"/>
    </row>
    <row r="16" spans="1:17">
      <c r="F16" s="5"/>
      <c r="G16" s="5"/>
    </row>
    <row r="17" spans="6:12">
      <c r="F17" s="5"/>
      <c r="G17" s="5"/>
    </row>
    <row r="18" spans="6:12">
      <c r="F18" s="5"/>
      <c r="G18" s="5"/>
      <c r="K18" s="5"/>
      <c r="L18" s="5"/>
    </row>
    <row r="19" spans="6:12">
      <c r="F19" s="5"/>
      <c r="G19" s="5"/>
      <c r="K19" s="5"/>
      <c r="L19" s="5"/>
    </row>
    <row r="20" spans="6:12">
      <c r="F20" s="5"/>
      <c r="G20" s="5"/>
    </row>
    <row r="21" spans="6:12">
      <c r="F21" s="5"/>
      <c r="G21" s="5"/>
    </row>
    <row r="22" spans="6:12">
      <c r="F22" s="5"/>
      <c r="G22" s="5"/>
    </row>
    <row r="23" spans="6:12">
      <c r="F23" s="5"/>
      <c r="G23" s="5"/>
    </row>
    <row r="24" spans="6:12">
      <c r="G24" s="5"/>
    </row>
    <row r="25" spans="6:12">
      <c r="G25" s="5"/>
    </row>
    <row r="26" spans="6:12">
      <c r="G26" s="5"/>
    </row>
  </sheetData>
  <mergeCells count="6">
    <mergeCell ref="A11:B11"/>
    <mergeCell ref="A1:P1"/>
    <mergeCell ref="A2:P2"/>
    <mergeCell ref="A5:B5"/>
    <mergeCell ref="A7:P7"/>
    <mergeCell ref="A8:P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109年複委託</vt:lpstr>
      <vt:lpstr>109年其他 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翁浚齊</cp:lastModifiedBy>
  <cp:lastPrinted>2014-06-23T03:42:44Z</cp:lastPrinted>
  <dcterms:created xsi:type="dcterms:W3CDTF">2011-02-17T05:42:15Z</dcterms:created>
  <dcterms:modified xsi:type="dcterms:W3CDTF">2021-01-20T01:03:33Z</dcterms:modified>
</cp:coreProperties>
</file>