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業務二組\外國證券專用\統計月報\月報表\108\"/>
    </mc:Choice>
  </mc:AlternateContent>
  <xr:revisionPtr revIDLastSave="0" documentId="13_ncr:1_{79FD54F1-50D1-4D33-A5AA-B944748C05B2}" xr6:coauthVersionLast="45" xr6:coauthVersionMax="45" xr10:uidLastSave="{00000000-0000-0000-0000-000000000000}"/>
  <bookViews>
    <workbookView xWindow="-108" yWindow="-108" windowWidth="23256" windowHeight="12576" activeTab="11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8" r:id="rId7"/>
    <sheet name="8" sheetId="9" r:id="rId8"/>
    <sheet name="9" sheetId="10" r:id="rId9"/>
    <sheet name="10" sheetId="12" r:id="rId10"/>
    <sheet name="11" sheetId="13" r:id="rId11"/>
    <sheet name="12" sheetId="14" r:id="rId12"/>
  </sheets>
  <definedNames>
    <definedName name="_xlnm.Print_Area" localSheetId="0">'1'!$A$1:$AC$162</definedName>
    <definedName name="_xlnm.Print_Area" localSheetId="9">'10'!$A$1:$AC$163</definedName>
    <definedName name="_xlnm.Print_Area" localSheetId="11">'12'!$A$1:$AC$162</definedName>
    <definedName name="_xlnm.Print_Area" localSheetId="1">'2'!$A$1:$AC$162</definedName>
    <definedName name="_xlnm.Print_Area" localSheetId="3">'4'!$A$1:$AC$162</definedName>
    <definedName name="_xlnm.Print_Area" localSheetId="4">'5'!$A$1:$AC$162</definedName>
    <definedName name="_xlnm.Print_Area" localSheetId="6">'7'!$A$1:$AC$162</definedName>
    <definedName name="_xlnm.Print_Area" localSheetId="8">'9'!$A$1:$AC$162</definedName>
    <definedName name="_xlnm.Print_Titles" localSheetId="0">'1'!$3:$5</definedName>
    <definedName name="_xlnm.Print_Titles" localSheetId="9">'10'!$3:$5</definedName>
    <definedName name="_xlnm.Print_Titles" localSheetId="11">'12'!$3:$5</definedName>
    <definedName name="_xlnm.Print_Titles" localSheetId="1">'2'!$3:$5</definedName>
    <definedName name="_xlnm.Print_Titles" localSheetId="2">'3'!$3:$5</definedName>
    <definedName name="_xlnm.Print_Titles" localSheetId="3">'4'!$3:$5</definedName>
    <definedName name="_xlnm.Print_Titles" localSheetId="4">'5'!$3:$5</definedName>
    <definedName name="_xlnm.Print_Titles" localSheetId="6">'7'!$3:$5</definedName>
    <definedName name="_xlnm.Print_Titles" localSheetId="8">'9'!$3:$5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2" i="14" l="1"/>
  <c r="AB157" i="14"/>
  <c r="AA157" i="14"/>
  <c r="Y157" i="14"/>
  <c r="X157" i="14"/>
  <c r="V157" i="14"/>
  <c r="U157" i="14"/>
  <c r="S157" i="14"/>
  <c r="R157" i="14"/>
  <c r="P157" i="14"/>
  <c r="O157" i="14"/>
  <c r="M157" i="14"/>
  <c r="L157" i="14"/>
  <c r="J157" i="14"/>
  <c r="I157" i="14"/>
  <c r="G157" i="14"/>
  <c r="F157" i="14"/>
  <c r="AB156" i="14"/>
  <c r="AA156" i="14"/>
  <c r="Y156" i="14"/>
  <c r="X156" i="14"/>
  <c r="V156" i="14"/>
  <c r="U156" i="14"/>
  <c r="S156" i="14"/>
  <c r="R156" i="14"/>
  <c r="P156" i="14"/>
  <c r="O156" i="14"/>
  <c r="M156" i="14"/>
  <c r="L156" i="14"/>
  <c r="J156" i="14"/>
  <c r="I156" i="14"/>
  <c r="G156" i="14"/>
  <c r="F156" i="14"/>
  <c r="AB155" i="14"/>
  <c r="AA155" i="14"/>
  <c r="Y155" i="14"/>
  <c r="X155" i="14"/>
  <c r="V155" i="14"/>
  <c r="U155" i="14"/>
  <c r="S155" i="14"/>
  <c r="R155" i="14"/>
  <c r="P155" i="14"/>
  <c r="O155" i="14"/>
  <c r="M155" i="14"/>
  <c r="L155" i="14"/>
  <c r="J155" i="14"/>
  <c r="I155" i="14"/>
  <c r="G155" i="14"/>
  <c r="F155" i="14"/>
  <c r="AB153" i="14"/>
  <c r="AA153" i="14"/>
  <c r="Y153" i="14"/>
  <c r="X153" i="14"/>
  <c r="V153" i="14"/>
  <c r="U153" i="14"/>
  <c r="S153" i="14"/>
  <c r="R153" i="14"/>
  <c r="P153" i="14"/>
  <c r="O153" i="14"/>
  <c r="M153" i="14"/>
  <c r="L153" i="14"/>
  <c r="J153" i="14"/>
  <c r="I153" i="14"/>
  <c r="G153" i="14"/>
  <c r="F153" i="14"/>
  <c r="AC152" i="14"/>
  <c r="Z152" i="14"/>
  <c r="W152" i="14"/>
  <c r="T152" i="14"/>
  <c r="Q152" i="14"/>
  <c r="N152" i="14"/>
  <c r="K152" i="14"/>
  <c r="E152" i="14" s="1"/>
  <c r="H152" i="14"/>
  <c r="D152" i="14"/>
  <c r="C152" i="14"/>
  <c r="AC151" i="14"/>
  <c r="Z151" i="14"/>
  <c r="W151" i="14"/>
  <c r="T151" i="14"/>
  <c r="Q151" i="14"/>
  <c r="N151" i="14"/>
  <c r="K151" i="14"/>
  <c r="H151" i="14"/>
  <c r="D151" i="14"/>
  <c r="C151" i="14"/>
  <c r="AC150" i="14"/>
  <c r="Z150" i="14"/>
  <c r="W150" i="14"/>
  <c r="T150" i="14"/>
  <c r="T153" i="14" s="1"/>
  <c r="Q150" i="14"/>
  <c r="N150" i="14"/>
  <c r="N153" i="14" s="1"/>
  <c r="K150" i="14"/>
  <c r="H150" i="14"/>
  <c r="D150" i="14"/>
  <c r="C150" i="14"/>
  <c r="C153" i="14" s="1"/>
  <c r="AB149" i="14"/>
  <c r="AA149" i="14"/>
  <c r="Y149" i="14"/>
  <c r="X149" i="14"/>
  <c r="V149" i="14"/>
  <c r="U149" i="14"/>
  <c r="S149" i="14"/>
  <c r="R149" i="14"/>
  <c r="P149" i="14"/>
  <c r="O149" i="14"/>
  <c r="M149" i="14"/>
  <c r="L149" i="14"/>
  <c r="J149" i="14"/>
  <c r="I149" i="14"/>
  <c r="G149" i="14"/>
  <c r="F149" i="14"/>
  <c r="AC148" i="14"/>
  <c r="Z148" i="14"/>
  <c r="W148" i="14"/>
  <c r="T148" i="14"/>
  <c r="Q148" i="14"/>
  <c r="N148" i="14"/>
  <c r="K148" i="14"/>
  <c r="H148" i="14"/>
  <c r="D148" i="14"/>
  <c r="C148" i="14"/>
  <c r="AC147" i="14"/>
  <c r="Z147" i="14"/>
  <c r="W147" i="14"/>
  <c r="W149" i="14" s="1"/>
  <c r="T147" i="14"/>
  <c r="Q147" i="14"/>
  <c r="N147" i="14"/>
  <c r="K147" i="14"/>
  <c r="H147" i="14"/>
  <c r="D147" i="14"/>
  <c r="C147" i="14"/>
  <c r="AC146" i="14"/>
  <c r="Z146" i="14"/>
  <c r="Z149" i="14" s="1"/>
  <c r="W146" i="14"/>
  <c r="T146" i="14"/>
  <c r="Q146" i="14"/>
  <c r="Q149" i="14" s="1"/>
  <c r="N146" i="14"/>
  <c r="K146" i="14"/>
  <c r="H146" i="14"/>
  <c r="D146" i="14"/>
  <c r="C146" i="14"/>
  <c r="C149" i="14" s="1"/>
  <c r="AB145" i="14"/>
  <c r="AA145" i="14"/>
  <c r="Y145" i="14"/>
  <c r="X145" i="14"/>
  <c r="V145" i="14"/>
  <c r="U145" i="14"/>
  <c r="S145" i="14"/>
  <c r="R145" i="14"/>
  <c r="P145" i="14"/>
  <c r="O145" i="14"/>
  <c r="M145" i="14"/>
  <c r="L145" i="14"/>
  <c r="J145" i="14"/>
  <c r="I145" i="14"/>
  <c r="G145" i="14"/>
  <c r="F145" i="14"/>
  <c r="AC144" i="14"/>
  <c r="Z144" i="14"/>
  <c r="W144" i="14"/>
  <c r="T144" i="14"/>
  <c r="Q144" i="14"/>
  <c r="N144" i="14"/>
  <c r="K144" i="14"/>
  <c r="H144" i="14"/>
  <c r="E144" i="14"/>
  <c r="D144" i="14"/>
  <c r="C144" i="14"/>
  <c r="AC143" i="14"/>
  <c r="Z143" i="14"/>
  <c r="W143" i="14"/>
  <c r="T143" i="14"/>
  <c r="Q143" i="14"/>
  <c r="N143" i="14"/>
  <c r="K143" i="14"/>
  <c r="H143" i="14"/>
  <c r="D143" i="14"/>
  <c r="C143" i="14"/>
  <c r="AC142" i="14"/>
  <c r="Z142" i="14"/>
  <c r="Z145" i="14" s="1"/>
  <c r="W142" i="14"/>
  <c r="T142" i="14"/>
  <c r="Q142" i="14"/>
  <c r="N142" i="14"/>
  <c r="K142" i="14"/>
  <c r="H142" i="14"/>
  <c r="D142" i="14"/>
  <c r="C142" i="14"/>
  <c r="AB141" i="14"/>
  <c r="AA141" i="14"/>
  <c r="Y141" i="14"/>
  <c r="X141" i="14"/>
  <c r="V141" i="14"/>
  <c r="U141" i="14"/>
  <c r="S141" i="14"/>
  <c r="R141" i="14"/>
  <c r="P141" i="14"/>
  <c r="O141" i="14"/>
  <c r="M141" i="14"/>
  <c r="L141" i="14"/>
  <c r="J141" i="14"/>
  <c r="I141" i="14"/>
  <c r="G141" i="14"/>
  <c r="F141" i="14"/>
  <c r="AC140" i="14"/>
  <c r="Z140" i="14"/>
  <c r="W140" i="14"/>
  <c r="T140" i="14"/>
  <c r="Q140" i="14"/>
  <c r="N140" i="14"/>
  <c r="K140" i="14"/>
  <c r="H140" i="14"/>
  <c r="E140" i="14" s="1"/>
  <c r="D140" i="14"/>
  <c r="C140" i="14"/>
  <c r="AC139" i="14"/>
  <c r="Z139" i="14"/>
  <c r="W139" i="14"/>
  <c r="T139" i="14"/>
  <c r="Q139" i="14"/>
  <c r="N139" i="14"/>
  <c r="K139" i="14"/>
  <c r="H139" i="14"/>
  <c r="D139" i="14"/>
  <c r="C139" i="14"/>
  <c r="AC138" i="14"/>
  <c r="AC141" i="14" s="1"/>
  <c r="Z138" i="14"/>
  <c r="W138" i="14"/>
  <c r="T138" i="14"/>
  <c r="Q138" i="14"/>
  <c r="N138" i="14"/>
  <c r="K138" i="14"/>
  <c r="K141" i="14" s="1"/>
  <c r="H138" i="14"/>
  <c r="D138" i="14"/>
  <c r="C138" i="14"/>
  <c r="AB137" i="14"/>
  <c r="AA137" i="14"/>
  <c r="Y137" i="14"/>
  <c r="X137" i="14"/>
  <c r="V137" i="14"/>
  <c r="U137" i="14"/>
  <c r="S137" i="14"/>
  <c r="R137" i="14"/>
  <c r="P137" i="14"/>
  <c r="O137" i="14"/>
  <c r="M137" i="14"/>
  <c r="L137" i="14"/>
  <c r="J137" i="14"/>
  <c r="I137" i="14"/>
  <c r="G137" i="14"/>
  <c r="F137" i="14"/>
  <c r="AC136" i="14"/>
  <c r="Z136" i="14"/>
  <c r="W136" i="14"/>
  <c r="T136" i="14"/>
  <c r="Q136" i="14"/>
  <c r="N136" i="14"/>
  <c r="K136" i="14"/>
  <c r="H136" i="14"/>
  <c r="D136" i="14"/>
  <c r="C136" i="14"/>
  <c r="AC135" i="14"/>
  <c r="Z135" i="14"/>
  <c r="W135" i="14"/>
  <c r="W137" i="14" s="1"/>
  <c r="T135" i="14"/>
  <c r="Q135" i="14"/>
  <c r="N135" i="14"/>
  <c r="K135" i="14"/>
  <c r="H135" i="14"/>
  <c r="D135" i="14"/>
  <c r="C135" i="14"/>
  <c r="AC134" i="14"/>
  <c r="Z134" i="14"/>
  <c r="Z137" i="14" s="1"/>
  <c r="W134" i="14"/>
  <c r="T134" i="14"/>
  <c r="Q134" i="14"/>
  <c r="N134" i="14"/>
  <c r="K134" i="14"/>
  <c r="H134" i="14"/>
  <c r="D134" i="14"/>
  <c r="C134" i="14"/>
  <c r="C137" i="14" s="1"/>
  <c r="AB133" i="14"/>
  <c r="AA133" i="14"/>
  <c r="Y133" i="14"/>
  <c r="X133" i="14"/>
  <c r="V133" i="14"/>
  <c r="U133" i="14"/>
  <c r="S133" i="14"/>
  <c r="R133" i="14"/>
  <c r="P133" i="14"/>
  <c r="O133" i="14"/>
  <c r="M133" i="14"/>
  <c r="L133" i="14"/>
  <c r="J133" i="14"/>
  <c r="I133" i="14"/>
  <c r="G133" i="14"/>
  <c r="F133" i="14"/>
  <c r="AC132" i="14"/>
  <c r="Z132" i="14"/>
  <c r="W132" i="14"/>
  <c r="T132" i="14"/>
  <c r="Q132" i="14"/>
  <c r="N132" i="14"/>
  <c r="K132" i="14"/>
  <c r="H132" i="14"/>
  <c r="D132" i="14"/>
  <c r="D133" i="14" s="1"/>
  <c r="C132" i="14"/>
  <c r="AC131" i="14"/>
  <c r="Z131" i="14"/>
  <c r="W131" i="14"/>
  <c r="T131" i="14"/>
  <c r="Q131" i="14"/>
  <c r="N131" i="14"/>
  <c r="K131" i="14"/>
  <c r="H131" i="14"/>
  <c r="D131" i="14"/>
  <c r="C131" i="14"/>
  <c r="AC130" i="14"/>
  <c r="AC133" i="14" s="1"/>
  <c r="Z130" i="14"/>
  <c r="W130" i="14"/>
  <c r="W133" i="14" s="1"/>
  <c r="T130" i="14"/>
  <c r="Q130" i="14"/>
  <c r="N130" i="14"/>
  <c r="K130" i="14"/>
  <c r="K133" i="14" s="1"/>
  <c r="H130" i="14"/>
  <c r="D130" i="14"/>
  <c r="C130" i="14"/>
  <c r="AB129" i="14"/>
  <c r="AA129" i="14"/>
  <c r="Y129" i="14"/>
  <c r="X129" i="14"/>
  <c r="V129" i="14"/>
  <c r="U129" i="14"/>
  <c r="S129" i="14"/>
  <c r="R129" i="14"/>
  <c r="P129" i="14"/>
  <c r="O129" i="14"/>
  <c r="M129" i="14"/>
  <c r="L129" i="14"/>
  <c r="J129" i="14"/>
  <c r="I129" i="14"/>
  <c r="G129" i="14"/>
  <c r="F129" i="14"/>
  <c r="AC128" i="14"/>
  <c r="Z128" i="14"/>
  <c r="W128" i="14"/>
  <c r="T128" i="14"/>
  <c r="Q128" i="14"/>
  <c r="N128" i="14"/>
  <c r="K128" i="14"/>
  <c r="H128" i="14"/>
  <c r="D128" i="14"/>
  <c r="C128" i="14"/>
  <c r="AC127" i="14"/>
  <c r="AC129" i="14" s="1"/>
  <c r="Z127" i="14"/>
  <c r="W127" i="14"/>
  <c r="T127" i="14"/>
  <c r="Q127" i="14"/>
  <c r="N127" i="14"/>
  <c r="K127" i="14"/>
  <c r="E127" i="14" s="1"/>
  <c r="H127" i="14"/>
  <c r="D127" i="14"/>
  <c r="C127" i="14"/>
  <c r="AC126" i="14"/>
  <c r="Z126" i="14"/>
  <c r="W126" i="14"/>
  <c r="T126" i="14"/>
  <c r="Q126" i="14"/>
  <c r="N126" i="14"/>
  <c r="N129" i="14" s="1"/>
  <c r="K126" i="14"/>
  <c r="H126" i="14"/>
  <c r="D126" i="14"/>
  <c r="D129" i="14" s="1"/>
  <c r="C126" i="14"/>
  <c r="AB125" i="14"/>
  <c r="AA125" i="14"/>
  <c r="Y125" i="14"/>
  <c r="X125" i="14"/>
  <c r="V125" i="14"/>
  <c r="U125" i="14"/>
  <c r="S125" i="14"/>
  <c r="R125" i="14"/>
  <c r="P125" i="14"/>
  <c r="O125" i="14"/>
  <c r="M125" i="14"/>
  <c r="L125" i="14"/>
  <c r="J125" i="14"/>
  <c r="I125" i="14"/>
  <c r="G125" i="14"/>
  <c r="F125" i="14"/>
  <c r="AC124" i="14"/>
  <c r="Z124" i="14"/>
  <c r="W124" i="14"/>
  <c r="W125" i="14" s="1"/>
  <c r="T124" i="14"/>
  <c r="Q124" i="14"/>
  <c r="N124" i="14"/>
  <c r="K124" i="14"/>
  <c r="E124" i="14" s="1"/>
  <c r="H124" i="14"/>
  <c r="D124" i="14"/>
  <c r="C124" i="14"/>
  <c r="AC123" i="14"/>
  <c r="Z123" i="14"/>
  <c r="W123" i="14"/>
  <c r="T123" i="14"/>
  <c r="Q123" i="14"/>
  <c r="N123" i="14"/>
  <c r="K123" i="14"/>
  <c r="H123" i="14"/>
  <c r="D123" i="14"/>
  <c r="C123" i="14"/>
  <c r="AC122" i="14"/>
  <c r="Z122" i="14"/>
  <c r="W122" i="14"/>
  <c r="T122" i="14"/>
  <c r="Q122" i="14"/>
  <c r="N122" i="14"/>
  <c r="K122" i="14"/>
  <c r="H122" i="14"/>
  <c r="D122" i="14"/>
  <c r="C122" i="14"/>
  <c r="AB121" i="14"/>
  <c r="AA121" i="14"/>
  <c r="Y121" i="14"/>
  <c r="X121" i="14"/>
  <c r="V121" i="14"/>
  <c r="U121" i="14"/>
  <c r="S121" i="14"/>
  <c r="R121" i="14"/>
  <c r="P121" i="14"/>
  <c r="O121" i="14"/>
  <c r="M121" i="14"/>
  <c r="L121" i="14"/>
  <c r="J121" i="14"/>
  <c r="I121" i="14"/>
  <c r="G121" i="14"/>
  <c r="F121" i="14"/>
  <c r="AC120" i="14"/>
  <c r="Z120" i="14"/>
  <c r="W120" i="14"/>
  <c r="T120" i="14"/>
  <c r="Q120" i="14"/>
  <c r="N120" i="14"/>
  <c r="K120" i="14"/>
  <c r="H120" i="14"/>
  <c r="D120" i="14"/>
  <c r="C120" i="14"/>
  <c r="AC119" i="14"/>
  <c r="Z119" i="14"/>
  <c r="W119" i="14"/>
  <c r="W121" i="14" s="1"/>
  <c r="T119" i="14"/>
  <c r="Q119" i="14"/>
  <c r="Q121" i="14" s="1"/>
  <c r="N119" i="14"/>
  <c r="K119" i="14"/>
  <c r="H119" i="14"/>
  <c r="E119" i="14"/>
  <c r="D119" i="14"/>
  <c r="C119" i="14"/>
  <c r="AC118" i="14"/>
  <c r="AC121" i="14" s="1"/>
  <c r="Z118" i="14"/>
  <c r="W118" i="14"/>
  <c r="T118" i="14"/>
  <c r="T121" i="14" s="1"/>
  <c r="Q118" i="14"/>
  <c r="N118" i="14"/>
  <c r="K118" i="14"/>
  <c r="H118" i="14"/>
  <c r="D118" i="14"/>
  <c r="C118" i="14"/>
  <c r="C121" i="14" s="1"/>
  <c r="AB117" i="14"/>
  <c r="AA117" i="14"/>
  <c r="Y117" i="14"/>
  <c r="X117" i="14"/>
  <c r="V117" i="14"/>
  <c r="U117" i="14"/>
  <c r="S117" i="14"/>
  <c r="R117" i="14"/>
  <c r="P117" i="14"/>
  <c r="O117" i="14"/>
  <c r="M117" i="14"/>
  <c r="L117" i="14"/>
  <c r="J117" i="14"/>
  <c r="I117" i="14"/>
  <c r="G117" i="14"/>
  <c r="F117" i="14"/>
  <c r="AC116" i="14"/>
  <c r="Z116" i="14"/>
  <c r="W116" i="14"/>
  <c r="T116" i="14"/>
  <c r="Q116" i="14"/>
  <c r="N116" i="14"/>
  <c r="K116" i="14"/>
  <c r="E116" i="14" s="1"/>
  <c r="H116" i="14"/>
  <c r="D116" i="14"/>
  <c r="C116" i="14"/>
  <c r="AC115" i="14"/>
  <c r="Z115" i="14"/>
  <c r="W115" i="14"/>
  <c r="T115" i="14"/>
  <c r="Q115" i="14"/>
  <c r="N115" i="14"/>
  <c r="K115" i="14"/>
  <c r="H115" i="14"/>
  <c r="D115" i="14"/>
  <c r="C115" i="14"/>
  <c r="AC114" i="14"/>
  <c r="Z114" i="14"/>
  <c r="W114" i="14"/>
  <c r="W117" i="14" s="1"/>
  <c r="T114" i="14"/>
  <c r="Q114" i="14"/>
  <c r="N114" i="14"/>
  <c r="K114" i="14"/>
  <c r="H114" i="14"/>
  <c r="D114" i="14"/>
  <c r="C114" i="14"/>
  <c r="C117" i="14" s="1"/>
  <c r="AB113" i="14"/>
  <c r="AA113" i="14"/>
  <c r="Y113" i="14"/>
  <c r="X113" i="14"/>
  <c r="V113" i="14"/>
  <c r="U113" i="14"/>
  <c r="S113" i="14"/>
  <c r="R113" i="14"/>
  <c r="P113" i="14"/>
  <c r="O113" i="14"/>
  <c r="M113" i="14"/>
  <c r="L113" i="14"/>
  <c r="J113" i="14"/>
  <c r="I113" i="14"/>
  <c r="G113" i="14"/>
  <c r="F113" i="14"/>
  <c r="AC112" i="14"/>
  <c r="Z112" i="14"/>
  <c r="W112" i="14"/>
  <c r="T112" i="14"/>
  <c r="Q112" i="14"/>
  <c r="N112" i="14"/>
  <c r="K112" i="14"/>
  <c r="H112" i="14"/>
  <c r="D112" i="14"/>
  <c r="C112" i="14"/>
  <c r="AC111" i="14"/>
  <c r="Z111" i="14"/>
  <c r="W111" i="14"/>
  <c r="T111" i="14"/>
  <c r="Q111" i="14"/>
  <c r="Q113" i="14" s="1"/>
  <c r="N111" i="14"/>
  <c r="K111" i="14"/>
  <c r="H111" i="14"/>
  <c r="D111" i="14"/>
  <c r="C111" i="14"/>
  <c r="AC110" i="14"/>
  <c r="Z110" i="14"/>
  <c r="W110" i="14"/>
  <c r="T110" i="14"/>
  <c r="T113" i="14" s="1"/>
  <c r="Q110" i="14"/>
  <c r="N110" i="14"/>
  <c r="K110" i="14"/>
  <c r="K113" i="14" s="1"/>
  <c r="H110" i="14"/>
  <c r="D110" i="14"/>
  <c r="C110" i="14"/>
  <c r="C113" i="14" s="1"/>
  <c r="AB109" i="14"/>
  <c r="AA109" i="14"/>
  <c r="Y109" i="14"/>
  <c r="X109" i="14"/>
  <c r="V109" i="14"/>
  <c r="U109" i="14"/>
  <c r="S109" i="14"/>
  <c r="R109" i="14"/>
  <c r="P109" i="14"/>
  <c r="O109" i="14"/>
  <c r="M109" i="14"/>
  <c r="L109" i="14"/>
  <c r="J109" i="14"/>
  <c r="I109" i="14"/>
  <c r="G109" i="14"/>
  <c r="F109" i="14"/>
  <c r="D109" i="14"/>
  <c r="AC108" i="14"/>
  <c r="Z108" i="14"/>
  <c r="W108" i="14"/>
  <c r="T108" i="14"/>
  <c r="Q108" i="14"/>
  <c r="N108" i="14"/>
  <c r="K108" i="14"/>
  <c r="H108" i="14"/>
  <c r="D108" i="14"/>
  <c r="C108" i="14"/>
  <c r="AC107" i="14"/>
  <c r="Z107" i="14"/>
  <c r="W107" i="14"/>
  <c r="T107" i="14"/>
  <c r="Q107" i="14"/>
  <c r="N107" i="14"/>
  <c r="K107" i="14"/>
  <c r="H107" i="14"/>
  <c r="D107" i="14"/>
  <c r="C107" i="14"/>
  <c r="AC106" i="14"/>
  <c r="AC109" i="14" s="1"/>
  <c r="Z106" i="14"/>
  <c r="W106" i="14"/>
  <c r="W109" i="14" s="1"/>
  <c r="T106" i="14"/>
  <c r="Q106" i="14"/>
  <c r="N106" i="14"/>
  <c r="K106" i="14"/>
  <c r="K109" i="14" s="1"/>
  <c r="H106" i="14"/>
  <c r="D106" i="14"/>
  <c r="C106" i="14"/>
  <c r="AB105" i="14"/>
  <c r="AA105" i="14"/>
  <c r="Y105" i="14"/>
  <c r="X105" i="14"/>
  <c r="V105" i="14"/>
  <c r="U105" i="14"/>
  <c r="S105" i="14"/>
  <c r="R105" i="14"/>
  <c r="P105" i="14"/>
  <c r="O105" i="14"/>
  <c r="M105" i="14"/>
  <c r="L105" i="14"/>
  <c r="J105" i="14"/>
  <c r="I105" i="14"/>
  <c r="G105" i="14"/>
  <c r="F105" i="14"/>
  <c r="AC104" i="14"/>
  <c r="Z104" i="14"/>
  <c r="W104" i="14"/>
  <c r="T104" i="14"/>
  <c r="Q104" i="14"/>
  <c r="N104" i="14"/>
  <c r="K104" i="14"/>
  <c r="H104" i="14"/>
  <c r="D104" i="14"/>
  <c r="C104" i="14"/>
  <c r="AC103" i="14"/>
  <c r="Z103" i="14"/>
  <c r="W103" i="14"/>
  <c r="T103" i="14"/>
  <c r="Q103" i="14"/>
  <c r="N103" i="14"/>
  <c r="K103" i="14"/>
  <c r="H103" i="14"/>
  <c r="D103" i="14"/>
  <c r="C103" i="14"/>
  <c r="AC102" i="14"/>
  <c r="Z102" i="14"/>
  <c r="W102" i="14"/>
  <c r="T102" i="14"/>
  <c r="Q102" i="14"/>
  <c r="N102" i="14"/>
  <c r="N105" i="14" s="1"/>
  <c r="K102" i="14"/>
  <c r="H102" i="14"/>
  <c r="D102" i="14"/>
  <c r="C102" i="14"/>
  <c r="AB101" i="14"/>
  <c r="AA101" i="14"/>
  <c r="Y101" i="14"/>
  <c r="X101" i="14"/>
  <c r="V101" i="14"/>
  <c r="U101" i="14"/>
  <c r="S101" i="14"/>
  <c r="R101" i="14"/>
  <c r="P101" i="14"/>
  <c r="O101" i="14"/>
  <c r="M101" i="14"/>
  <c r="L101" i="14"/>
  <c r="J101" i="14"/>
  <c r="I101" i="14"/>
  <c r="G101" i="14"/>
  <c r="F101" i="14"/>
  <c r="AC100" i="14"/>
  <c r="Z100" i="14"/>
  <c r="W100" i="14"/>
  <c r="T100" i="14"/>
  <c r="Q100" i="14"/>
  <c r="N100" i="14"/>
  <c r="N101" i="14" s="1"/>
  <c r="K100" i="14"/>
  <c r="H100" i="14"/>
  <c r="D100" i="14"/>
  <c r="C100" i="14"/>
  <c r="AC99" i="14"/>
  <c r="Z99" i="14"/>
  <c r="W99" i="14"/>
  <c r="T99" i="14"/>
  <c r="Q99" i="14"/>
  <c r="N99" i="14"/>
  <c r="K99" i="14"/>
  <c r="H99" i="14"/>
  <c r="D99" i="14"/>
  <c r="C99" i="14"/>
  <c r="AC98" i="14"/>
  <c r="AC101" i="14" s="1"/>
  <c r="Z98" i="14"/>
  <c r="W98" i="14"/>
  <c r="T98" i="14"/>
  <c r="Q98" i="14"/>
  <c r="N98" i="14"/>
  <c r="K98" i="14"/>
  <c r="K101" i="14" s="1"/>
  <c r="H98" i="14"/>
  <c r="D98" i="14"/>
  <c r="C98" i="14"/>
  <c r="C101" i="14" s="1"/>
  <c r="AB97" i="14"/>
  <c r="AA97" i="14"/>
  <c r="Y97" i="14"/>
  <c r="X97" i="14"/>
  <c r="V97" i="14"/>
  <c r="U97" i="14"/>
  <c r="S97" i="14"/>
  <c r="R97" i="14"/>
  <c r="P97" i="14"/>
  <c r="O97" i="14"/>
  <c r="M97" i="14"/>
  <c r="L97" i="14"/>
  <c r="J97" i="14"/>
  <c r="I97" i="14"/>
  <c r="G97" i="14"/>
  <c r="F97" i="14"/>
  <c r="AC96" i="14"/>
  <c r="Z96" i="14"/>
  <c r="W96" i="14"/>
  <c r="T96" i="14"/>
  <c r="Q96" i="14"/>
  <c r="N96" i="14"/>
  <c r="K96" i="14"/>
  <c r="H96" i="14"/>
  <c r="D96" i="14"/>
  <c r="C96" i="14"/>
  <c r="AC95" i="14"/>
  <c r="Z95" i="14"/>
  <c r="W95" i="14"/>
  <c r="T95" i="14"/>
  <c r="Q95" i="14"/>
  <c r="N95" i="14"/>
  <c r="K95" i="14"/>
  <c r="H95" i="14"/>
  <c r="D95" i="14"/>
  <c r="C95" i="14"/>
  <c r="AC94" i="14"/>
  <c r="Z94" i="14"/>
  <c r="W94" i="14"/>
  <c r="W97" i="14" s="1"/>
  <c r="T94" i="14"/>
  <c r="T97" i="14" s="1"/>
  <c r="Q94" i="14"/>
  <c r="N94" i="14"/>
  <c r="E94" i="14" s="1"/>
  <c r="K94" i="14"/>
  <c r="H94" i="14"/>
  <c r="D94" i="14"/>
  <c r="D97" i="14" s="1"/>
  <c r="C94" i="14"/>
  <c r="AB93" i="14"/>
  <c r="AA93" i="14"/>
  <c r="Y93" i="14"/>
  <c r="X93" i="14"/>
  <c r="V93" i="14"/>
  <c r="U93" i="14"/>
  <c r="T93" i="14"/>
  <c r="S93" i="14"/>
  <c r="R93" i="14"/>
  <c r="P93" i="14"/>
  <c r="O93" i="14"/>
  <c r="M93" i="14"/>
  <c r="L93" i="14"/>
  <c r="J93" i="14"/>
  <c r="I93" i="14"/>
  <c r="G93" i="14"/>
  <c r="F93" i="14"/>
  <c r="AC92" i="14"/>
  <c r="Z92" i="14"/>
  <c r="W92" i="14"/>
  <c r="T92" i="14"/>
  <c r="Q92" i="14"/>
  <c r="N92" i="14"/>
  <c r="K92" i="14"/>
  <c r="E92" i="14" s="1"/>
  <c r="H92" i="14"/>
  <c r="D92" i="14"/>
  <c r="C92" i="14"/>
  <c r="AC91" i="14"/>
  <c r="Z91" i="14"/>
  <c r="W91" i="14"/>
  <c r="T91" i="14"/>
  <c r="Q91" i="14"/>
  <c r="N91" i="14"/>
  <c r="K91" i="14"/>
  <c r="H91" i="14"/>
  <c r="D91" i="14"/>
  <c r="C91" i="14"/>
  <c r="AC90" i="14"/>
  <c r="Z90" i="14"/>
  <c r="W90" i="14"/>
  <c r="T90" i="14"/>
  <c r="Q90" i="14"/>
  <c r="Q93" i="14" s="1"/>
  <c r="N90" i="14"/>
  <c r="N93" i="14" s="1"/>
  <c r="K90" i="14"/>
  <c r="H90" i="14"/>
  <c r="E90" i="14" s="1"/>
  <c r="D90" i="14"/>
  <c r="C90" i="14"/>
  <c r="C93" i="14" s="1"/>
  <c r="AB89" i="14"/>
  <c r="AA89" i="14"/>
  <c r="Y89" i="14"/>
  <c r="X89" i="14"/>
  <c r="V89" i="14"/>
  <c r="U89" i="14"/>
  <c r="S89" i="14"/>
  <c r="R89" i="14"/>
  <c r="P89" i="14"/>
  <c r="O89" i="14"/>
  <c r="M89" i="14"/>
  <c r="L89" i="14"/>
  <c r="J89" i="14"/>
  <c r="I89" i="14"/>
  <c r="G89" i="14"/>
  <c r="F89" i="14"/>
  <c r="AC88" i="14"/>
  <c r="Z88" i="14"/>
  <c r="W88" i="14"/>
  <c r="T88" i="14"/>
  <c r="Q88" i="14"/>
  <c r="N88" i="14"/>
  <c r="N89" i="14" s="1"/>
  <c r="K88" i="14"/>
  <c r="H88" i="14"/>
  <c r="D88" i="14"/>
  <c r="C88" i="14"/>
  <c r="AC87" i="14"/>
  <c r="Z87" i="14"/>
  <c r="Z89" i="14" s="1"/>
  <c r="W87" i="14"/>
  <c r="T87" i="14"/>
  <c r="Q87" i="14"/>
  <c r="N87" i="14"/>
  <c r="K87" i="14"/>
  <c r="H87" i="14"/>
  <c r="E87" i="14" s="1"/>
  <c r="D87" i="14"/>
  <c r="C87" i="14"/>
  <c r="AC86" i="14"/>
  <c r="AC89" i="14" s="1"/>
  <c r="Z86" i="14"/>
  <c r="W86" i="14"/>
  <c r="T86" i="14"/>
  <c r="T89" i="14" s="1"/>
  <c r="Q86" i="14"/>
  <c r="N86" i="14"/>
  <c r="K86" i="14"/>
  <c r="K89" i="14" s="1"/>
  <c r="H86" i="14"/>
  <c r="E86" i="14" s="1"/>
  <c r="D86" i="14"/>
  <c r="D89" i="14" s="1"/>
  <c r="C86" i="14"/>
  <c r="AB85" i="14"/>
  <c r="AA85" i="14"/>
  <c r="Y85" i="14"/>
  <c r="X85" i="14"/>
  <c r="V85" i="14"/>
  <c r="U85" i="14"/>
  <c r="S85" i="14"/>
  <c r="R85" i="14"/>
  <c r="P85" i="14"/>
  <c r="O85" i="14"/>
  <c r="M85" i="14"/>
  <c r="L85" i="14"/>
  <c r="J85" i="14"/>
  <c r="I85" i="14"/>
  <c r="G85" i="14"/>
  <c r="F85" i="14"/>
  <c r="AC84" i="14"/>
  <c r="Z84" i="14"/>
  <c r="W84" i="14"/>
  <c r="T84" i="14"/>
  <c r="Q84" i="14"/>
  <c r="N84" i="14"/>
  <c r="K84" i="14"/>
  <c r="H84" i="14"/>
  <c r="D84" i="14"/>
  <c r="C84" i="14"/>
  <c r="AC83" i="14"/>
  <c r="Z83" i="14"/>
  <c r="W83" i="14"/>
  <c r="T83" i="14"/>
  <c r="T85" i="14" s="1"/>
  <c r="Q83" i="14"/>
  <c r="N83" i="14"/>
  <c r="K83" i="14"/>
  <c r="H83" i="14"/>
  <c r="D83" i="14"/>
  <c r="C83" i="14"/>
  <c r="AC82" i="14"/>
  <c r="Z82" i="14"/>
  <c r="W82" i="14"/>
  <c r="W85" i="14" s="1"/>
  <c r="T82" i="14"/>
  <c r="Q82" i="14"/>
  <c r="N82" i="14"/>
  <c r="N85" i="14" s="1"/>
  <c r="K82" i="14"/>
  <c r="H82" i="14"/>
  <c r="E82" i="14"/>
  <c r="D82" i="14"/>
  <c r="C82" i="14"/>
  <c r="AB81" i="14"/>
  <c r="AA81" i="14"/>
  <c r="Y81" i="14"/>
  <c r="X81" i="14"/>
  <c r="V81" i="14"/>
  <c r="U81" i="14"/>
  <c r="S81" i="14"/>
  <c r="R81" i="14"/>
  <c r="P81" i="14"/>
  <c r="O81" i="14"/>
  <c r="M81" i="14"/>
  <c r="L81" i="14"/>
  <c r="J81" i="14"/>
  <c r="I81" i="14"/>
  <c r="G81" i="14"/>
  <c r="F81" i="14"/>
  <c r="AC80" i="14"/>
  <c r="Z80" i="14"/>
  <c r="W80" i="14"/>
  <c r="T80" i="14"/>
  <c r="T81" i="14" s="1"/>
  <c r="Q80" i="14"/>
  <c r="N80" i="14"/>
  <c r="K80" i="14"/>
  <c r="H80" i="14"/>
  <c r="D80" i="14"/>
  <c r="C80" i="14"/>
  <c r="AC79" i="14"/>
  <c r="Z79" i="14"/>
  <c r="W79" i="14"/>
  <c r="T79" i="14"/>
  <c r="Q79" i="14"/>
  <c r="N79" i="14"/>
  <c r="N81" i="14" s="1"/>
  <c r="K79" i="14"/>
  <c r="H79" i="14"/>
  <c r="D79" i="14"/>
  <c r="C79" i="14"/>
  <c r="AC78" i="14"/>
  <c r="Z78" i="14"/>
  <c r="W78" i="14"/>
  <c r="T78" i="14"/>
  <c r="Q78" i="14"/>
  <c r="Q81" i="14" s="1"/>
  <c r="N78" i="14"/>
  <c r="K78" i="14"/>
  <c r="H78" i="14"/>
  <c r="E78" i="14" s="1"/>
  <c r="D78" i="14"/>
  <c r="C78" i="14"/>
  <c r="AB77" i="14"/>
  <c r="AA77" i="14"/>
  <c r="Y77" i="14"/>
  <c r="X77" i="14"/>
  <c r="V77" i="14"/>
  <c r="U77" i="14"/>
  <c r="S77" i="14"/>
  <c r="R77" i="14"/>
  <c r="P77" i="14"/>
  <c r="O77" i="14"/>
  <c r="M77" i="14"/>
  <c r="L77" i="14"/>
  <c r="J77" i="14"/>
  <c r="I77" i="14"/>
  <c r="G77" i="14"/>
  <c r="F77" i="14"/>
  <c r="AC76" i="14"/>
  <c r="Z76" i="14"/>
  <c r="W76" i="14"/>
  <c r="T76" i="14"/>
  <c r="Q76" i="14"/>
  <c r="N76" i="14"/>
  <c r="N77" i="14" s="1"/>
  <c r="K76" i="14"/>
  <c r="H76" i="14"/>
  <c r="D76" i="14"/>
  <c r="C76" i="14"/>
  <c r="AC75" i="14"/>
  <c r="Z75" i="14"/>
  <c r="Z77" i="14" s="1"/>
  <c r="W75" i="14"/>
  <c r="T75" i="14"/>
  <c r="Q75" i="14"/>
  <c r="N75" i="14"/>
  <c r="K75" i="14"/>
  <c r="H75" i="14"/>
  <c r="D75" i="14"/>
  <c r="C75" i="14"/>
  <c r="AC74" i="14"/>
  <c r="AC77" i="14" s="1"/>
  <c r="Z74" i="14"/>
  <c r="W74" i="14"/>
  <c r="T74" i="14"/>
  <c r="T77" i="14" s="1"/>
  <c r="Q74" i="14"/>
  <c r="N74" i="14"/>
  <c r="K74" i="14"/>
  <c r="E74" i="14" s="1"/>
  <c r="H74" i="14"/>
  <c r="D74" i="14"/>
  <c r="C74" i="14"/>
  <c r="C77" i="14" s="1"/>
  <c r="AB73" i="14"/>
  <c r="AA73" i="14"/>
  <c r="Y73" i="14"/>
  <c r="X73" i="14"/>
  <c r="V73" i="14"/>
  <c r="U73" i="14"/>
  <c r="S73" i="14"/>
  <c r="R73" i="14"/>
  <c r="P73" i="14"/>
  <c r="O73" i="14"/>
  <c r="M73" i="14"/>
  <c r="L73" i="14"/>
  <c r="J73" i="14"/>
  <c r="I73" i="14"/>
  <c r="G73" i="14"/>
  <c r="F73" i="14"/>
  <c r="AC72" i="14"/>
  <c r="Z72" i="14"/>
  <c r="W72" i="14"/>
  <c r="T72" i="14"/>
  <c r="Q72" i="14"/>
  <c r="N72" i="14"/>
  <c r="K72" i="14"/>
  <c r="H72" i="14"/>
  <c r="D72" i="14"/>
  <c r="C72" i="14"/>
  <c r="AC71" i="14"/>
  <c r="Z71" i="14"/>
  <c r="W71" i="14"/>
  <c r="T71" i="14"/>
  <c r="Q71" i="14"/>
  <c r="N71" i="14"/>
  <c r="K71" i="14"/>
  <c r="H71" i="14"/>
  <c r="D71" i="14"/>
  <c r="C71" i="14"/>
  <c r="AC70" i="14"/>
  <c r="Z70" i="14"/>
  <c r="W70" i="14"/>
  <c r="W73" i="14" s="1"/>
  <c r="T70" i="14"/>
  <c r="T73" i="14" s="1"/>
  <c r="Q70" i="14"/>
  <c r="N70" i="14"/>
  <c r="E70" i="14" s="1"/>
  <c r="K70" i="14"/>
  <c r="H70" i="14"/>
  <c r="D70" i="14"/>
  <c r="D73" i="14" s="1"/>
  <c r="C70" i="14"/>
  <c r="AB69" i="14"/>
  <c r="AA69" i="14"/>
  <c r="Y69" i="14"/>
  <c r="X69" i="14"/>
  <c r="V69" i="14"/>
  <c r="U69" i="14"/>
  <c r="T69" i="14"/>
  <c r="S69" i="14"/>
  <c r="R69" i="14"/>
  <c r="P69" i="14"/>
  <c r="O69" i="14"/>
  <c r="M69" i="14"/>
  <c r="L69" i="14"/>
  <c r="J69" i="14"/>
  <c r="I69" i="14"/>
  <c r="G69" i="14"/>
  <c r="F69" i="14"/>
  <c r="AC68" i="14"/>
  <c r="AC69" i="14" s="1"/>
  <c r="Z68" i="14"/>
  <c r="W68" i="14"/>
  <c r="T68" i="14"/>
  <c r="Q68" i="14"/>
  <c r="N68" i="14"/>
  <c r="K68" i="14"/>
  <c r="H68" i="14"/>
  <c r="D68" i="14"/>
  <c r="C68" i="14"/>
  <c r="AC67" i="14"/>
  <c r="Z67" i="14"/>
  <c r="W67" i="14"/>
  <c r="T67" i="14"/>
  <c r="Q67" i="14"/>
  <c r="N67" i="14"/>
  <c r="K67" i="14"/>
  <c r="H67" i="14"/>
  <c r="D67" i="14"/>
  <c r="C67" i="14"/>
  <c r="AC66" i="14"/>
  <c r="Z66" i="14"/>
  <c r="W66" i="14"/>
  <c r="T66" i="14"/>
  <c r="Q66" i="14"/>
  <c r="Q69" i="14" s="1"/>
  <c r="N66" i="14"/>
  <c r="N69" i="14" s="1"/>
  <c r="K66" i="14"/>
  <c r="H66" i="14"/>
  <c r="E66" i="14" s="1"/>
  <c r="D66" i="14"/>
  <c r="C66" i="14"/>
  <c r="C69" i="14" s="1"/>
  <c r="AB65" i="14"/>
  <c r="AA65" i="14"/>
  <c r="Y65" i="14"/>
  <c r="X65" i="14"/>
  <c r="V65" i="14"/>
  <c r="U65" i="14"/>
  <c r="S65" i="14"/>
  <c r="R65" i="14"/>
  <c r="P65" i="14"/>
  <c r="O65" i="14"/>
  <c r="M65" i="14"/>
  <c r="L65" i="14"/>
  <c r="J65" i="14"/>
  <c r="I65" i="14"/>
  <c r="G65" i="14"/>
  <c r="F65" i="14"/>
  <c r="AC64" i="14"/>
  <c r="Z64" i="14"/>
  <c r="W64" i="14"/>
  <c r="T64" i="14"/>
  <c r="Q64" i="14"/>
  <c r="N64" i="14"/>
  <c r="N65" i="14" s="1"/>
  <c r="K64" i="14"/>
  <c r="H64" i="14"/>
  <c r="D64" i="14"/>
  <c r="C64" i="14"/>
  <c r="AC63" i="14"/>
  <c r="Z63" i="14"/>
  <c r="Z65" i="14" s="1"/>
  <c r="W63" i="14"/>
  <c r="T63" i="14"/>
  <c r="Q63" i="14"/>
  <c r="N63" i="14"/>
  <c r="K63" i="14"/>
  <c r="H63" i="14"/>
  <c r="E63" i="14" s="1"/>
  <c r="D63" i="14"/>
  <c r="C63" i="14"/>
  <c r="AC62" i="14"/>
  <c r="Z62" i="14"/>
  <c r="W62" i="14"/>
  <c r="T62" i="14"/>
  <c r="T65" i="14" s="1"/>
  <c r="Q62" i="14"/>
  <c r="N62" i="14"/>
  <c r="K62" i="14"/>
  <c r="H62" i="14"/>
  <c r="E62" i="14" s="1"/>
  <c r="D62" i="14"/>
  <c r="D65" i="14" s="1"/>
  <c r="C62" i="14"/>
  <c r="AB61" i="14"/>
  <c r="AA61" i="14"/>
  <c r="Y61" i="14"/>
  <c r="X61" i="14"/>
  <c r="V61" i="14"/>
  <c r="U61" i="14"/>
  <c r="S61" i="14"/>
  <c r="R61" i="14"/>
  <c r="P61" i="14"/>
  <c r="O61" i="14"/>
  <c r="M61" i="14"/>
  <c r="L61" i="14"/>
  <c r="J61" i="14"/>
  <c r="I61" i="14"/>
  <c r="G61" i="14"/>
  <c r="F61" i="14"/>
  <c r="AC60" i="14"/>
  <c r="Z60" i="14"/>
  <c r="W60" i="14"/>
  <c r="T60" i="14"/>
  <c r="Q60" i="14"/>
  <c r="N60" i="14"/>
  <c r="K60" i="14"/>
  <c r="H60" i="14"/>
  <c r="D60" i="14"/>
  <c r="C60" i="14"/>
  <c r="AC59" i="14"/>
  <c r="Z59" i="14"/>
  <c r="W59" i="14"/>
  <c r="T59" i="14"/>
  <c r="T61" i="14" s="1"/>
  <c r="Q59" i="14"/>
  <c r="N59" i="14"/>
  <c r="K59" i="14"/>
  <c r="H59" i="14"/>
  <c r="D59" i="14"/>
  <c r="C59" i="14"/>
  <c r="AC58" i="14"/>
  <c r="Z58" i="14"/>
  <c r="W58" i="14"/>
  <c r="W61" i="14" s="1"/>
  <c r="T58" i="14"/>
  <c r="Q58" i="14"/>
  <c r="N58" i="14"/>
  <c r="N61" i="14" s="1"/>
  <c r="K58" i="14"/>
  <c r="H58" i="14"/>
  <c r="E58" i="14"/>
  <c r="D58" i="14"/>
  <c r="C58" i="14"/>
  <c r="AB57" i="14"/>
  <c r="AA57" i="14"/>
  <c r="Y57" i="14"/>
  <c r="X57" i="14"/>
  <c r="V57" i="14"/>
  <c r="U57" i="14"/>
  <c r="S57" i="14"/>
  <c r="R57" i="14"/>
  <c r="P57" i="14"/>
  <c r="O57" i="14"/>
  <c r="M57" i="14"/>
  <c r="L57" i="14"/>
  <c r="J57" i="14"/>
  <c r="I57" i="14"/>
  <c r="G57" i="14"/>
  <c r="F57" i="14"/>
  <c r="AC56" i="14"/>
  <c r="AC57" i="14" s="1"/>
  <c r="Z56" i="14"/>
  <c r="W56" i="14"/>
  <c r="T56" i="14"/>
  <c r="T57" i="14" s="1"/>
  <c r="Q56" i="14"/>
  <c r="N56" i="14"/>
  <c r="K56" i="14"/>
  <c r="H56" i="14"/>
  <c r="D56" i="14"/>
  <c r="C56" i="14"/>
  <c r="AC55" i="14"/>
  <c r="Z55" i="14"/>
  <c r="W55" i="14"/>
  <c r="T55" i="14"/>
  <c r="Q55" i="14"/>
  <c r="N55" i="14"/>
  <c r="N57" i="14" s="1"/>
  <c r="K55" i="14"/>
  <c r="H55" i="14"/>
  <c r="D55" i="14"/>
  <c r="C55" i="14"/>
  <c r="AC54" i="14"/>
  <c r="Z54" i="14"/>
  <c r="W54" i="14"/>
  <c r="T54" i="14"/>
  <c r="Q54" i="14"/>
  <c r="Q57" i="14" s="1"/>
  <c r="N54" i="14"/>
  <c r="K54" i="14"/>
  <c r="H54" i="14"/>
  <c r="E54" i="14" s="1"/>
  <c r="D54" i="14"/>
  <c r="C54" i="14"/>
  <c r="AB53" i="14"/>
  <c r="AA53" i="14"/>
  <c r="Y53" i="14"/>
  <c r="X53" i="14"/>
  <c r="V53" i="14"/>
  <c r="U53" i="14"/>
  <c r="S53" i="14"/>
  <c r="R53" i="14"/>
  <c r="P53" i="14"/>
  <c r="O53" i="14"/>
  <c r="M53" i="14"/>
  <c r="L53" i="14"/>
  <c r="J53" i="14"/>
  <c r="I53" i="14"/>
  <c r="G53" i="14"/>
  <c r="F53" i="14"/>
  <c r="AC52" i="14"/>
  <c r="AC53" i="14" s="1"/>
  <c r="Z52" i="14"/>
  <c r="W52" i="14"/>
  <c r="T52" i="14"/>
  <c r="Q52" i="14"/>
  <c r="N52" i="14"/>
  <c r="K52" i="14"/>
  <c r="E52" i="14" s="1"/>
  <c r="H52" i="14"/>
  <c r="D52" i="14"/>
  <c r="C52" i="14"/>
  <c r="AC51" i="14"/>
  <c r="Z51" i="14"/>
  <c r="Z53" i="14" s="1"/>
  <c r="W51" i="14"/>
  <c r="T51" i="14"/>
  <c r="Q51" i="14"/>
  <c r="N51" i="14"/>
  <c r="K51" i="14"/>
  <c r="H51" i="14"/>
  <c r="H53" i="14" s="1"/>
  <c r="D51" i="14"/>
  <c r="C51" i="14"/>
  <c r="AC50" i="14"/>
  <c r="Z50" i="14"/>
  <c r="W50" i="14"/>
  <c r="T50" i="14"/>
  <c r="Q50" i="14"/>
  <c r="Q53" i="14" s="1"/>
  <c r="N50" i="14"/>
  <c r="N53" i="14" s="1"/>
  <c r="K50" i="14"/>
  <c r="H50" i="14"/>
  <c r="E50" i="14" s="1"/>
  <c r="D50" i="14"/>
  <c r="C50" i="14"/>
  <c r="AB49" i="14"/>
  <c r="AA49" i="14"/>
  <c r="Y49" i="14"/>
  <c r="X49" i="14"/>
  <c r="V49" i="14"/>
  <c r="U49" i="14"/>
  <c r="S49" i="14"/>
  <c r="R49" i="14"/>
  <c r="P49" i="14"/>
  <c r="O49" i="14"/>
  <c r="M49" i="14"/>
  <c r="L49" i="14"/>
  <c r="J49" i="14"/>
  <c r="I49" i="14"/>
  <c r="G49" i="14"/>
  <c r="F49" i="14"/>
  <c r="AC48" i="14"/>
  <c r="Z48" i="14"/>
  <c r="W48" i="14"/>
  <c r="T48" i="14"/>
  <c r="Q48" i="14"/>
  <c r="N48" i="14"/>
  <c r="K48" i="14"/>
  <c r="H48" i="14"/>
  <c r="E48" i="14" s="1"/>
  <c r="D48" i="14"/>
  <c r="C48" i="14"/>
  <c r="AC47" i="14"/>
  <c r="Z47" i="14"/>
  <c r="W47" i="14"/>
  <c r="T47" i="14"/>
  <c r="Q47" i="14"/>
  <c r="N47" i="14"/>
  <c r="K47" i="14"/>
  <c r="H47" i="14"/>
  <c r="D47" i="14"/>
  <c r="C47" i="14"/>
  <c r="AC46" i="14"/>
  <c r="AC49" i="14" s="1"/>
  <c r="Z46" i="14"/>
  <c r="Z49" i="14" s="1"/>
  <c r="W46" i="14"/>
  <c r="T46" i="14"/>
  <c r="Q46" i="14"/>
  <c r="Q49" i="14" s="1"/>
  <c r="N46" i="14"/>
  <c r="K46" i="14"/>
  <c r="K49" i="14" s="1"/>
  <c r="H46" i="14"/>
  <c r="H49" i="14" s="1"/>
  <c r="D46" i="14"/>
  <c r="C46" i="14"/>
  <c r="AB45" i="14"/>
  <c r="AA45" i="14"/>
  <c r="Y45" i="14"/>
  <c r="X45" i="14"/>
  <c r="V45" i="14"/>
  <c r="U45" i="14"/>
  <c r="S45" i="14"/>
  <c r="R45" i="14"/>
  <c r="P45" i="14"/>
  <c r="O45" i="14"/>
  <c r="M45" i="14"/>
  <c r="L45" i="14"/>
  <c r="J45" i="14"/>
  <c r="I45" i="14"/>
  <c r="H45" i="14"/>
  <c r="G45" i="14"/>
  <c r="F45" i="14"/>
  <c r="AC44" i="14"/>
  <c r="Z44" i="14"/>
  <c r="W44" i="14"/>
  <c r="T44" i="14"/>
  <c r="Q44" i="14"/>
  <c r="N44" i="14"/>
  <c r="K44" i="14"/>
  <c r="H44" i="14"/>
  <c r="E44" i="14" s="1"/>
  <c r="D44" i="14"/>
  <c r="C44" i="14"/>
  <c r="AC43" i="14"/>
  <c r="Z43" i="14"/>
  <c r="Z45" i="14" s="1"/>
  <c r="W43" i="14"/>
  <c r="T43" i="14"/>
  <c r="Q43" i="14"/>
  <c r="N43" i="14"/>
  <c r="K43" i="14"/>
  <c r="H43" i="14"/>
  <c r="D43" i="14"/>
  <c r="C43" i="14"/>
  <c r="AC42" i="14"/>
  <c r="AC45" i="14" s="1"/>
  <c r="Z42" i="14"/>
  <c r="W42" i="14"/>
  <c r="W45" i="14" s="1"/>
  <c r="T42" i="14"/>
  <c r="Q42" i="14"/>
  <c r="Q45" i="14" s="1"/>
  <c r="N42" i="14"/>
  <c r="K42" i="14"/>
  <c r="E42" i="14" s="1"/>
  <c r="H42" i="14"/>
  <c r="D42" i="14"/>
  <c r="C42" i="14"/>
  <c r="AB41" i="14"/>
  <c r="AA41" i="14"/>
  <c r="Y41" i="14"/>
  <c r="X41" i="14"/>
  <c r="V41" i="14"/>
  <c r="U41" i="14"/>
  <c r="S41" i="14"/>
  <c r="R41" i="14"/>
  <c r="P41" i="14"/>
  <c r="O41" i="14"/>
  <c r="M41" i="14"/>
  <c r="L41" i="14"/>
  <c r="J41" i="14"/>
  <c r="I41" i="14"/>
  <c r="G41" i="14"/>
  <c r="F41" i="14"/>
  <c r="AC40" i="14"/>
  <c r="Z40" i="14"/>
  <c r="W40" i="14"/>
  <c r="T40" i="14"/>
  <c r="Q40" i="14"/>
  <c r="N40" i="14"/>
  <c r="K40" i="14"/>
  <c r="K41" i="14" s="1"/>
  <c r="H40" i="14"/>
  <c r="E40" i="14" s="1"/>
  <c r="D40" i="14"/>
  <c r="C40" i="14"/>
  <c r="AC39" i="14"/>
  <c r="Z39" i="14"/>
  <c r="W39" i="14"/>
  <c r="T39" i="14"/>
  <c r="Q39" i="14"/>
  <c r="N39" i="14"/>
  <c r="K39" i="14"/>
  <c r="H39" i="14"/>
  <c r="D39" i="14"/>
  <c r="C39" i="14"/>
  <c r="AC38" i="14"/>
  <c r="AC41" i="14" s="1"/>
  <c r="Z38" i="14"/>
  <c r="Z41" i="14" s="1"/>
  <c r="W38" i="14"/>
  <c r="T38" i="14"/>
  <c r="Q38" i="14"/>
  <c r="Q41" i="14" s="1"/>
  <c r="N38" i="14"/>
  <c r="K38" i="14"/>
  <c r="H38" i="14"/>
  <c r="H41" i="14" s="1"/>
  <c r="D38" i="14"/>
  <c r="C38" i="14"/>
  <c r="AC37" i="14"/>
  <c r="AB37" i="14"/>
  <c r="AA37" i="14"/>
  <c r="Y37" i="14"/>
  <c r="X37" i="14"/>
  <c r="V37" i="14"/>
  <c r="U37" i="14"/>
  <c r="S37" i="14"/>
  <c r="R37" i="14"/>
  <c r="P37" i="14"/>
  <c r="O37" i="14"/>
  <c r="M37" i="14"/>
  <c r="L37" i="14"/>
  <c r="J37" i="14"/>
  <c r="I37" i="14"/>
  <c r="G37" i="14"/>
  <c r="F37" i="14"/>
  <c r="AC36" i="14"/>
  <c r="Z36" i="14"/>
  <c r="W36" i="14"/>
  <c r="T36" i="14"/>
  <c r="Q36" i="14"/>
  <c r="N36" i="14"/>
  <c r="K36" i="14"/>
  <c r="K37" i="14" s="1"/>
  <c r="H36" i="14"/>
  <c r="E36" i="14" s="1"/>
  <c r="D36" i="14"/>
  <c r="C36" i="14"/>
  <c r="AC35" i="14"/>
  <c r="Z35" i="14"/>
  <c r="W35" i="14"/>
  <c r="W37" i="14" s="1"/>
  <c r="T35" i="14"/>
  <c r="Q35" i="14"/>
  <c r="N35" i="14"/>
  <c r="K35" i="14"/>
  <c r="H35" i="14"/>
  <c r="D35" i="14"/>
  <c r="C35" i="14"/>
  <c r="AC34" i="14"/>
  <c r="Z34" i="14"/>
  <c r="Z37" i="14" s="1"/>
  <c r="W34" i="14"/>
  <c r="T34" i="14"/>
  <c r="Q34" i="14"/>
  <c r="Q37" i="14" s="1"/>
  <c r="N34" i="14"/>
  <c r="N37" i="14" s="1"/>
  <c r="K34" i="14"/>
  <c r="H34" i="14"/>
  <c r="H37" i="14" s="1"/>
  <c r="D34" i="14"/>
  <c r="C34" i="14"/>
  <c r="AB33" i="14"/>
  <c r="AA33" i="14"/>
  <c r="Y33" i="14"/>
  <c r="X33" i="14"/>
  <c r="V33" i="14"/>
  <c r="U33" i="14"/>
  <c r="S33" i="14"/>
  <c r="R33" i="14"/>
  <c r="P33" i="14"/>
  <c r="O33" i="14"/>
  <c r="M33" i="14"/>
  <c r="L33" i="14"/>
  <c r="J33" i="14"/>
  <c r="I33" i="14"/>
  <c r="G33" i="14"/>
  <c r="F33" i="14"/>
  <c r="AC32" i="14"/>
  <c r="Z32" i="14"/>
  <c r="W32" i="14"/>
  <c r="T32" i="14"/>
  <c r="Q32" i="14"/>
  <c r="N32" i="14"/>
  <c r="K32" i="14"/>
  <c r="H32" i="14"/>
  <c r="D32" i="14"/>
  <c r="C32" i="14"/>
  <c r="AC31" i="14"/>
  <c r="Z31" i="14"/>
  <c r="Z33" i="14" s="1"/>
  <c r="W31" i="14"/>
  <c r="T31" i="14"/>
  <c r="Q31" i="14"/>
  <c r="N31" i="14"/>
  <c r="K31" i="14"/>
  <c r="H31" i="14"/>
  <c r="H33" i="14" s="1"/>
  <c r="D31" i="14"/>
  <c r="C31" i="14"/>
  <c r="AC30" i="14"/>
  <c r="AC33" i="14" s="1"/>
  <c r="Z30" i="14"/>
  <c r="W30" i="14"/>
  <c r="T30" i="14"/>
  <c r="T33" i="14" s="1"/>
  <c r="Q30" i="14"/>
  <c r="N30" i="14"/>
  <c r="K30" i="14"/>
  <c r="K33" i="14" s="1"/>
  <c r="H30" i="14"/>
  <c r="E30" i="14" s="1"/>
  <c r="D30" i="14"/>
  <c r="D33" i="14" s="1"/>
  <c r="C30" i="14"/>
  <c r="AB29" i="14"/>
  <c r="AA29" i="14"/>
  <c r="Y29" i="14"/>
  <c r="X29" i="14"/>
  <c r="V29" i="14"/>
  <c r="U29" i="14"/>
  <c r="S29" i="14"/>
  <c r="R29" i="14"/>
  <c r="P29" i="14"/>
  <c r="O29" i="14"/>
  <c r="M29" i="14"/>
  <c r="L29" i="14"/>
  <c r="J29" i="14"/>
  <c r="I29" i="14"/>
  <c r="G29" i="14"/>
  <c r="F29" i="14"/>
  <c r="AC28" i="14"/>
  <c r="Z28" i="14"/>
  <c r="W28" i="14"/>
  <c r="T28" i="14"/>
  <c r="Q28" i="14"/>
  <c r="Q29" i="14" s="1"/>
  <c r="N28" i="14"/>
  <c r="K28" i="14"/>
  <c r="H28" i="14"/>
  <c r="D28" i="14"/>
  <c r="C28" i="14"/>
  <c r="AC27" i="14"/>
  <c r="Z27" i="14"/>
  <c r="W27" i="14"/>
  <c r="W29" i="14" s="1"/>
  <c r="T27" i="14"/>
  <c r="Q27" i="14"/>
  <c r="N27" i="14"/>
  <c r="K27" i="14"/>
  <c r="E27" i="14" s="1"/>
  <c r="H27" i="14"/>
  <c r="D27" i="14"/>
  <c r="C27" i="14"/>
  <c r="AC26" i="14"/>
  <c r="Z26" i="14"/>
  <c r="W26" i="14"/>
  <c r="T26" i="14"/>
  <c r="T29" i="14" s="1"/>
  <c r="Q26" i="14"/>
  <c r="N26" i="14"/>
  <c r="N29" i="14" s="1"/>
  <c r="K26" i="14"/>
  <c r="H26" i="14"/>
  <c r="D26" i="14"/>
  <c r="C26" i="14"/>
  <c r="AB25" i="14"/>
  <c r="AA25" i="14"/>
  <c r="Y25" i="14"/>
  <c r="X25" i="14"/>
  <c r="V25" i="14"/>
  <c r="U25" i="14"/>
  <c r="S25" i="14"/>
  <c r="R25" i="14"/>
  <c r="P25" i="14"/>
  <c r="O25" i="14"/>
  <c r="M25" i="14"/>
  <c r="L25" i="14"/>
  <c r="J25" i="14"/>
  <c r="I25" i="14"/>
  <c r="G25" i="14"/>
  <c r="F25" i="14"/>
  <c r="AC24" i="14"/>
  <c r="Z24" i="14"/>
  <c r="W24" i="14"/>
  <c r="T24" i="14"/>
  <c r="Q24" i="14"/>
  <c r="N24" i="14"/>
  <c r="E24" i="14" s="1"/>
  <c r="K24" i="14"/>
  <c r="H24" i="14"/>
  <c r="D24" i="14"/>
  <c r="C24" i="14"/>
  <c r="AC23" i="14"/>
  <c r="Z23" i="14"/>
  <c r="W23" i="14"/>
  <c r="T23" i="14"/>
  <c r="Q23" i="14"/>
  <c r="N23" i="14"/>
  <c r="K23" i="14"/>
  <c r="H23" i="14"/>
  <c r="D23" i="14"/>
  <c r="C23" i="14"/>
  <c r="AC22" i="14"/>
  <c r="Z22" i="14"/>
  <c r="W22" i="14"/>
  <c r="T22" i="14"/>
  <c r="Q22" i="14"/>
  <c r="Q25" i="14" s="1"/>
  <c r="N22" i="14"/>
  <c r="K22" i="14"/>
  <c r="H22" i="14"/>
  <c r="D22" i="14"/>
  <c r="C22" i="14"/>
  <c r="AB21" i="14"/>
  <c r="AA21" i="14"/>
  <c r="Y21" i="14"/>
  <c r="X21" i="14"/>
  <c r="V21" i="14"/>
  <c r="U21" i="14"/>
  <c r="S21" i="14"/>
  <c r="R21" i="14"/>
  <c r="P21" i="14"/>
  <c r="O21" i="14"/>
  <c r="M21" i="14"/>
  <c r="L21" i="14"/>
  <c r="J21" i="14"/>
  <c r="I21" i="14"/>
  <c r="G21" i="14"/>
  <c r="F21" i="14"/>
  <c r="AC20" i="14"/>
  <c r="Z20" i="14"/>
  <c r="W20" i="14"/>
  <c r="T20" i="14"/>
  <c r="Q20" i="14"/>
  <c r="N20" i="14"/>
  <c r="K20" i="14"/>
  <c r="H20" i="14"/>
  <c r="D20" i="14"/>
  <c r="C20" i="14"/>
  <c r="AC19" i="14"/>
  <c r="Z19" i="14"/>
  <c r="W19" i="14"/>
  <c r="T19" i="14"/>
  <c r="Q19" i="14"/>
  <c r="N19" i="14"/>
  <c r="K19" i="14"/>
  <c r="H19" i="14"/>
  <c r="D19" i="14"/>
  <c r="C19" i="14"/>
  <c r="AC18" i="14"/>
  <c r="Z18" i="14"/>
  <c r="W18" i="14"/>
  <c r="T18" i="14"/>
  <c r="Q18" i="14"/>
  <c r="N18" i="14"/>
  <c r="K18" i="14"/>
  <c r="H18" i="14"/>
  <c r="D18" i="14"/>
  <c r="C18" i="14"/>
  <c r="AB17" i="14"/>
  <c r="AA17" i="14"/>
  <c r="Y17" i="14"/>
  <c r="X17" i="14"/>
  <c r="V17" i="14"/>
  <c r="U17" i="14"/>
  <c r="S17" i="14"/>
  <c r="R17" i="14"/>
  <c r="P17" i="14"/>
  <c r="O17" i="14"/>
  <c r="M17" i="14"/>
  <c r="L17" i="14"/>
  <c r="J17" i="14"/>
  <c r="I17" i="14"/>
  <c r="G17" i="14"/>
  <c r="F17" i="14"/>
  <c r="AC16" i="14"/>
  <c r="Z16" i="14"/>
  <c r="Z17" i="14" s="1"/>
  <c r="W16" i="14"/>
  <c r="T16" i="14"/>
  <c r="Q16" i="14"/>
  <c r="Q17" i="14" s="1"/>
  <c r="N16" i="14"/>
  <c r="K16" i="14"/>
  <c r="H16" i="14"/>
  <c r="H17" i="14" s="1"/>
  <c r="D16" i="14"/>
  <c r="C16" i="14"/>
  <c r="AC15" i="14"/>
  <c r="Z15" i="14"/>
  <c r="W15" i="14"/>
  <c r="T15" i="14"/>
  <c r="Q15" i="14"/>
  <c r="N15" i="14"/>
  <c r="K15" i="14"/>
  <c r="H15" i="14"/>
  <c r="D15" i="14"/>
  <c r="C15" i="14"/>
  <c r="AC14" i="14"/>
  <c r="Z14" i="14"/>
  <c r="W14" i="14"/>
  <c r="W17" i="14" s="1"/>
  <c r="T14" i="14"/>
  <c r="Q14" i="14"/>
  <c r="N14" i="14"/>
  <c r="K14" i="14"/>
  <c r="H14" i="14"/>
  <c r="D14" i="14"/>
  <c r="D17" i="14" s="1"/>
  <c r="C14" i="14"/>
  <c r="AB13" i="14"/>
  <c r="AA13" i="14"/>
  <c r="Y13" i="14"/>
  <c r="X13" i="14"/>
  <c r="V13" i="14"/>
  <c r="U13" i="14"/>
  <c r="S13" i="14"/>
  <c r="R13" i="14"/>
  <c r="P13" i="14"/>
  <c r="O13" i="14"/>
  <c r="M13" i="14"/>
  <c r="L13" i="14"/>
  <c r="J13" i="14"/>
  <c r="I13" i="14"/>
  <c r="G13" i="14"/>
  <c r="F13" i="14"/>
  <c r="AC12" i="14"/>
  <c r="Z12" i="14"/>
  <c r="W12" i="14"/>
  <c r="T12" i="14"/>
  <c r="Q12" i="14"/>
  <c r="N12" i="14"/>
  <c r="K12" i="14"/>
  <c r="H12" i="14"/>
  <c r="E12" i="14"/>
  <c r="D12" i="14"/>
  <c r="C12" i="14"/>
  <c r="AC11" i="14"/>
  <c r="Z11" i="14"/>
  <c r="W11" i="14"/>
  <c r="T11" i="14"/>
  <c r="E11" i="14" s="1"/>
  <c r="Q11" i="14"/>
  <c r="N11" i="14"/>
  <c r="K11" i="14"/>
  <c r="H11" i="14"/>
  <c r="D11" i="14"/>
  <c r="C11" i="14"/>
  <c r="AC10" i="14"/>
  <c r="Z10" i="14"/>
  <c r="W10" i="14"/>
  <c r="T10" i="14"/>
  <c r="Q10" i="14"/>
  <c r="N10" i="14"/>
  <c r="E10" i="14" s="1"/>
  <c r="E13" i="14" s="1"/>
  <c r="K10" i="14"/>
  <c r="H10" i="14"/>
  <c r="D10" i="14"/>
  <c r="D13" i="14" s="1"/>
  <c r="C10" i="14"/>
  <c r="AB9" i="14"/>
  <c r="AA9" i="14"/>
  <c r="Y9" i="14"/>
  <c r="X9" i="14"/>
  <c r="V9" i="14"/>
  <c r="U9" i="14"/>
  <c r="S9" i="14"/>
  <c r="R9" i="14"/>
  <c r="P9" i="14"/>
  <c r="O9" i="14"/>
  <c r="M9" i="14"/>
  <c r="L9" i="14"/>
  <c r="J9" i="14"/>
  <c r="I9" i="14"/>
  <c r="G9" i="14"/>
  <c r="F9" i="14"/>
  <c r="AC8" i="14"/>
  <c r="Z8" i="14"/>
  <c r="W8" i="14"/>
  <c r="T8" i="14"/>
  <c r="Q8" i="14"/>
  <c r="N8" i="14"/>
  <c r="K8" i="14"/>
  <c r="H8" i="14"/>
  <c r="D8" i="14"/>
  <c r="C8" i="14"/>
  <c r="AC7" i="14"/>
  <c r="Z7" i="14"/>
  <c r="W7" i="14"/>
  <c r="T7" i="14"/>
  <c r="Q7" i="14"/>
  <c r="N7" i="14"/>
  <c r="K7" i="14"/>
  <c r="H7" i="14"/>
  <c r="D7" i="14"/>
  <c r="C7" i="14"/>
  <c r="AC6" i="14"/>
  <c r="Z6" i="14"/>
  <c r="W6" i="14"/>
  <c r="T6" i="14"/>
  <c r="Q6" i="14"/>
  <c r="Q9" i="14" s="1"/>
  <c r="N6" i="14"/>
  <c r="K6" i="14"/>
  <c r="H6" i="14"/>
  <c r="E6" i="14" s="1"/>
  <c r="D6" i="14"/>
  <c r="C6" i="14"/>
  <c r="Q13" i="14" l="1"/>
  <c r="H13" i="14"/>
  <c r="Z13" i="14"/>
  <c r="T21" i="14"/>
  <c r="H21" i="14"/>
  <c r="Z21" i="14"/>
  <c r="K29" i="14"/>
  <c r="AC29" i="14"/>
  <c r="W33" i="14"/>
  <c r="E35" i="14"/>
  <c r="N45" i="14"/>
  <c r="T45" i="14"/>
  <c r="W53" i="14"/>
  <c r="W65" i="14"/>
  <c r="D69" i="14"/>
  <c r="E67" i="14"/>
  <c r="Z69" i="14"/>
  <c r="C73" i="14"/>
  <c r="Q73" i="14"/>
  <c r="AC73" i="14"/>
  <c r="AC81" i="14"/>
  <c r="W89" i="14"/>
  <c r="D93" i="14"/>
  <c r="E91" i="14"/>
  <c r="E93" i="14" s="1"/>
  <c r="Z93" i="14"/>
  <c r="C97" i="14"/>
  <c r="Q97" i="14"/>
  <c r="E96" i="14"/>
  <c r="W105" i="14"/>
  <c r="E107" i="14"/>
  <c r="E108" i="14"/>
  <c r="D113" i="14"/>
  <c r="E111" i="14"/>
  <c r="AC113" i="14"/>
  <c r="D117" i="14"/>
  <c r="E123" i="14"/>
  <c r="Z129" i="14"/>
  <c r="Q145" i="14"/>
  <c r="T149" i="14"/>
  <c r="D153" i="14"/>
  <c r="K53" i="14"/>
  <c r="C13" i="14"/>
  <c r="T13" i="14"/>
  <c r="T17" i="14"/>
  <c r="W21" i="14"/>
  <c r="K25" i="14"/>
  <c r="AC25" i="14"/>
  <c r="E34" i="14"/>
  <c r="E37" i="14" s="1"/>
  <c r="T37" i="14"/>
  <c r="E38" i="14"/>
  <c r="T41" i="14"/>
  <c r="D49" i="14"/>
  <c r="W49" i="14"/>
  <c r="W69" i="14"/>
  <c r="E71" i="14"/>
  <c r="Z73" i="14"/>
  <c r="N73" i="14"/>
  <c r="Q77" i="14"/>
  <c r="K85" i="14"/>
  <c r="AC85" i="14"/>
  <c r="W93" i="14"/>
  <c r="E95" i="14"/>
  <c r="Z97" i="14"/>
  <c r="N97" i="14"/>
  <c r="Q101" i="14"/>
  <c r="D101" i="14"/>
  <c r="E100" i="14"/>
  <c r="C105" i="14"/>
  <c r="Z109" i="14"/>
  <c r="Z113" i="14"/>
  <c r="E115" i="14"/>
  <c r="Z125" i="14"/>
  <c r="K129" i="14"/>
  <c r="Q129" i="14"/>
  <c r="Q133" i="14"/>
  <c r="E136" i="14"/>
  <c r="Q141" i="14"/>
  <c r="C145" i="14"/>
  <c r="D149" i="14"/>
  <c r="E147" i="14"/>
  <c r="K157" i="14"/>
  <c r="AC157" i="14"/>
  <c r="W13" i="14"/>
  <c r="V154" i="14"/>
  <c r="N25" i="14"/>
  <c r="W25" i="14"/>
  <c r="E28" i="14"/>
  <c r="Z29" i="14"/>
  <c r="K45" i="14"/>
  <c r="C57" i="14"/>
  <c r="D77" i="14"/>
  <c r="E75" i="14"/>
  <c r="C81" i="14"/>
  <c r="E99" i="14"/>
  <c r="K117" i="14"/>
  <c r="AC117" i="14"/>
  <c r="K121" i="14"/>
  <c r="K125" i="14"/>
  <c r="AC125" i="14"/>
  <c r="E128" i="14"/>
  <c r="E143" i="14"/>
  <c r="K153" i="14"/>
  <c r="AC153" i="14"/>
  <c r="D9" i="14"/>
  <c r="H156" i="14"/>
  <c r="Z156" i="14"/>
  <c r="N17" i="14"/>
  <c r="K21" i="14"/>
  <c r="AC21" i="14"/>
  <c r="Q21" i="14"/>
  <c r="D21" i="14"/>
  <c r="D25" i="14"/>
  <c r="N33" i="14"/>
  <c r="C37" i="14"/>
  <c r="T53" i="14"/>
  <c r="D57" i="14"/>
  <c r="E55" i="14"/>
  <c r="Z57" i="14"/>
  <c r="C61" i="14"/>
  <c r="Q61" i="14"/>
  <c r="AC61" i="14"/>
  <c r="W77" i="14"/>
  <c r="D81" i="14"/>
  <c r="E79" i="14"/>
  <c r="Z81" i="14"/>
  <c r="C85" i="14"/>
  <c r="Q85" i="14"/>
  <c r="E84" i="14"/>
  <c r="K93" i="14"/>
  <c r="AC93" i="14"/>
  <c r="E98" i="14"/>
  <c r="W101" i="14"/>
  <c r="Z105" i="14"/>
  <c r="N121" i="14"/>
  <c r="C125" i="14"/>
  <c r="W129" i="14"/>
  <c r="E132" i="14"/>
  <c r="T137" i="14"/>
  <c r="E139" i="14"/>
  <c r="E151" i="14"/>
  <c r="W155" i="14"/>
  <c r="K13" i="14"/>
  <c r="AC13" i="14"/>
  <c r="E14" i="14"/>
  <c r="AC17" i="14"/>
  <c r="E18" i="14"/>
  <c r="E20" i="14"/>
  <c r="C25" i="14"/>
  <c r="T25" i="14"/>
  <c r="H25" i="14"/>
  <c r="Z25" i="14"/>
  <c r="D29" i="14"/>
  <c r="Q33" i="14"/>
  <c r="E32" i="14"/>
  <c r="D41" i="14"/>
  <c r="W41" i="14"/>
  <c r="E46" i="14"/>
  <c r="E49" i="14" s="1"/>
  <c r="T49" i="14"/>
  <c r="W57" i="14"/>
  <c r="D61" i="14"/>
  <c r="E59" i="14"/>
  <c r="Z61" i="14"/>
  <c r="C65" i="14"/>
  <c r="Q65" i="14"/>
  <c r="AC65" i="14"/>
  <c r="W81" i="14"/>
  <c r="D85" i="14"/>
  <c r="E83" i="14"/>
  <c r="E85" i="14" s="1"/>
  <c r="Z85" i="14"/>
  <c r="C89" i="14"/>
  <c r="Q89" i="14"/>
  <c r="E88" i="14"/>
  <c r="E89" i="14" s="1"/>
  <c r="K97" i="14"/>
  <c r="AC97" i="14"/>
  <c r="K105" i="14"/>
  <c r="AC105" i="14"/>
  <c r="Q105" i="14"/>
  <c r="W113" i="14"/>
  <c r="Q117" i="14"/>
  <c r="D121" i="14"/>
  <c r="E120" i="14"/>
  <c r="Q125" i="14"/>
  <c r="Z133" i="14"/>
  <c r="E131" i="14"/>
  <c r="D137" i="14"/>
  <c r="E135" i="14"/>
  <c r="Z141" i="14"/>
  <c r="C141" i="14"/>
  <c r="K145" i="14"/>
  <c r="AC145" i="14"/>
  <c r="E148" i="14"/>
  <c r="Q153" i="14"/>
  <c r="W153" i="14"/>
  <c r="E41" i="14"/>
  <c r="H29" i="14"/>
  <c r="N41" i="14"/>
  <c r="N49" i="14"/>
  <c r="J154" i="14"/>
  <c r="P154" i="14"/>
  <c r="AB154" i="14"/>
  <c r="C21" i="14"/>
  <c r="E23" i="14"/>
  <c r="E26" i="14"/>
  <c r="E29" i="14" s="1"/>
  <c r="C41" i="14"/>
  <c r="C49" i="14"/>
  <c r="E97" i="14"/>
  <c r="E104" i="14"/>
  <c r="Q109" i="14"/>
  <c r="E112" i="14"/>
  <c r="C133" i="14"/>
  <c r="H149" i="14"/>
  <c r="E146" i="14"/>
  <c r="E149" i="14" s="1"/>
  <c r="K17" i="14"/>
  <c r="K155" i="14"/>
  <c r="AC155" i="14"/>
  <c r="N156" i="14"/>
  <c r="C157" i="14"/>
  <c r="Q157" i="14"/>
  <c r="K9" i="14"/>
  <c r="W9" i="14"/>
  <c r="AC9" i="14"/>
  <c r="C17" i="14"/>
  <c r="E16" i="14"/>
  <c r="E19" i="14"/>
  <c r="E21" i="14" s="1"/>
  <c r="N21" i="14"/>
  <c r="E22" i="14"/>
  <c r="E39" i="14"/>
  <c r="E47" i="14"/>
  <c r="H57" i="14"/>
  <c r="E60" i="14"/>
  <c r="E61" i="14" s="1"/>
  <c r="K61" i="14"/>
  <c r="H65" i="14"/>
  <c r="E68" i="14"/>
  <c r="E69" i="14" s="1"/>
  <c r="K69" i="14"/>
  <c r="H73" i="14"/>
  <c r="E76" i="14"/>
  <c r="E77" i="14" s="1"/>
  <c r="K77" i="14"/>
  <c r="H81" i="14"/>
  <c r="H89" i="14"/>
  <c r="H97" i="14"/>
  <c r="C109" i="14"/>
  <c r="C129" i="14"/>
  <c r="D141" i="14"/>
  <c r="N155" i="14"/>
  <c r="C156" i="14"/>
  <c r="Q156" i="14"/>
  <c r="D157" i="14"/>
  <c r="T157" i="14"/>
  <c r="F154" i="14"/>
  <c r="L154" i="14"/>
  <c r="R154" i="14"/>
  <c r="X154" i="14"/>
  <c r="E15" i="14"/>
  <c r="C155" i="14"/>
  <c r="C9" i="14"/>
  <c r="Q155" i="14"/>
  <c r="D156" i="14"/>
  <c r="T156" i="14"/>
  <c r="E8" i="14"/>
  <c r="G154" i="14"/>
  <c r="M154" i="14"/>
  <c r="S154" i="14"/>
  <c r="Y154" i="14"/>
  <c r="N13" i="14"/>
  <c r="C33" i="14"/>
  <c r="D37" i="14"/>
  <c r="C45" i="14"/>
  <c r="C53" i="14"/>
  <c r="E101" i="14"/>
  <c r="D105" i="14"/>
  <c r="E103" i="14"/>
  <c r="D125" i="14"/>
  <c r="H137" i="14"/>
  <c r="E134" i="14"/>
  <c r="W157" i="14"/>
  <c r="D155" i="14"/>
  <c r="T155" i="14"/>
  <c r="E7" i="14"/>
  <c r="W156" i="14"/>
  <c r="H157" i="14"/>
  <c r="Z157" i="14"/>
  <c r="H9" i="14"/>
  <c r="N9" i="14"/>
  <c r="T9" i="14"/>
  <c r="Z9" i="14"/>
  <c r="C29" i="14"/>
  <c r="E31" i="14"/>
  <c r="E33" i="14" s="1"/>
  <c r="D45" i="14"/>
  <c r="E43" i="14"/>
  <c r="E45" i="14" s="1"/>
  <c r="D53" i="14"/>
  <c r="E51" i="14"/>
  <c r="E53" i="14" s="1"/>
  <c r="E56" i="14"/>
  <c r="E57" i="14" s="1"/>
  <c r="K57" i="14"/>
  <c r="H61" i="14"/>
  <c r="E64" i="14"/>
  <c r="E65" i="14" s="1"/>
  <c r="K65" i="14"/>
  <c r="H69" i="14"/>
  <c r="E72" i="14"/>
  <c r="E73" i="14" s="1"/>
  <c r="K73" i="14"/>
  <c r="H77" i="14"/>
  <c r="E80" i="14"/>
  <c r="E81" i="14" s="1"/>
  <c r="K81" i="14"/>
  <c r="H85" i="14"/>
  <c r="H93" i="14"/>
  <c r="H101" i="14"/>
  <c r="H113" i="14"/>
  <c r="E110" i="14"/>
  <c r="E113" i="14" s="1"/>
  <c r="H155" i="14"/>
  <c r="Z155" i="14"/>
  <c r="K156" i="14"/>
  <c r="AC156" i="14"/>
  <c r="N157" i="14"/>
  <c r="I154" i="14"/>
  <c r="O154" i="14"/>
  <c r="U154" i="14"/>
  <c r="AA154" i="14"/>
  <c r="Z101" i="14"/>
  <c r="N109" i="14"/>
  <c r="H117" i="14"/>
  <c r="E114" i="14"/>
  <c r="E117" i="14" s="1"/>
  <c r="Z117" i="14"/>
  <c r="T125" i="14"/>
  <c r="N133" i="14"/>
  <c r="K137" i="14"/>
  <c r="AC137" i="14"/>
  <c r="T141" i="14"/>
  <c r="W141" i="14"/>
  <c r="N145" i="14"/>
  <c r="K149" i="14"/>
  <c r="AC149" i="14"/>
  <c r="H153" i="14"/>
  <c r="E150" i="14"/>
  <c r="E153" i="14" s="1"/>
  <c r="Z153" i="14"/>
  <c r="T105" i="14"/>
  <c r="N113" i="14"/>
  <c r="H121" i="14"/>
  <c r="E118" i="14"/>
  <c r="E121" i="14" s="1"/>
  <c r="Z121" i="14"/>
  <c r="T129" i="14"/>
  <c r="N137" i="14"/>
  <c r="N149" i="14"/>
  <c r="T109" i="14"/>
  <c r="N117" i="14"/>
  <c r="H125" i="14"/>
  <c r="E122" i="14"/>
  <c r="T133" i="14"/>
  <c r="Q137" i="14"/>
  <c r="H141" i="14"/>
  <c r="E138" i="14"/>
  <c r="E141" i="14" s="1"/>
  <c r="T145" i="14"/>
  <c r="W145" i="14"/>
  <c r="H105" i="14"/>
  <c r="E102" i="14"/>
  <c r="E105" i="14" s="1"/>
  <c r="H129" i="14"/>
  <c r="E126" i="14"/>
  <c r="E129" i="14" s="1"/>
  <c r="D145" i="14"/>
  <c r="T101" i="14"/>
  <c r="H109" i="14"/>
  <c r="E106" i="14"/>
  <c r="T117" i="14"/>
  <c r="N125" i="14"/>
  <c r="H133" i="14"/>
  <c r="E130" i="14"/>
  <c r="E133" i="14" s="1"/>
  <c r="N141" i="14"/>
  <c r="H145" i="14"/>
  <c r="E142" i="14"/>
  <c r="E145" i="14" s="1"/>
  <c r="C162" i="13"/>
  <c r="D154" i="14" l="1"/>
  <c r="E109" i="14"/>
  <c r="Q154" i="14"/>
  <c r="E17" i="14"/>
  <c r="E137" i="14"/>
  <c r="E125" i="14"/>
  <c r="AC154" i="14"/>
  <c r="E155" i="14"/>
  <c r="E25" i="14"/>
  <c r="W154" i="14"/>
  <c r="C154" i="14"/>
  <c r="K154" i="14"/>
  <c r="E156" i="14"/>
  <c r="N154" i="14"/>
  <c r="E157" i="14"/>
  <c r="Z154" i="14"/>
  <c r="T154" i="14"/>
  <c r="H154" i="14"/>
  <c r="E9" i="14"/>
  <c r="C162" i="12"/>
  <c r="AB157" i="12"/>
  <c r="AA157" i="12"/>
  <c r="Y157" i="12"/>
  <c r="X157" i="12"/>
  <c r="V157" i="12"/>
  <c r="U157" i="12"/>
  <c r="S157" i="12"/>
  <c r="R157" i="12"/>
  <c r="P157" i="12"/>
  <c r="O157" i="12"/>
  <c r="M157" i="12"/>
  <c r="L157" i="12"/>
  <c r="J157" i="12"/>
  <c r="I157" i="12"/>
  <c r="G157" i="12"/>
  <c r="F157" i="12"/>
  <c r="AB156" i="12"/>
  <c r="AA156" i="12"/>
  <c r="Y156" i="12"/>
  <c r="X156" i="12"/>
  <c r="V156" i="12"/>
  <c r="U156" i="12"/>
  <c r="S156" i="12"/>
  <c r="R156" i="12"/>
  <c r="P156" i="12"/>
  <c r="O156" i="12"/>
  <c r="M156" i="12"/>
  <c r="L156" i="12"/>
  <c r="J156" i="12"/>
  <c r="I156" i="12"/>
  <c r="G156" i="12"/>
  <c r="F156" i="12"/>
  <c r="AB155" i="12"/>
  <c r="AA155" i="12"/>
  <c r="Y155" i="12"/>
  <c r="X155" i="12"/>
  <c r="V155" i="12"/>
  <c r="U155" i="12"/>
  <c r="S155" i="12"/>
  <c r="R155" i="12"/>
  <c r="P155" i="12"/>
  <c r="O155" i="12"/>
  <c r="M155" i="12"/>
  <c r="L155" i="12"/>
  <c r="J155" i="12"/>
  <c r="I155" i="12"/>
  <c r="G155" i="12"/>
  <c r="F155" i="12"/>
  <c r="AB153" i="12"/>
  <c r="AA153" i="12"/>
  <c r="Y153" i="12"/>
  <c r="X153" i="12"/>
  <c r="V153" i="12"/>
  <c r="U153" i="12"/>
  <c r="S153" i="12"/>
  <c r="R153" i="12"/>
  <c r="P153" i="12"/>
  <c r="O153" i="12"/>
  <c r="M153" i="12"/>
  <c r="L153" i="12"/>
  <c r="J153" i="12"/>
  <c r="I153" i="12"/>
  <c r="G153" i="12"/>
  <c r="F153" i="12"/>
  <c r="AC152" i="12"/>
  <c r="Z152" i="12"/>
  <c r="W152" i="12"/>
  <c r="T152" i="12"/>
  <c r="Q152" i="12"/>
  <c r="N152" i="12"/>
  <c r="K152" i="12"/>
  <c r="H152" i="12"/>
  <c r="D152" i="12"/>
  <c r="C152" i="12"/>
  <c r="AC151" i="12"/>
  <c r="Z151" i="12"/>
  <c r="W151" i="12"/>
  <c r="T151" i="12"/>
  <c r="Q151" i="12"/>
  <c r="E151" i="12" s="1"/>
  <c r="N151" i="12"/>
  <c r="K151" i="12"/>
  <c r="H151" i="12"/>
  <c r="D151" i="12"/>
  <c r="C151" i="12"/>
  <c r="AC150" i="12"/>
  <c r="Z150" i="12"/>
  <c r="W150" i="12"/>
  <c r="T150" i="12"/>
  <c r="Q150" i="12"/>
  <c r="N150" i="12"/>
  <c r="K150" i="12"/>
  <c r="H150" i="12"/>
  <c r="D150" i="12"/>
  <c r="C150" i="12"/>
  <c r="AB149" i="12"/>
  <c r="AA149" i="12"/>
  <c r="Y149" i="12"/>
  <c r="X149" i="12"/>
  <c r="V149" i="12"/>
  <c r="U149" i="12"/>
  <c r="S149" i="12"/>
  <c r="R149" i="12"/>
  <c r="P149" i="12"/>
  <c r="O149" i="12"/>
  <c r="M149" i="12"/>
  <c r="L149" i="12"/>
  <c r="J149" i="12"/>
  <c r="I149" i="12"/>
  <c r="G149" i="12"/>
  <c r="F149" i="12"/>
  <c r="AC148" i="12"/>
  <c r="Z148" i="12"/>
  <c r="W148" i="12"/>
  <c r="T148" i="12"/>
  <c r="Q148" i="12"/>
  <c r="N148" i="12"/>
  <c r="K148" i="12"/>
  <c r="H148" i="12"/>
  <c r="D148" i="12"/>
  <c r="C148" i="12"/>
  <c r="AC147" i="12"/>
  <c r="Z147" i="12"/>
  <c r="W147" i="12"/>
  <c r="T147" i="12"/>
  <c r="Q147" i="12"/>
  <c r="N147" i="12"/>
  <c r="K147" i="12"/>
  <c r="H147" i="12"/>
  <c r="D147" i="12"/>
  <c r="C147" i="12"/>
  <c r="AC146" i="12"/>
  <c r="AC149" i="12" s="1"/>
  <c r="Z146" i="12"/>
  <c r="W146" i="12"/>
  <c r="T146" i="12"/>
  <c r="Q146" i="12"/>
  <c r="N146" i="12"/>
  <c r="K146" i="12"/>
  <c r="H146" i="12"/>
  <c r="D146" i="12"/>
  <c r="C146" i="12"/>
  <c r="AB145" i="12"/>
  <c r="AA145" i="12"/>
  <c r="Y145" i="12"/>
  <c r="X145" i="12"/>
  <c r="V145" i="12"/>
  <c r="U145" i="12"/>
  <c r="S145" i="12"/>
  <c r="R145" i="12"/>
  <c r="P145" i="12"/>
  <c r="O145" i="12"/>
  <c r="M145" i="12"/>
  <c r="L145" i="12"/>
  <c r="J145" i="12"/>
  <c r="I145" i="12"/>
  <c r="G145" i="12"/>
  <c r="F145" i="12"/>
  <c r="AC144" i="12"/>
  <c r="Z144" i="12"/>
  <c r="W144" i="12"/>
  <c r="T144" i="12"/>
  <c r="Q144" i="12"/>
  <c r="N144" i="12"/>
  <c r="K144" i="12"/>
  <c r="H144" i="12"/>
  <c r="D144" i="12"/>
  <c r="C144" i="12"/>
  <c r="AC143" i="12"/>
  <c r="Z143" i="12"/>
  <c r="W143" i="12"/>
  <c r="T143" i="12"/>
  <c r="Q143" i="12"/>
  <c r="N143" i="12"/>
  <c r="K143" i="12"/>
  <c r="K145" i="12" s="1"/>
  <c r="H143" i="12"/>
  <c r="D143" i="12"/>
  <c r="C143" i="12"/>
  <c r="AC142" i="12"/>
  <c r="Z142" i="12"/>
  <c r="W142" i="12"/>
  <c r="T142" i="12"/>
  <c r="Q142" i="12"/>
  <c r="N142" i="12"/>
  <c r="K142" i="12"/>
  <c r="H142" i="12"/>
  <c r="D142" i="12"/>
  <c r="C142" i="12"/>
  <c r="C145" i="12" s="1"/>
  <c r="AB141" i="12"/>
  <c r="AA141" i="12"/>
  <c r="Y141" i="12"/>
  <c r="X141" i="12"/>
  <c r="V141" i="12"/>
  <c r="U141" i="12"/>
  <c r="S141" i="12"/>
  <c r="R141" i="12"/>
  <c r="P141" i="12"/>
  <c r="O141" i="12"/>
  <c r="M141" i="12"/>
  <c r="L141" i="12"/>
  <c r="J141" i="12"/>
  <c r="I141" i="12"/>
  <c r="G141" i="12"/>
  <c r="F141" i="12"/>
  <c r="AC140" i="12"/>
  <c r="Z140" i="12"/>
  <c r="W140" i="12"/>
  <c r="T140" i="12"/>
  <c r="Q140" i="12"/>
  <c r="N140" i="12"/>
  <c r="K140" i="12"/>
  <c r="H140" i="12"/>
  <c r="D140" i="12"/>
  <c r="C140" i="12"/>
  <c r="AC139" i="12"/>
  <c r="Z139" i="12"/>
  <c r="W139" i="12"/>
  <c r="T139" i="12"/>
  <c r="Q139" i="12"/>
  <c r="N139" i="12"/>
  <c r="K139" i="12"/>
  <c r="H139" i="12"/>
  <c r="D139" i="12"/>
  <c r="C139" i="12"/>
  <c r="AC138" i="12"/>
  <c r="Z138" i="12"/>
  <c r="W138" i="12"/>
  <c r="T138" i="12"/>
  <c r="Q138" i="12"/>
  <c r="Q141" i="12" s="1"/>
  <c r="N138" i="12"/>
  <c r="K138" i="12"/>
  <c r="H138" i="12"/>
  <c r="D138" i="12"/>
  <c r="C138" i="12"/>
  <c r="AB137" i="12"/>
  <c r="AA137" i="12"/>
  <c r="Y137" i="12"/>
  <c r="X137" i="12"/>
  <c r="V137" i="12"/>
  <c r="U137" i="12"/>
  <c r="S137" i="12"/>
  <c r="R137" i="12"/>
  <c r="P137" i="12"/>
  <c r="O137" i="12"/>
  <c r="M137" i="12"/>
  <c r="L137" i="12"/>
  <c r="J137" i="12"/>
  <c r="I137" i="12"/>
  <c r="G137" i="12"/>
  <c r="F137" i="12"/>
  <c r="AC136" i="12"/>
  <c r="Z136" i="12"/>
  <c r="W136" i="12"/>
  <c r="T136" i="12"/>
  <c r="Q136" i="12"/>
  <c r="N136" i="12"/>
  <c r="K136" i="12"/>
  <c r="H136" i="12"/>
  <c r="D136" i="12"/>
  <c r="C136" i="12"/>
  <c r="AC135" i="12"/>
  <c r="Z135" i="12"/>
  <c r="W135" i="12"/>
  <c r="T135" i="12"/>
  <c r="Q135" i="12"/>
  <c r="Q137" i="12" s="1"/>
  <c r="N135" i="12"/>
  <c r="K135" i="12"/>
  <c r="H135" i="12"/>
  <c r="D135" i="12"/>
  <c r="C135" i="12"/>
  <c r="AC134" i="12"/>
  <c r="AC137" i="12" s="1"/>
  <c r="Z134" i="12"/>
  <c r="W134" i="12"/>
  <c r="T134" i="12"/>
  <c r="Q134" i="12"/>
  <c r="N134" i="12"/>
  <c r="K134" i="12"/>
  <c r="K137" i="12" s="1"/>
  <c r="H134" i="12"/>
  <c r="D134" i="12"/>
  <c r="C134" i="12"/>
  <c r="AB133" i="12"/>
  <c r="AA133" i="12"/>
  <c r="Y133" i="12"/>
  <c r="X133" i="12"/>
  <c r="V133" i="12"/>
  <c r="U133" i="12"/>
  <c r="S133" i="12"/>
  <c r="R133" i="12"/>
  <c r="P133" i="12"/>
  <c r="O133" i="12"/>
  <c r="M133" i="12"/>
  <c r="L133" i="12"/>
  <c r="J133" i="12"/>
  <c r="I133" i="12"/>
  <c r="G133" i="12"/>
  <c r="F133" i="12"/>
  <c r="AC132" i="12"/>
  <c r="Z132" i="12"/>
  <c r="W132" i="12"/>
  <c r="T132" i="12"/>
  <c r="Q132" i="12"/>
  <c r="N132" i="12"/>
  <c r="K132" i="12"/>
  <c r="H132" i="12"/>
  <c r="D132" i="12"/>
  <c r="C132" i="12"/>
  <c r="AC131" i="12"/>
  <c r="Z131" i="12"/>
  <c r="W131" i="12"/>
  <c r="T131" i="12"/>
  <c r="Q131" i="12"/>
  <c r="N131" i="12"/>
  <c r="K131" i="12"/>
  <c r="H131" i="12"/>
  <c r="D131" i="12"/>
  <c r="C131" i="12"/>
  <c r="AC130" i="12"/>
  <c r="Z130" i="12"/>
  <c r="W130" i="12"/>
  <c r="T130" i="12"/>
  <c r="Q130" i="12"/>
  <c r="N130" i="12"/>
  <c r="K130" i="12"/>
  <c r="H130" i="12"/>
  <c r="D130" i="12"/>
  <c r="D133" i="12" s="1"/>
  <c r="C130" i="12"/>
  <c r="AB129" i="12"/>
  <c r="AA129" i="12"/>
  <c r="Y129" i="12"/>
  <c r="X129" i="12"/>
  <c r="V129" i="12"/>
  <c r="U129" i="12"/>
  <c r="S129" i="12"/>
  <c r="R129" i="12"/>
  <c r="P129" i="12"/>
  <c r="O129" i="12"/>
  <c r="M129" i="12"/>
  <c r="L129" i="12"/>
  <c r="J129" i="12"/>
  <c r="I129" i="12"/>
  <c r="G129" i="12"/>
  <c r="F129" i="12"/>
  <c r="AC128" i="12"/>
  <c r="Z128" i="12"/>
  <c r="W128" i="12"/>
  <c r="T128" i="12"/>
  <c r="Q128" i="12"/>
  <c r="N128" i="12"/>
  <c r="K128" i="12"/>
  <c r="H128" i="12"/>
  <c r="D128" i="12"/>
  <c r="C128" i="12"/>
  <c r="AC127" i="12"/>
  <c r="Z127" i="12"/>
  <c r="W127" i="12"/>
  <c r="W129" i="12" s="1"/>
  <c r="T127" i="12"/>
  <c r="Q127" i="12"/>
  <c r="N127" i="12"/>
  <c r="K127" i="12"/>
  <c r="H127" i="12"/>
  <c r="D127" i="12"/>
  <c r="C127" i="12"/>
  <c r="AC126" i="12"/>
  <c r="Z126" i="12"/>
  <c r="W126" i="12"/>
  <c r="T126" i="12"/>
  <c r="Q126" i="12"/>
  <c r="N126" i="12"/>
  <c r="K126" i="12"/>
  <c r="H126" i="12"/>
  <c r="D126" i="12"/>
  <c r="C126" i="12"/>
  <c r="AB125" i="12"/>
  <c r="AA125" i="12"/>
  <c r="Y125" i="12"/>
  <c r="X125" i="12"/>
  <c r="V125" i="12"/>
  <c r="U125" i="12"/>
  <c r="S125" i="12"/>
  <c r="R125" i="12"/>
  <c r="P125" i="12"/>
  <c r="O125" i="12"/>
  <c r="M125" i="12"/>
  <c r="L125" i="12"/>
  <c r="J125" i="12"/>
  <c r="I125" i="12"/>
  <c r="G125" i="12"/>
  <c r="F125" i="12"/>
  <c r="AC124" i="12"/>
  <c r="Z124" i="12"/>
  <c r="W124" i="12"/>
  <c r="T124" i="12"/>
  <c r="Q124" i="12"/>
  <c r="N124" i="12"/>
  <c r="K124" i="12"/>
  <c r="H124" i="12"/>
  <c r="D124" i="12"/>
  <c r="C124" i="12"/>
  <c r="AC123" i="12"/>
  <c r="Z123" i="12"/>
  <c r="W123" i="12"/>
  <c r="T123" i="12"/>
  <c r="Q123" i="12"/>
  <c r="N123" i="12"/>
  <c r="K123" i="12"/>
  <c r="H123" i="12"/>
  <c r="D123" i="12"/>
  <c r="C123" i="12"/>
  <c r="AC122" i="12"/>
  <c r="Z122" i="12"/>
  <c r="W122" i="12"/>
  <c r="T122" i="12"/>
  <c r="Q122" i="12"/>
  <c r="N122" i="12"/>
  <c r="N125" i="12" s="1"/>
  <c r="K122" i="12"/>
  <c r="K125" i="12" s="1"/>
  <c r="H122" i="12"/>
  <c r="D122" i="12"/>
  <c r="C122" i="12"/>
  <c r="AB121" i="12"/>
  <c r="AA121" i="12"/>
  <c r="Y121" i="12"/>
  <c r="X121" i="12"/>
  <c r="V121" i="12"/>
  <c r="U121" i="12"/>
  <c r="S121" i="12"/>
  <c r="R121" i="12"/>
  <c r="P121" i="12"/>
  <c r="O121" i="12"/>
  <c r="M121" i="12"/>
  <c r="L121" i="12"/>
  <c r="J121" i="12"/>
  <c r="I121" i="12"/>
  <c r="G121" i="12"/>
  <c r="F121" i="12"/>
  <c r="AC120" i="12"/>
  <c r="Z120" i="12"/>
  <c r="W120" i="12"/>
  <c r="T120" i="12"/>
  <c r="Q120" i="12"/>
  <c r="N120" i="12"/>
  <c r="K120" i="12"/>
  <c r="H120" i="12"/>
  <c r="D120" i="12"/>
  <c r="C120" i="12"/>
  <c r="AC119" i="12"/>
  <c r="Z119" i="12"/>
  <c r="W119" i="12"/>
  <c r="T119" i="12"/>
  <c r="Q119" i="12"/>
  <c r="N119" i="12"/>
  <c r="K119" i="12"/>
  <c r="E119" i="12" s="1"/>
  <c r="H119" i="12"/>
  <c r="D119" i="12"/>
  <c r="C119" i="12"/>
  <c r="AC118" i="12"/>
  <c r="Z118" i="12"/>
  <c r="W118" i="12"/>
  <c r="T118" i="12"/>
  <c r="Q118" i="12"/>
  <c r="N118" i="12"/>
  <c r="K118" i="12"/>
  <c r="H118" i="12"/>
  <c r="D118" i="12"/>
  <c r="C118" i="12"/>
  <c r="AB117" i="12"/>
  <c r="AA117" i="12"/>
  <c r="Y117" i="12"/>
  <c r="X117" i="12"/>
  <c r="V117" i="12"/>
  <c r="U117" i="12"/>
  <c r="S117" i="12"/>
  <c r="R117" i="12"/>
  <c r="P117" i="12"/>
  <c r="O117" i="12"/>
  <c r="M117" i="12"/>
  <c r="L117" i="12"/>
  <c r="J117" i="12"/>
  <c r="I117" i="12"/>
  <c r="G117" i="12"/>
  <c r="F117" i="12"/>
  <c r="AC116" i="12"/>
  <c r="Z116" i="12"/>
  <c r="W116" i="12"/>
  <c r="T116" i="12"/>
  <c r="Q116" i="12"/>
  <c r="N116" i="12"/>
  <c r="K116" i="12"/>
  <c r="H116" i="12"/>
  <c r="D116" i="12"/>
  <c r="C116" i="12"/>
  <c r="AC115" i="12"/>
  <c r="Z115" i="12"/>
  <c r="W115" i="12"/>
  <c r="T115" i="12"/>
  <c r="Q115" i="12"/>
  <c r="N115" i="12"/>
  <c r="K115" i="12"/>
  <c r="H115" i="12"/>
  <c r="E115" i="12" s="1"/>
  <c r="D115" i="12"/>
  <c r="C115" i="12"/>
  <c r="AC114" i="12"/>
  <c r="Z114" i="12"/>
  <c r="W114" i="12"/>
  <c r="W117" i="12" s="1"/>
  <c r="T114" i="12"/>
  <c r="T117" i="12" s="1"/>
  <c r="Q114" i="12"/>
  <c r="N114" i="12"/>
  <c r="K114" i="12"/>
  <c r="H114" i="12"/>
  <c r="D114" i="12"/>
  <c r="D117" i="12" s="1"/>
  <c r="C114" i="12"/>
  <c r="AB113" i="12"/>
  <c r="AA113" i="12"/>
  <c r="Y113" i="12"/>
  <c r="X113" i="12"/>
  <c r="V113" i="12"/>
  <c r="U113" i="12"/>
  <c r="S113" i="12"/>
  <c r="R113" i="12"/>
  <c r="P113" i="12"/>
  <c r="O113" i="12"/>
  <c r="M113" i="12"/>
  <c r="L113" i="12"/>
  <c r="J113" i="12"/>
  <c r="I113" i="12"/>
  <c r="G113" i="12"/>
  <c r="F113" i="12"/>
  <c r="AC112" i="12"/>
  <c r="Z112" i="12"/>
  <c r="W112" i="12"/>
  <c r="T112" i="12"/>
  <c r="Q112" i="12"/>
  <c r="N112" i="12"/>
  <c r="K112" i="12"/>
  <c r="H112" i="12"/>
  <c r="D112" i="12"/>
  <c r="C112" i="12"/>
  <c r="AC111" i="12"/>
  <c r="Z111" i="12"/>
  <c r="W111" i="12"/>
  <c r="T111" i="12"/>
  <c r="Q111" i="12"/>
  <c r="N111" i="12"/>
  <c r="K111" i="12"/>
  <c r="H111" i="12"/>
  <c r="D111" i="12"/>
  <c r="C111" i="12"/>
  <c r="AC110" i="12"/>
  <c r="Z110" i="12"/>
  <c r="W110" i="12"/>
  <c r="T110" i="12"/>
  <c r="Q110" i="12"/>
  <c r="N110" i="12"/>
  <c r="K110" i="12"/>
  <c r="H110" i="12"/>
  <c r="D110" i="12"/>
  <c r="C110" i="12"/>
  <c r="AB109" i="12"/>
  <c r="AA109" i="12"/>
  <c r="Y109" i="12"/>
  <c r="X109" i="12"/>
  <c r="V109" i="12"/>
  <c r="U109" i="12"/>
  <c r="S109" i="12"/>
  <c r="R109" i="12"/>
  <c r="P109" i="12"/>
  <c r="O109" i="12"/>
  <c r="M109" i="12"/>
  <c r="L109" i="12"/>
  <c r="J109" i="12"/>
  <c r="I109" i="12"/>
  <c r="G109" i="12"/>
  <c r="F109" i="12"/>
  <c r="AC108" i="12"/>
  <c r="Z108" i="12"/>
  <c r="W108" i="12"/>
  <c r="T108" i="12"/>
  <c r="Q108" i="12"/>
  <c r="N108" i="12"/>
  <c r="K108" i="12"/>
  <c r="H108" i="12"/>
  <c r="D108" i="12"/>
  <c r="C108" i="12"/>
  <c r="AC107" i="12"/>
  <c r="Z107" i="12"/>
  <c r="W107" i="12"/>
  <c r="T107" i="12"/>
  <c r="Q107" i="12"/>
  <c r="N107" i="12"/>
  <c r="K107" i="12"/>
  <c r="H107" i="12"/>
  <c r="D107" i="12"/>
  <c r="C107" i="12"/>
  <c r="AC106" i="12"/>
  <c r="Z106" i="12"/>
  <c r="W106" i="12"/>
  <c r="T106" i="12"/>
  <c r="Q106" i="12"/>
  <c r="N106" i="12"/>
  <c r="K106" i="12"/>
  <c r="H106" i="12"/>
  <c r="D106" i="12"/>
  <c r="C106" i="12"/>
  <c r="AB105" i="12"/>
  <c r="AA105" i="12"/>
  <c r="Y105" i="12"/>
  <c r="X105" i="12"/>
  <c r="V105" i="12"/>
  <c r="U105" i="12"/>
  <c r="S105" i="12"/>
  <c r="R105" i="12"/>
  <c r="P105" i="12"/>
  <c r="O105" i="12"/>
  <c r="M105" i="12"/>
  <c r="L105" i="12"/>
  <c r="J105" i="12"/>
  <c r="I105" i="12"/>
  <c r="G105" i="12"/>
  <c r="F105" i="12"/>
  <c r="AC104" i="12"/>
  <c r="Z104" i="12"/>
  <c r="W104" i="12"/>
  <c r="T104" i="12"/>
  <c r="Q104" i="12"/>
  <c r="N104" i="12"/>
  <c r="K104" i="12"/>
  <c r="H104" i="12"/>
  <c r="D104" i="12"/>
  <c r="C104" i="12"/>
  <c r="AC103" i="12"/>
  <c r="Z103" i="12"/>
  <c r="W103" i="12"/>
  <c r="T103" i="12"/>
  <c r="Q103" i="12"/>
  <c r="N103" i="12"/>
  <c r="K103" i="12"/>
  <c r="H103" i="12"/>
  <c r="D103" i="12"/>
  <c r="C103" i="12"/>
  <c r="AC102" i="12"/>
  <c r="Z102" i="12"/>
  <c r="W102" i="12"/>
  <c r="W105" i="12" s="1"/>
  <c r="T102" i="12"/>
  <c r="Q102" i="12"/>
  <c r="N102" i="12"/>
  <c r="K102" i="12"/>
  <c r="H102" i="12"/>
  <c r="D102" i="12"/>
  <c r="C102" i="12"/>
  <c r="AB101" i="12"/>
  <c r="AA101" i="12"/>
  <c r="Y101" i="12"/>
  <c r="X101" i="12"/>
  <c r="W101" i="12"/>
  <c r="V101" i="12"/>
  <c r="U101" i="12"/>
  <c r="S101" i="12"/>
  <c r="R101" i="12"/>
  <c r="P101" i="12"/>
  <c r="O101" i="12"/>
  <c r="M101" i="12"/>
  <c r="L101" i="12"/>
  <c r="J101" i="12"/>
  <c r="I101" i="12"/>
  <c r="G101" i="12"/>
  <c r="F101" i="12"/>
  <c r="AC100" i="12"/>
  <c r="Z100" i="12"/>
  <c r="W100" i="12"/>
  <c r="T100" i="12"/>
  <c r="Q100" i="12"/>
  <c r="N100" i="12"/>
  <c r="K100" i="12"/>
  <c r="H100" i="12"/>
  <c r="D100" i="12"/>
  <c r="C100" i="12"/>
  <c r="AC99" i="12"/>
  <c r="Z99" i="12"/>
  <c r="W99" i="12"/>
  <c r="T99" i="12"/>
  <c r="Q99" i="12"/>
  <c r="N99" i="12"/>
  <c r="K99" i="12"/>
  <c r="H99" i="12"/>
  <c r="D99" i="12"/>
  <c r="C99" i="12"/>
  <c r="AC98" i="12"/>
  <c r="Z98" i="12"/>
  <c r="W98" i="12"/>
  <c r="T98" i="12"/>
  <c r="Q98" i="12"/>
  <c r="N98" i="12"/>
  <c r="K98" i="12"/>
  <c r="H98" i="12"/>
  <c r="D98" i="12"/>
  <c r="D101" i="12" s="1"/>
  <c r="C98" i="12"/>
  <c r="AB97" i="12"/>
  <c r="AA97" i="12"/>
  <c r="Y97" i="12"/>
  <c r="X97" i="12"/>
  <c r="V97" i="12"/>
  <c r="U97" i="12"/>
  <c r="S97" i="12"/>
  <c r="R97" i="12"/>
  <c r="P97" i="12"/>
  <c r="O97" i="12"/>
  <c r="M97" i="12"/>
  <c r="L97" i="12"/>
  <c r="J97" i="12"/>
  <c r="I97" i="12"/>
  <c r="G97" i="12"/>
  <c r="F97" i="12"/>
  <c r="AC96" i="12"/>
  <c r="Z96" i="12"/>
  <c r="W96" i="12"/>
  <c r="T96" i="12"/>
  <c r="Q96" i="12"/>
  <c r="N96" i="12"/>
  <c r="K96" i="12"/>
  <c r="H96" i="12"/>
  <c r="D96" i="12"/>
  <c r="C96" i="12"/>
  <c r="AC95" i="12"/>
  <c r="Z95" i="12"/>
  <c r="W95" i="12"/>
  <c r="T95" i="12"/>
  <c r="Q95" i="12"/>
  <c r="N95" i="12"/>
  <c r="K95" i="12"/>
  <c r="H95" i="12"/>
  <c r="D95" i="12"/>
  <c r="C95" i="12"/>
  <c r="AC94" i="12"/>
  <c r="Z94" i="12"/>
  <c r="W94" i="12"/>
  <c r="T94" i="12"/>
  <c r="Q94" i="12"/>
  <c r="N94" i="12"/>
  <c r="K94" i="12"/>
  <c r="H94" i="12"/>
  <c r="D94" i="12"/>
  <c r="C94" i="12"/>
  <c r="AB93" i="12"/>
  <c r="AA93" i="12"/>
  <c r="Y93" i="12"/>
  <c r="X93" i="12"/>
  <c r="V93" i="12"/>
  <c r="U93" i="12"/>
  <c r="S93" i="12"/>
  <c r="R93" i="12"/>
  <c r="P93" i="12"/>
  <c r="O93" i="12"/>
  <c r="M93" i="12"/>
  <c r="L93" i="12"/>
  <c r="J93" i="12"/>
  <c r="I93" i="12"/>
  <c r="G93" i="12"/>
  <c r="F93" i="12"/>
  <c r="AC92" i="12"/>
  <c r="Z92" i="12"/>
  <c r="W92" i="12"/>
  <c r="T92" i="12"/>
  <c r="Q92" i="12"/>
  <c r="N92" i="12"/>
  <c r="K92" i="12"/>
  <c r="H92" i="12"/>
  <c r="D92" i="12"/>
  <c r="C92" i="12"/>
  <c r="AC91" i="12"/>
  <c r="Z91" i="12"/>
  <c r="W91" i="12"/>
  <c r="T91" i="12"/>
  <c r="Q91" i="12"/>
  <c r="N91" i="12"/>
  <c r="K91" i="12"/>
  <c r="H91" i="12"/>
  <c r="D91" i="12"/>
  <c r="C91" i="12"/>
  <c r="AC90" i="12"/>
  <c r="Z90" i="12"/>
  <c r="W90" i="12"/>
  <c r="T90" i="12"/>
  <c r="Q90" i="12"/>
  <c r="N90" i="12"/>
  <c r="K90" i="12"/>
  <c r="H90" i="12"/>
  <c r="D90" i="12"/>
  <c r="C90" i="12"/>
  <c r="AB89" i="12"/>
  <c r="AA89" i="12"/>
  <c r="Y89" i="12"/>
  <c r="X89" i="12"/>
  <c r="V89" i="12"/>
  <c r="U89" i="12"/>
  <c r="S89" i="12"/>
  <c r="R89" i="12"/>
  <c r="P89" i="12"/>
  <c r="O89" i="12"/>
  <c r="M89" i="12"/>
  <c r="L89" i="12"/>
  <c r="J89" i="12"/>
  <c r="I89" i="12"/>
  <c r="G89" i="12"/>
  <c r="F89" i="12"/>
  <c r="AC88" i="12"/>
  <c r="Z88" i="12"/>
  <c r="W88" i="12"/>
  <c r="T88" i="12"/>
  <c r="Q88" i="12"/>
  <c r="N88" i="12"/>
  <c r="K88" i="12"/>
  <c r="H88" i="12"/>
  <c r="D88" i="12"/>
  <c r="C88" i="12"/>
  <c r="AC87" i="12"/>
  <c r="Z87" i="12"/>
  <c r="W87" i="12"/>
  <c r="T87" i="12"/>
  <c r="Q87" i="12"/>
  <c r="N87" i="12"/>
  <c r="K87" i="12"/>
  <c r="H87" i="12"/>
  <c r="D87" i="12"/>
  <c r="C87" i="12"/>
  <c r="AC86" i="12"/>
  <c r="Z86" i="12"/>
  <c r="W86" i="12"/>
  <c r="T86" i="12"/>
  <c r="Q86" i="12"/>
  <c r="N86" i="12"/>
  <c r="K86" i="12"/>
  <c r="H86" i="12"/>
  <c r="D86" i="12"/>
  <c r="C86" i="12"/>
  <c r="AB85" i="12"/>
  <c r="AA85" i="12"/>
  <c r="Y85" i="12"/>
  <c r="X85" i="12"/>
  <c r="V85" i="12"/>
  <c r="U85" i="12"/>
  <c r="S85" i="12"/>
  <c r="R85" i="12"/>
  <c r="P85" i="12"/>
  <c r="O85" i="12"/>
  <c r="M85" i="12"/>
  <c r="L85" i="12"/>
  <c r="J85" i="12"/>
  <c r="I85" i="12"/>
  <c r="G85" i="12"/>
  <c r="F85" i="12"/>
  <c r="AC84" i="12"/>
  <c r="Z84" i="12"/>
  <c r="W84" i="12"/>
  <c r="T84" i="12"/>
  <c r="Q84" i="12"/>
  <c r="N84" i="12"/>
  <c r="K84" i="12"/>
  <c r="H84" i="12"/>
  <c r="D84" i="12"/>
  <c r="C84" i="12"/>
  <c r="AC83" i="12"/>
  <c r="Z83" i="12"/>
  <c r="W83" i="12"/>
  <c r="T83" i="12"/>
  <c r="Q83" i="12"/>
  <c r="N83" i="12"/>
  <c r="K83" i="12"/>
  <c r="H83" i="12"/>
  <c r="D83" i="12"/>
  <c r="C83" i="12"/>
  <c r="AC82" i="12"/>
  <c r="Z82" i="12"/>
  <c r="W82" i="12"/>
  <c r="T82" i="12"/>
  <c r="Q82" i="12"/>
  <c r="N82" i="12"/>
  <c r="K82" i="12"/>
  <c r="H82" i="12"/>
  <c r="D82" i="12"/>
  <c r="C82" i="12"/>
  <c r="AB81" i="12"/>
  <c r="AA81" i="12"/>
  <c r="Y81" i="12"/>
  <c r="X81" i="12"/>
  <c r="V81" i="12"/>
  <c r="U81" i="12"/>
  <c r="S81" i="12"/>
  <c r="R81" i="12"/>
  <c r="P81" i="12"/>
  <c r="O81" i="12"/>
  <c r="M81" i="12"/>
  <c r="L81" i="12"/>
  <c r="J81" i="12"/>
  <c r="I81" i="12"/>
  <c r="G81" i="12"/>
  <c r="F81" i="12"/>
  <c r="AC80" i="12"/>
  <c r="Z80" i="12"/>
  <c r="W80" i="12"/>
  <c r="T80" i="12"/>
  <c r="Q80" i="12"/>
  <c r="N80" i="12"/>
  <c r="K80" i="12"/>
  <c r="H80" i="12"/>
  <c r="D80" i="12"/>
  <c r="C80" i="12"/>
  <c r="AC79" i="12"/>
  <c r="Z79" i="12"/>
  <c r="W79" i="12"/>
  <c r="T79" i="12"/>
  <c r="Q79" i="12"/>
  <c r="N79" i="12"/>
  <c r="E79" i="12" s="1"/>
  <c r="K79" i="12"/>
  <c r="H79" i="12"/>
  <c r="D79" i="12"/>
  <c r="C79" i="12"/>
  <c r="AC78" i="12"/>
  <c r="AC81" i="12" s="1"/>
  <c r="Z78" i="12"/>
  <c r="W78" i="12"/>
  <c r="T78" i="12"/>
  <c r="Q78" i="12"/>
  <c r="N78" i="12"/>
  <c r="K78" i="12"/>
  <c r="K81" i="12" s="1"/>
  <c r="H78" i="12"/>
  <c r="D78" i="12"/>
  <c r="C78" i="12"/>
  <c r="AB77" i="12"/>
  <c r="AA77" i="12"/>
  <c r="Y77" i="12"/>
  <c r="X77" i="12"/>
  <c r="V77" i="12"/>
  <c r="U77" i="12"/>
  <c r="S77" i="12"/>
  <c r="R77" i="12"/>
  <c r="P77" i="12"/>
  <c r="O77" i="12"/>
  <c r="M77" i="12"/>
  <c r="L77" i="12"/>
  <c r="J77" i="12"/>
  <c r="I77" i="12"/>
  <c r="G77" i="12"/>
  <c r="F77" i="12"/>
  <c r="AC76" i="12"/>
  <c r="Z76" i="12"/>
  <c r="W76" i="12"/>
  <c r="T76" i="12"/>
  <c r="Q76" i="12"/>
  <c r="N76" i="12"/>
  <c r="E76" i="12" s="1"/>
  <c r="K76" i="12"/>
  <c r="H76" i="12"/>
  <c r="D76" i="12"/>
  <c r="C76" i="12"/>
  <c r="AC75" i="12"/>
  <c r="Z75" i="12"/>
  <c r="W75" i="12"/>
  <c r="T75" i="12"/>
  <c r="Q75" i="12"/>
  <c r="N75" i="12"/>
  <c r="K75" i="12"/>
  <c r="H75" i="12"/>
  <c r="D75" i="12"/>
  <c r="C75" i="12"/>
  <c r="AC74" i="12"/>
  <c r="Z74" i="12"/>
  <c r="W74" i="12"/>
  <c r="T74" i="12"/>
  <c r="Q74" i="12"/>
  <c r="N74" i="12"/>
  <c r="K74" i="12"/>
  <c r="H74" i="12"/>
  <c r="D74" i="12"/>
  <c r="D77" i="12" s="1"/>
  <c r="C74" i="12"/>
  <c r="AB73" i="12"/>
  <c r="AA73" i="12"/>
  <c r="Y73" i="12"/>
  <c r="X73" i="12"/>
  <c r="V73" i="12"/>
  <c r="U73" i="12"/>
  <c r="S73" i="12"/>
  <c r="R73" i="12"/>
  <c r="P73" i="12"/>
  <c r="O73" i="12"/>
  <c r="M73" i="12"/>
  <c r="L73" i="12"/>
  <c r="J73" i="12"/>
  <c r="I73" i="12"/>
  <c r="G73" i="12"/>
  <c r="F73" i="12"/>
  <c r="AC72" i="12"/>
  <c r="Z72" i="12"/>
  <c r="W72" i="12"/>
  <c r="T72" i="12"/>
  <c r="Q72" i="12"/>
  <c r="N72" i="12"/>
  <c r="K72" i="12"/>
  <c r="H72" i="12"/>
  <c r="D72" i="12"/>
  <c r="C72" i="12"/>
  <c r="AC71" i="12"/>
  <c r="Z71" i="12"/>
  <c r="W71" i="12"/>
  <c r="T71" i="12"/>
  <c r="Q71" i="12"/>
  <c r="N71" i="12"/>
  <c r="K71" i="12"/>
  <c r="H71" i="12"/>
  <c r="D71" i="12"/>
  <c r="C71" i="12"/>
  <c r="AC70" i="12"/>
  <c r="Z70" i="12"/>
  <c r="W70" i="12"/>
  <c r="T70" i="12"/>
  <c r="Q70" i="12"/>
  <c r="N70" i="12"/>
  <c r="K70" i="12"/>
  <c r="H70" i="12"/>
  <c r="D70" i="12"/>
  <c r="C70" i="12"/>
  <c r="AB69" i="12"/>
  <c r="AA69" i="12"/>
  <c r="Y69" i="12"/>
  <c r="X69" i="12"/>
  <c r="V69" i="12"/>
  <c r="U69" i="12"/>
  <c r="S69" i="12"/>
  <c r="R69" i="12"/>
  <c r="P69" i="12"/>
  <c r="O69" i="12"/>
  <c r="M69" i="12"/>
  <c r="L69" i="12"/>
  <c r="J69" i="12"/>
  <c r="I69" i="12"/>
  <c r="G69" i="12"/>
  <c r="F69" i="12"/>
  <c r="AC68" i="12"/>
  <c r="Z68" i="12"/>
  <c r="W68" i="12"/>
  <c r="T68" i="12"/>
  <c r="E68" i="12" s="1"/>
  <c r="Q68" i="12"/>
  <c r="N68" i="12"/>
  <c r="K68" i="12"/>
  <c r="H68" i="12"/>
  <c r="D68" i="12"/>
  <c r="C68" i="12"/>
  <c r="AC67" i="12"/>
  <c r="Z67" i="12"/>
  <c r="W67" i="12"/>
  <c r="T67" i="12"/>
  <c r="Q67" i="12"/>
  <c r="N67" i="12"/>
  <c r="K67" i="12"/>
  <c r="H67" i="12"/>
  <c r="D67" i="12"/>
  <c r="C67" i="12"/>
  <c r="AC66" i="12"/>
  <c r="Z66" i="12"/>
  <c r="W66" i="12"/>
  <c r="T66" i="12"/>
  <c r="Q66" i="12"/>
  <c r="N66" i="12"/>
  <c r="K66" i="12"/>
  <c r="H66" i="12"/>
  <c r="D66" i="12"/>
  <c r="C66" i="12"/>
  <c r="AB65" i="12"/>
  <c r="AA65" i="12"/>
  <c r="Y65" i="12"/>
  <c r="X65" i="12"/>
  <c r="V65" i="12"/>
  <c r="U65" i="12"/>
  <c r="S65" i="12"/>
  <c r="R65" i="12"/>
  <c r="P65" i="12"/>
  <c r="O65" i="12"/>
  <c r="M65" i="12"/>
  <c r="L65" i="12"/>
  <c r="J65" i="12"/>
  <c r="I65" i="12"/>
  <c r="G65" i="12"/>
  <c r="F65" i="12"/>
  <c r="AC64" i="12"/>
  <c r="Z64" i="12"/>
  <c r="W64" i="12"/>
  <c r="T64" i="12"/>
  <c r="Q64" i="12"/>
  <c r="N64" i="12"/>
  <c r="K64" i="12"/>
  <c r="H64" i="12"/>
  <c r="D64" i="12"/>
  <c r="C64" i="12"/>
  <c r="AC63" i="12"/>
  <c r="Z63" i="12"/>
  <c r="W63" i="12"/>
  <c r="T63" i="12"/>
  <c r="Q63" i="12"/>
  <c r="N63" i="12"/>
  <c r="K63" i="12"/>
  <c r="H63" i="12"/>
  <c r="D63" i="12"/>
  <c r="C63" i="12"/>
  <c r="AC62" i="12"/>
  <c r="Z62" i="12"/>
  <c r="W62" i="12"/>
  <c r="T62" i="12"/>
  <c r="Q62" i="12"/>
  <c r="N62" i="12"/>
  <c r="K62" i="12"/>
  <c r="H62" i="12"/>
  <c r="D62" i="12"/>
  <c r="C62" i="12"/>
  <c r="AB61" i="12"/>
  <c r="AA61" i="12"/>
  <c r="Y61" i="12"/>
  <c r="X61" i="12"/>
  <c r="V61" i="12"/>
  <c r="U61" i="12"/>
  <c r="S61" i="12"/>
  <c r="R61" i="12"/>
  <c r="P61" i="12"/>
  <c r="O61" i="12"/>
  <c r="M61" i="12"/>
  <c r="L61" i="12"/>
  <c r="J61" i="12"/>
  <c r="I61" i="12"/>
  <c r="G61" i="12"/>
  <c r="F61" i="12"/>
  <c r="AC60" i="12"/>
  <c r="Z60" i="12"/>
  <c r="W60" i="12"/>
  <c r="T60" i="12"/>
  <c r="Q60" i="12"/>
  <c r="N60" i="12"/>
  <c r="K60" i="12"/>
  <c r="H60" i="12"/>
  <c r="D60" i="12"/>
  <c r="C60" i="12"/>
  <c r="AC59" i="12"/>
  <c r="Z59" i="12"/>
  <c r="W59" i="12"/>
  <c r="T59" i="12"/>
  <c r="Q59" i="12"/>
  <c r="N59" i="12"/>
  <c r="K59" i="12"/>
  <c r="H59" i="12"/>
  <c r="D59" i="12"/>
  <c r="C59" i="12"/>
  <c r="AC58" i="12"/>
  <c r="Z58" i="12"/>
  <c r="W58" i="12"/>
  <c r="T58" i="12"/>
  <c r="Q58" i="12"/>
  <c r="N58" i="12"/>
  <c r="K58" i="12"/>
  <c r="H58" i="12"/>
  <c r="D58" i="12"/>
  <c r="C58" i="12"/>
  <c r="AB57" i="12"/>
  <c r="AA57" i="12"/>
  <c r="Y57" i="12"/>
  <c r="X57" i="12"/>
  <c r="V57" i="12"/>
  <c r="U57" i="12"/>
  <c r="S57" i="12"/>
  <c r="R57" i="12"/>
  <c r="P57" i="12"/>
  <c r="O57" i="12"/>
  <c r="M57" i="12"/>
  <c r="L57" i="12"/>
  <c r="J57" i="12"/>
  <c r="I57" i="12"/>
  <c r="G57" i="12"/>
  <c r="F57" i="12"/>
  <c r="AC56" i="12"/>
  <c r="Z56" i="12"/>
  <c r="W56" i="12"/>
  <c r="T56" i="12"/>
  <c r="Q56" i="12"/>
  <c r="N56" i="12"/>
  <c r="K56" i="12"/>
  <c r="H56" i="12"/>
  <c r="D56" i="12"/>
  <c r="C56" i="12"/>
  <c r="AC55" i="12"/>
  <c r="Z55" i="12"/>
  <c r="W55" i="12"/>
  <c r="T55" i="12"/>
  <c r="Q55" i="12"/>
  <c r="N55" i="12"/>
  <c r="K55" i="12"/>
  <c r="H55" i="12"/>
  <c r="D55" i="12"/>
  <c r="D57" i="12" s="1"/>
  <c r="C55" i="12"/>
  <c r="AC54" i="12"/>
  <c r="Z54" i="12"/>
  <c r="W54" i="12"/>
  <c r="T54" i="12"/>
  <c r="Q54" i="12"/>
  <c r="N54" i="12"/>
  <c r="K54" i="12"/>
  <c r="H54" i="12"/>
  <c r="D54" i="12"/>
  <c r="C54" i="12"/>
  <c r="AB53" i="12"/>
  <c r="AA53" i="12"/>
  <c r="Y53" i="12"/>
  <c r="X53" i="12"/>
  <c r="V53" i="12"/>
  <c r="U53" i="12"/>
  <c r="S53" i="12"/>
  <c r="R53" i="12"/>
  <c r="P53" i="12"/>
  <c r="O53" i="12"/>
  <c r="M53" i="12"/>
  <c r="L53" i="12"/>
  <c r="J53" i="12"/>
  <c r="I53" i="12"/>
  <c r="G53" i="12"/>
  <c r="F53" i="12"/>
  <c r="AC52" i="12"/>
  <c r="Z52" i="12"/>
  <c r="W52" i="12"/>
  <c r="T52" i="12"/>
  <c r="Q52" i="12"/>
  <c r="N52" i="12"/>
  <c r="K52" i="12"/>
  <c r="H52" i="12"/>
  <c r="D52" i="12"/>
  <c r="C52" i="12"/>
  <c r="AC51" i="12"/>
  <c r="Z51" i="12"/>
  <c r="W51" i="12"/>
  <c r="T51" i="12"/>
  <c r="Q51" i="12"/>
  <c r="N51" i="12"/>
  <c r="K51" i="12"/>
  <c r="H51" i="12"/>
  <c r="D51" i="12"/>
  <c r="C51" i="12"/>
  <c r="AC50" i="12"/>
  <c r="Z50" i="12"/>
  <c r="W50" i="12"/>
  <c r="T50" i="12"/>
  <c r="Q50" i="12"/>
  <c r="N50" i="12"/>
  <c r="K50" i="12"/>
  <c r="H50" i="12"/>
  <c r="D50" i="12"/>
  <c r="C50" i="12"/>
  <c r="AB49" i="12"/>
  <c r="AA49" i="12"/>
  <c r="Y49" i="12"/>
  <c r="X49" i="12"/>
  <c r="V49" i="12"/>
  <c r="U49" i="12"/>
  <c r="S49" i="12"/>
  <c r="R49" i="12"/>
  <c r="P49" i="12"/>
  <c r="O49" i="12"/>
  <c r="M49" i="12"/>
  <c r="L49" i="12"/>
  <c r="J49" i="12"/>
  <c r="I49" i="12"/>
  <c r="G49" i="12"/>
  <c r="F49" i="12"/>
  <c r="AC48" i="12"/>
  <c r="Z48" i="12"/>
  <c r="W48" i="12"/>
  <c r="T48" i="12"/>
  <c r="Q48" i="12"/>
  <c r="N48" i="12"/>
  <c r="E48" i="12" s="1"/>
  <c r="K48" i="12"/>
  <c r="H48" i="12"/>
  <c r="D48" i="12"/>
  <c r="C48" i="12"/>
  <c r="AC47" i="12"/>
  <c r="Z47" i="12"/>
  <c r="W47" i="12"/>
  <c r="T47" i="12"/>
  <c r="Q47" i="12"/>
  <c r="N47" i="12"/>
  <c r="K47" i="12"/>
  <c r="H47" i="12"/>
  <c r="D47" i="12"/>
  <c r="C47" i="12"/>
  <c r="AC46" i="12"/>
  <c r="Z46" i="12"/>
  <c r="W46" i="12"/>
  <c r="T46" i="12"/>
  <c r="Q46" i="12"/>
  <c r="N46" i="12"/>
  <c r="K46" i="12"/>
  <c r="H46" i="12"/>
  <c r="D46" i="12"/>
  <c r="D49" i="12" s="1"/>
  <c r="C46" i="12"/>
  <c r="AB45" i="12"/>
  <c r="AA45" i="12"/>
  <c r="Y45" i="12"/>
  <c r="X45" i="12"/>
  <c r="V45" i="12"/>
  <c r="U45" i="12"/>
  <c r="S45" i="12"/>
  <c r="R45" i="12"/>
  <c r="P45" i="12"/>
  <c r="O45" i="12"/>
  <c r="M45" i="12"/>
  <c r="L45" i="12"/>
  <c r="J45" i="12"/>
  <c r="I45" i="12"/>
  <c r="G45" i="12"/>
  <c r="F45" i="12"/>
  <c r="AC44" i="12"/>
  <c r="Z44" i="12"/>
  <c r="W44" i="12"/>
  <c r="T44" i="12"/>
  <c r="Q44" i="12"/>
  <c r="N44" i="12"/>
  <c r="K44" i="12"/>
  <c r="H44" i="12"/>
  <c r="D44" i="12"/>
  <c r="C44" i="12"/>
  <c r="AC43" i="12"/>
  <c r="Z43" i="12"/>
  <c r="W43" i="12"/>
  <c r="T43" i="12"/>
  <c r="Q43" i="12"/>
  <c r="N43" i="12"/>
  <c r="K43" i="12"/>
  <c r="H43" i="12"/>
  <c r="D43" i="12"/>
  <c r="C43" i="12"/>
  <c r="AC42" i="12"/>
  <c r="Z42" i="12"/>
  <c r="W42" i="12"/>
  <c r="T42" i="12"/>
  <c r="Q42" i="12"/>
  <c r="Q45" i="12" s="1"/>
  <c r="N42" i="12"/>
  <c r="K42" i="12"/>
  <c r="H42" i="12"/>
  <c r="D42" i="12"/>
  <c r="C42" i="12"/>
  <c r="AB41" i="12"/>
  <c r="AA41" i="12"/>
  <c r="Y41" i="12"/>
  <c r="X41" i="12"/>
  <c r="V41" i="12"/>
  <c r="U41" i="12"/>
  <c r="S41" i="12"/>
  <c r="R41" i="12"/>
  <c r="P41" i="12"/>
  <c r="O41" i="12"/>
  <c r="M41" i="12"/>
  <c r="L41" i="12"/>
  <c r="J41" i="12"/>
  <c r="I41" i="12"/>
  <c r="G41" i="12"/>
  <c r="F41" i="12"/>
  <c r="AC40" i="12"/>
  <c r="Z40" i="12"/>
  <c r="W40" i="12"/>
  <c r="T40" i="12"/>
  <c r="Q40" i="12"/>
  <c r="N40" i="12"/>
  <c r="K40" i="12"/>
  <c r="H40" i="12"/>
  <c r="D40" i="12"/>
  <c r="C40" i="12"/>
  <c r="AC39" i="12"/>
  <c r="Z39" i="12"/>
  <c r="W39" i="12"/>
  <c r="T39" i="12"/>
  <c r="Q39" i="12"/>
  <c r="N39" i="12"/>
  <c r="K39" i="12"/>
  <c r="H39" i="12"/>
  <c r="D39" i="12"/>
  <c r="C39" i="12"/>
  <c r="AC38" i="12"/>
  <c r="Z38" i="12"/>
  <c r="W38" i="12"/>
  <c r="T38" i="12"/>
  <c r="Q38" i="12"/>
  <c r="N38" i="12"/>
  <c r="K38" i="12"/>
  <c r="H38" i="12"/>
  <c r="D38" i="12"/>
  <c r="C38" i="12"/>
  <c r="AB37" i="12"/>
  <c r="AA37" i="12"/>
  <c r="Y37" i="12"/>
  <c r="X37" i="12"/>
  <c r="V37" i="12"/>
  <c r="U37" i="12"/>
  <c r="S37" i="12"/>
  <c r="R37" i="12"/>
  <c r="P37" i="12"/>
  <c r="O37" i="12"/>
  <c r="M37" i="12"/>
  <c r="L37" i="12"/>
  <c r="J37" i="12"/>
  <c r="I37" i="12"/>
  <c r="G37" i="12"/>
  <c r="F37" i="12"/>
  <c r="AC36" i="12"/>
  <c r="Z36" i="12"/>
  <c r="W36" i="12"/>
  <c r="T36" i="12"/>
  <c r="Q36" i="12"/>
  <c r="N36" i="12"/>
  <c r="K36" i="12"/>
  <c r="H36" i="12"/>
  <c r="D36" i="12"/>
  <c r="C36" i="12"/>
  <c r="AC35" i="12"/>
  <c r="AC37" i="12" s="1"/>
  <c r="Z35" i="12"/>
  <c r="W35" i="12"/>
  <c r="T35" i="12"/>
  <c r="Q35" i="12"/>
  <c r="N35" i="12"/>
  <c r="K35" i="12"/>
  <c r="H35" i="12"/>
  <c r="D35" i="12"/>
  <c r="C35" i="12"/>
  <c r="AC34" i="12"/>
  <c r="Z34" i="12"/>
  <c r="W34" i="12"/>
  <c r="T34" i="12"/>
  <c r="Q34" i="12"/>
  <c r="N34" i="12"/>
  <c r="K34" i="12"/>
  <c r="H34" i="12"/>
  <c r="D34" i="12"/>
  <c r="D37" i="12" s="1"/>
  <c r="C34" i="12"/>
  <c r="AB33" i="12"/>
  <c r="AA33" i="12"/>
  <c r="Y33" i="12"/>
  <c r="X33" i="12"/>
  <c r="V33" i="12"/>
  <c r="U33" i="12"/>
  <c r="S33" i="12"/>
  <c r="R33" i="12"/>
  <c r="P33" i="12"/>
  <c r="O33" i="12"/>
  <c r="M33" i="12"/>
  <c r="L33" i="12"/>
  <c r="J33" i="12"/>
  <c r="I33" i="12"/>
  <c r="G33" i="12"/>
  <c r="F33" i="12"/>
  <c r="AC32" i="12"/>
  <c r="Z32" i="12"/>
  <c r="W32" i="12"/>
  <c r="T32" i="12"/>
  <c r="Q32" i="12"/>
  <c r="N32" i="12"/>
  <c r="K32" i="12"/>
  <c r="H32" i="12"/>
  <c r="D32" i="12"/>
  <c r="C32" i="12"/>
  <c r="AC31" i="12"/>
  <c r="Z31" i="12"/>
  <c r="W31" i="12"/>
  <c r="T31" i="12"/>
  <c r="Q31" i="12"/>
  <c r="N31" i="12"/>
  <c r="K31" i="12"/>
  <c r="H31" i="12"/>
  <c r="D31" i="12"/>
  <c r="C31" i="12"/>
  <c r="AC30" i="12"/>
  <c r="Z30" i="12"/>
  <c r="W30" i="12"/>
  <c r="T30" i="12"/>
  <c r="Q30" i="12"/>
  <c r="N30" i="12"/>
  <c r="K30" i="12"/>
  <c r="H30" i="12"/>
  <c r="D30" i="12"/>
  <c r="C30" i="12"/>
  <c r="C33" i="12" s="1"/>
  <c r="AB29" i="12"/>
  <c r="AA29" i="12"/>
  <c r="Y29" i="12"/>
  <c r="X29" i="12"/>
  <c r="V29" i="12"/>
  <c r="U29" i="12"/>
  <c r="S29" i="12"/>
  <c r="R29" i="12"/>
  <c r="P29" i="12"/>
  <c r="O29" i="12"/>
  <c r="M29" i="12"/>
  <c r="L29" i="12"/>
  <c r="J29" i="12"/>
  <c r="I29" i="12"/>
  <c r="G29" i="12"/>
  <c r="F29" i="12"/>
  <c r="AC28" i="12"/>
  <c r="Z28" i="12"/>
  <c r="W28" i="12"/>
  <c r="T28" i="12"/>
  <c r="Q28" i="12"/>
  <c r="N28" i="12"/>
  <c r="K28" i="12"/>
  <c r="H28" i="12"/>
  <c r="D28" i="12"/>
  <c r="C28" i="12"/>
  <c r="AC27" i="12"/>
  <c r="Z27" i="12"/>
  <c r="W27" i="12"/>
  <c r="T27" i="12"/>
  <c r="Q27" i="12"/>
  <c r="N27" i="12"/>
  <c r="K27" i="12"/>
  <c r="H27" i="12"/>
  <c r="D27" i="12"/>
  <c r="C27" i="12"/>
  <c r="AC26" i="12"/>
  <c r="Z26" i="12"/>
  <c r="W26" i="12"/>
  <c r="T26" i="12"/>
  <c r="Q26" i="12"/>
  <c r="N26" i="12"/>
  <c r="N29" i="12" s="1"/>
  <c r="K26" i="12"/>
  <c r="H26" i="12"/>
  <c r="D26" i="12"/>
  <c r="C26" i="12"/>
  <c r="AB25" i="12"/>
  <c r="AA25" i="12"/>
  <c r="Y25" i="12"/>
  <c r="X25" i="12"/>
  <c r="V25" i="12"/>
  <c r="U25" i="12"/>
  <c r="S25" i="12"/>
  <c r="R25" i="12"/>
  <c r="P25" i="12"/>
  <c r="O25" i="12"/>
  <c r="M25" i="12"/>
  <c r="L25" i="12"/>
  <c r="J25" i="12"/>
  <c r="I25" i="12"/>
  <c r="G25" i="12"/>
  <c r="F25" i="12"/>
  <c r="AC24" i="12"/>
  <c r="Z24" i="12"/>
  <c r="W24" i="12"/>
  <c r="T24" i="12"/>
  <c r="Q24" i="12"/>
  <c r="N24" i="12"/>
  <c r="K24" i="12"/>
  <c r="H24" i="12"/>
  <c r="D24" i="12"/>
  <c r="C24" i="12"/>
  <c r="AC23" i="12"/>
  <c r="AC25" i="12" s="1"/>
  <c r="Z23" i="12"/>
  <c r="W23" i="12"/>
  <c r="T23" i="12"/>
  <c r="Q23" i="12"/>
  <c r="N23" i="12"/>
  <c r="K23" i="12"/>
  <c r="K25" i="12" s="1"/>
  <c r="H23" i="12"/>
  <c r="D23" i="12"/>
  <c r="C23" i="12"/>
  <c r="AC22" i="12"/>
  <c r="Z22" i="12"/>
  <c r="W22" i="12"/>
  <c r="W25" i="12" s="1"/>
  <c r="T22" i="12"/>
  <c r="Q22" i="12"/>
  <c r="N22" i="12"/>
  <c r="K22" i="12"/>
  <c r="H22" i="12"/>
  <c r="D22" i="12"/>
  <c r="D25" i="12" s="1"/>
  <c r="C22" i="12"/>
  <c r="AB21" i="12"/>
  <c r="AA21" i="12"/>
  <c r="Y21" i="12"/>
  <c r="X21" i="12"/>
  <c r="V21" i="12"/>
  <c r="U21" i="12"/>
  <c r="S21" i="12"/>
  <c r="R21" i="12"/>
  <c r="P21" i="12"/>
  <c r="O21" i="12"/>
  <c r="M21" i="12"/>
  <c r="L21" i="12"/>
  <c r="J21" i="12"/>
  <c r="I21" i="12"/>
  <c r="G21" i="12"/>
  <c r="F21" i="12"/>
  <c r="AC20" i="12"/>
  <c r="Z20" i="12"/>
  <c r="W20" i="12"/>
  <c r="T20" i="12"/>
  <c r="Q20" i="12"/>
  <c r="N20" i="12"/>
  <c r="K20" i="12"/>
  <c r="H20" i="12"/>
  <c r="D20" i="12"/>
  <c r="C20" i="12"/>
  <c r="AC19" i="12"/>
  <c r="Z19" i="12"/>
  <c r="W19" i="12"/>
  <c r="T19" i="12"/>
  <c r="Q19" i="12"/>
  <c r="N19" i="12"/>
  <c r="K19" i="12"/>
  <c r="H19" i="12"/>
  <c r="D19" i="12"/>
  <c r="C19" i="12"/>
  <c r="AC18" i="12"/>
  <c r="Z18" i="12"/>
  <c r="W18" i="12"/>
  <c r="T18" i="12"/>
  <c r="Q18" i="12"/>
  <c r="N18" i="12"/>
  <c r="K18" i="12"/>
  <c r="H18" i="12"/>
  <c r="D18" i="12"/>
  <c r="C18" i="12"/>
  <c r="C21" i="12" s="1"/>
  <c r="AB17" i="12"/>
  <c r="AA17" i="12"/>
  <c r="Y17" i="12"/>
  <c r="X17" i="12"/>
  <c r="V17" i="12"/>
  <c r="U17" i="12"/>
  <c r="S17" i="12"/>
  <c r="R17" i="12"/>
  <c r="P17" i="12"/>
  <c r="O17" i="12"/>
  <c r="M17" i="12"/>
  <c r="L17" i="12"/>
  <c r="J17" i="12"/>
  <c r="I17" i="12"/>
  <c r="G17" i="12"/>
  <c r="F17" i="12"/>
  <c r="AC16" i="12"/>
  <c r="Z16" i="12"/>
  <c r="W16" i="12"/>
  <c r="T16" i="12"/>
  <c r="Q16" i="12"/>
  <c r="N16" i="12"/>
  <c r="K16" i="12"/>
  <c r="H16" i="12"/>
  <c r="D16" i="12"/>
  <c r="C16" i="12"/>
  <c r="AC15" i="12"/>
  <c r="Z15" i="12"/>
  <c r="W15" i="12"/>
  <c r="T15" i="12"/>
  <c r="Q15" i="12"/>
  <c r="N15" i="12"/>
  <c r="K15" i="12"/>
  <c r="H15" i="12"/>
  <c r="D15" i="12"/>
  <c r="C15" i="12"/>
  <c r="AC14" i="12"/>
  <c r="Z14" i="12"/>
  <c r="W14" i="12"/>
  <c r="T14" i="12"/>
  <c r="Q14" i="12"/>
  <c r="N14" i="12"/>
  <c r="N17" i="12" s="1"/>
  <c r="K14" i="12"/>
  <c r="H14" i="12"/>
  <c r="D14" i="12"/>
  <c r="C14" i="12"/>
  <c r="AB13" i="12"/>
  <c r="AA13" i="12"/>
  <c r="Y13" i="12"/>
  <c r="X13" i="12"/>
  <c r="V13" i="12"/>
  <c r="U13" i="12"/>
  <c r="S13" i="12"/>
  <c r="R13" i="12"/>
  <c r="P13" i="12"/>
  <c r="O13" i="12"/>
  <c r="M13" i="12"/>
  <c r="L13" i="12"/>
  <c r="J13" i="12"/>
  <c r="I13" i="12"/>
  <c r="G13" i="12"/>
  <c r="F13" i="12"/>
  <c r="AC12" i="12"/>
  <c r="Z12" i="12"/>
  <c r="W12" i="12"/>
  <c r="T12" i="12"/>
  <c r="Q12" i="12"/>
  <c r="N12" i="12"/>
  <c r="K12" i="12"/>
  <c r="H12" i="12"/>
  <c r="D12" i="12"/>
  <c r="C12" i="12"/>
  <c r="AC11" i="12"/>
  <c r="AC13" i="12" s="1"/>
  <c r="Z11" i="12"/>
  <c r="W11" i="12"/>
  <c r="T11" i="12"/>
  <c r="Q11" i="12"/>
  <c r="N11" i="12"/>
  <c r="K11" i="12"/>
  <c r="K13" i="12" s="1"/>
  <c r="H11" i="12"/>
  <c r="D11" i="12"/>
  <c r="C11" i="12"/>
  <c r="AC10" i="12"/>
  <c r="Z10" i="12"/>
  <c r="W10" i="12"/>
  <c r="W13" i="12" s="1"/>
  <c r="T10" i="12"/>
  <c r="Q10" i="12"/>
  <c r="N10" i="12"/>
  <c r="K10" i="12"/>
  <c r="H10" i="12"/>
  <c r="D10" i="12"/>
  <c r="D13" i="12" s="1"/>
  <c r="C10" i="12"/>
  <c r="AB9" i="12"/>
  <c r="AA9" i="12"/>
  <c r="Y9" i="12"/>
  <c r="X9" i="12"/>
  <c r="V9" i="12"/>
  <c r="U9" i="12"/>
  <c r="S9" i="12"/>
  <c r="R9" i="12"/>
  <c r="P9" i="12"/>
  <c r="O9" i="12"/>
  <c r="M9" i="12"/>
  <c r="L9" i="12"/>
  <c r="J9" i="12"/>
  <c r="I9" i="12"/>
  <c r="G9" i="12"/>
  <c r="F9" i="12"/>
  <c r="AC8" i="12"/>
  <c r="Z8" i="12"/>
  <c r="W8" i="12"/>
  <c r="T8" i="12"/>
  <c r="Q8" i="12"/>
  <c r="N8" i="12"/>
  <c r="K8" i="12"/>
  <c r="H8" i="12"/>
  <c r="D8" i="12"/>
  <c r="C8" i="12"/>
  <c r="AC7" i="12"/>
  <c r="Z7" i="12"/>
  <c r="W7" i="12"/>
  <c r="T7" i="12"/>
  <c r="Q7" i="12"/>
  <c r="N7" i="12"/>
  <c r="K7" i="12"/>
  <c r="H7" i="12"/>
  <c r="D7" i="12"/>
  <c r="C7" i="12"/>
  <c r="AC6" i="12"/>
  <c r="Z6" i="12"/>
  <c r="W6" i="12"/>
  <c r="T6" i="12"/>
  <c r="Q6" i="12"/>
  <c r="N6" i="12"/>
  <c r="K6" i="12"/>
  <c r="H6" i="12"/>
  <c r="D6" i="12"/>
  <c r="C6" i="12"/>
  <c r="C9" i="12" s="1"/>
  <c r="E154" i="14" l="1"/>
  <c r="E143" i="12"/>
  <c r="AC121" i="12"/>
  <c r="AA154" i="12"/>
  <c r="N13" i="12"/>
  <c r="K155" i="12"/>
  <c r="AC9" i="12"/>
  <c r="Q156" i="12"/>
  <c r="D157" i="12"/>
  <c r="D17" i="12"/>
  <c r="W17" i="12"/>
  <c r="K17" i="12"/>
  <c r="AC17" i="12"/>
  <c r="D29" i="12"/>
  <c r="W29" i="12"/>
  <c r="K29" i="12"/>
  <c r="AC29" i="12"/>
  <c r="Q37" i="12"/>
  <c r="D41" i="12"/>
  <c r="W41" i="12"/>
  <c r="C13" i="12"/>
  <c r="N21" i="12"/>
  <c r="E20" i="12"/>
  <c r="C25" i="12"/>
  <c r="N33" i="12"/>
  <c r="E32" i="12"/>
  <c r="C37" i="12"/>
  <c r="E44" i="12"/>
  <c r="K57" i="12"/>
  <c r="AC57" i="12"/>
  <c r="C65" i="12"/>
  <c r="Q77" i="12"/>
  <c r="K85" i="12"/>
  <c r="AC85" i="12"/>
  <c r="Q89" i="12"/>
  <c r="Q97" i="12"/>
  <c r="K101" i="12"/>
  <c r="D109" i="12"/>
  <c r="K113" i="12"/>
  <c r="AC113" i="12"/>
  <c r="Q117" i="12"/>
  <c r="D121" i="12"/>
  <c r="D149" i="12"/>
  <c r="W149" i="12"/>
  <c r="K149" i="12"/>
  <c r="E16" i="12"/>
  <c r="K121" i="12"/>
  <c r="D21" i="12"/>
  <c r="W21" i="12"/>
  <c r="K21" i="12"/>
  <c r="AC21" i="12"/>
  <c r="D33" i="12"/>
  <c r="W33" i="12"/>
  <c r="K33" i="12"/>
  <c r="AC33" i="12"/>
  <c r="E52" i="12"/>
  <c r="C57" i="12"/>
  <c r="D61" i="12"/>
  <c r="E59" i="12"/>
  <c r="E60" i="12"/>
  <c r="K65" i="12"/>
  <c r="AC65" i="12"/>
  <c r="Q69" i="12"/>
  <c r="E80" i="12"/>
  <c r="E92" i="12"/>
  <c r="AC105" i="12"/>
  <c r="K133" i="12"/>
  <c r="AC133" i="12"/>
  <c r="W141" i="12"/>
  <c r="N149" i="12"/>
  <c r="C153" i="12"/>
  <c r="T153" i="12"/>
  <c r="W153" i="12"/>
  <c r="E43" i="12"/>
  <c r="I154" i="12"/>
  <c r="E12" i="12"/>
  <c r="C17" i="12"/>
  <c r="N25" i="12"/>
  <c r="E24" i="12"/>
  <c r="C29" i="12"/>
  <c r="E36" i="12"/>
  <c r="W49" i="12"/>
  <c r="Q53" i="12"/>
  <c r="E64" i="12"/>
  <c r="D81" i="12"/>
  <c r="D97" i="12"/>
  <c r="AC101" i="12"/>
  <c r="Q109" i="12"/>
  <c r="W113" i="12"/>
  <c r="Q121" i="12"/>
  <c r="H129" i="12"/>
  <c r="Z129" i="12"/>
  <c r="E127" i="12"/>
  <c r="N133" i="12"/>
  <c r="E139" i="12"/>
  <c r="AC145" i="12"/>
  <c r="E28" i="12"/>
  <c r="E124" i="12"/>
  <c r="AC45" i="12"/>
  <c r="Z73" i="12"/>
  <c r="C73" i="12"/>
  <c r="E88" i="12"/>
  <c r="C93" i="12"/>
  <c r="H113" i="12"/>
  <c r="Z113" i="12"/>
  <c r="E111" i="12"/>
  <c r="C121" i="12"/>
  <c r="T121" i="12"/>
  <c r="W121" i="12"/>
  <c r="D125" i="12"/>
  <c r="W125" i="12"/>
  <c r="AC125" i="12"/>
  <c r="W137" i="12"/>
  <c r="N155" i="12"/>
  <c r="H157" i="12"/>
  <c r="Z157" i="12"/>
  <c r="J154" i="12"/>
  <c r="S154" i="12"/>
  <c r="AB154" i="12"/>
  <c r="W37" i="12"/>
  <c r="Q41" i="12"/>
  <c r="C45" i="12"/>
  <c r="T45" i="12"/>
  <c r="W45" i="12"/>
  <c r="Q49" i="12"/>
  <c r="C53" i="12"/>
  <c r="E56" i="12"/>
  <c r="Z61" i="12"/>
  <c r="C61" i="12"/>
  <c r="D69" i="12"/>
  <c r="E75" i="12"/>
  <c r="C89" i="12"/>
  <c r="E95" i="12"/>
  <c r="D105" i="12"/>
  <c r="Q105" i="12"/>
  <c r="H109" i="12"/>
  <c r="Z109" i="12"/>
  <c r="E107" i="12"/>
  <c r="Q113" i="12"/>
  <c r="K129" i="12"/>
  <c r="AC129" i="12"/>
  <c r="W133" i="12"/>
  <c r="N137" i="12"/>
  <c r="K141" i="12"/>
  <c r="AC141" i="12"/>
  <c r="D153" i="12"/>
  <c r="W156" i="12"/>
  <c r="K157" i="12"/>
  <c r="AC157" i="12"/>
  <c r="U154" i="12"/>
  <c r="T13" i="12"/>
  <c r="T17" i="12"/>
  <c r="T21" i="12"/>
  <c r="T25" i="12"/>
  <c r="T29" i="12"/>
  <c r="T33" i="12"/>
  <c r="D45" i="12"/>
  <c r="C49" i="12"/>
  <c r="D53" i="12"/>
  <c r="E55" i="12"/>
  <c r="K61" i="12"/>
  <c r="AC61" i="12"/>
  <c r="Q65" i="12"/>
  <c r="C69" i="12"/>
  <c r="D73" i="12"/>
  <c r="E71" i="12"/>
  <c r="E72" i="12"/>
  <c r="K77" i="12"/>
  <c r="AC77" i="12"/>
  <c r="D89" i="12"/>
  <c r="E91" i="12"/>
  <c r="E94" i="12"/>
  <c r="E97" i="12" s="1"/>
  <c r="AC97" i="12"/>
  <c r="N101" i="12"/>
  <c r="E100" i="12"/>
  <c r="E103" i="12"/>
  <c r="E106" i="12"/>
  <c r="AC109" i="12"/>
  <c r="N113" i="12"/>
  <c r="E112" i="12"/>
  <c r="AC117" i="12"/>
  <c r="T125" i="12"/>
  <c r="N145" i="12"/>
  <c r="Q145" i="12"/>
  <c r="Q149" i="12"/>
  <c r="H153" i="12"/>
  <c r="Z153" i="12"/>
  <c r="Q153" i="12"/>
  <c r="T155" i="12"/>
  <c r="N157" i="12"/>
  <c r="V154" i="12"/>
  <c r="E35" i="12"/>
  <c r="E39" i="12"/>
  <c r="E40" i="12"/>
  <c r="E51" i="12"/>
  <c r="Q81" i="12"/>
  <c r="E87" i="12"/>
  <c r="K93" i="12"/>
  <c r="AC93" i="12"/>
  <c r="K153" i="12"/>
  <c r="AC153" i="12"/>
  <c r="Z156" i="12"/>
  <c r="M154" i="12"/>
  <c r="D155" i="12"/>
  <c r="W155" i="12"/>
  <c r="K156" i="12"/>
  <c r="AC156" i="12"/>
  <c r="Q157" i="12"/>
  <c r="O154" i="12"/>
  <c r="H13" i="12"/>
  <c r="Z13" i="12"/>
  <c r="H17" i="12"/>
  <c r="Z17" i="12"/>
  <c r="H21" i="12"/>
  <c r="Z21" i="12"/>
  <c r="H25" i="12"/>
  <c r="Z25" i="12"/>
  <c r="H29" i="12"/>
  <c r="Z29" i="12"/>
  <c r="H33" i="12"/>
  <c r="Z33" i="12"/>
  <c r="H37" i="12"/>
  <c r="Z37" i="12"/>
  <c r="Z41" i="12"/>
  <c r="C41" i="12"/>
  <c r="K45" i="12"/>
  <c r="E47" i="12"/>
  <c r="K53" i="12"/>
  <c r="AC53" i="12"/>
  <c r="D65" i="12"/>
  <c r="E67" i="12"/>
  <c r="K73" i="12"/>
  <c r="AC73" i="12"/>
  <c r="C81" i="12"/>
  <c r="D85" i="12"/>
  <c r="E83" i="12"/>
  <c r="E84" i="12"/>
  <c r="K89" i="12"/>
  <c r="AC89" i="12"/>
  <c r="W97" i="12"/>
  <c r="T101" i="12"/>
  <c r="W109" i="12"/>
  <c r="N121" i="12"/>
  <c r="H133" i="12"/>
  <c r="Z133" i="12"/>
  <c r="E131" i="12"/>
  <c r="T145" i="12"/>
  <c r="W145" i="12"/>
  <c r="H156" i="12"/>
  <c r="H155" i="12"/>
  <c r="Z155" i="12"/>
  <c r="N156" i="12"/>
  <c r="T157" i="12"/>
  <c r="G154" i="12"/>
  <c r="P154" i="12"/>
  <c r="Y154" i="12"/>
  <c r="Q13" i="12"/>
  <c r="Q17" i="12"/>
  <c r="Q21" i="12"/>
  <c r="Q25" i="12"/>
  <c r="Q29" i="12"/>
  <c r="Q33" i="12"/>
  <c r="K37" i="12"/>
  <c r="K41" i="12"/>
  <c r="AC41" i="12"/>
  <c r="K49" i="12"/>
  <c r="AC49" i="12"/>
  <c r="E63" i="12"/>
  <c r="K69" i="12"/>
  <c r="AC69" i="12"/>
  <c r="C77" i="12"/>
  <c r="Z85" i="12"/>
  <c r="C85" i="12"/>
  <c r="Q93" i="12"/>
  <c r="D93" i="12"/>
  <c r="C117" i="12"/>
  <c r="Q125" i="12"/>
  <c r="D129" i="12"/>
  <c r="Q129" i="12"/>
  <c r="Q133" i="12"/>
  <c r="D141" i="12"/>
  <c r="D145" i="12"/>
  <c r="T149" i="12"/>
  <c r="E7" i="12"/>
  <c r="E11" i="12"/>
  <c r="E15" i="12"/>
  <c r="E19" i="12"/>
  <c r="E23" i="12"/>
  <c r="E27" i="12"/>
  <c r="E31" i="12"/>
  <c r="T37" i="12"/>
  <c r="N45" i="12"/>
  <c r="Q61" i="12"/>
  <c r="Q73" i="12"/>
  <c r="Q85" i="12"/>
  <c r="H101" i="12"/>
  <c r="Z101" i="12"/>
  <c r="E104" i="12"/>
  <c r="D137" i="12"/>
  <c r="E140" i="12"/>
  <c r="AC155" i="12"/>
  <c r="E6" i="12"/>
  <c r="H9" i="12"/>
  <c r="N9" i="12"/>
  <c r="T9" i="12"/>
  <c r="Z9" i="12"/>
  <c r="E10" i="12"/>
  <c r="E14" i="12"/>
  <c r="E18" i="12"/>
  <c r="E22" i="12"/>
  <c r="E26" i="12"/>
  <c r="E30" i="12"/>
  <c r="E34" i="12"/>
  <c r="T41" i="12"/>
  <c r="N49" i="12"/>
  <c r="N53" i="12"/>
  <c r="H57" i="12"/>
  <c r="E54" i="12"/>
  <c r="E57" i="12" s="1"/>
  <c r="Z57" i="12"/>
  <c r="T61" i="12"/>
  <c r="W61" i="12"/>
  <c r="N65" i="12"/>
  <c r="H69" i="12"/>
  <c r="E66" i="12"/>
  <c r="Z69" i="12"/>
  <c r="T73" i="12"/>
  <c r="W73" i="12"/>
  <c r="N77" i="12"/>
  <c r="H81" i="12"/>
  <c r="E78" i="12"/>
  <c r="E81" i="12" s="1"/>
  <c r="Z81" i="12"/>
  <c r="T85" i="12"/>
  <c r="W85" i="12"/>
  <c r="N89" i="12"/>
  <c r="H93" i="12"/>
  <c r="E90" i="12"/>
  <c r="E93" i="12" s="1"/>
  <c r="Z93" i="12"/>
  <c r="C97" i="12"/>
  <c r="T97" i="12"/>
  <c r="K97" i="12"/>
  <c r="Q101" i="12"/>
  <c r="E99" i="12"/>
  <c r="C105" i="12"/>
  <c r="T105" i="12"/>
  <c r="N109" i="12"/>
  <c r="D113" i="12"/>
  <c r="E116" i="12"/>
  <c r="H137" i="12"/>
  <c r="Z137" i="12"/>
  <c r="E135" i="12"/>
  <c r="C141" i="12"/>
  <c r="T141" i="12"/>
  <c r="H149" i="12"/>
  <c r="Z149" i="12"/>
  <c r="H125" i="12"/>
  <c r="Z125" i="12"/>
  <c r="H41" i="12"/>
  <c r="E38" i="12"/>
  <c r="E41" i="12" s="1"/>
  <c r="T49" i="12"/>
  <c r="T53" i="12"/>
  <c r="W53" i="12"/>
  <c r="N57" i="12"/>
  <c r="H61" i="12"/>
  <c r="E58" i="12"/>
  <c r="T65" i="12"/>
  <c r="W65" i="12"/>
  <c r="N69" i="12"/>
  <c r="H73" i="12"/>
  <c r="E70" i="12"/>
  <c r="T77" i="12"/>
  <c r="W77" i="12"/>
  <c r="N81" i="12"/>
  <c r="H85" i="12"/>
  <c r="E82" i="12"/>
  <c r="T89" i="12"/>
  <c r="W89" i="12"/>
  <c r="N93" i="12"/>
  <c r="H105" i="12"/>
  <c r="Z105" i="12"/>
  <c r="C109" i="12"/>
  <c r="T109" i="12"/>
  <c r="K109" i="12"/>
  <c r="C129" i="12"/>
  <c r="T129" i="12"/>
  <c r="E136" i="12"/>
  <c r="E148" i="12"/>
  <c r="D9" i="12"/>
  <c r="K9" i="12"/>
  <c r="W9" i="12"/>
  <c r="H45" i="12"/>
  <c r="E42" i="12"/>
  <c r="E45" i="12" s="1"/>
  <c r="E102" i="12"/>
  <c r="K105" i="12"/>
  <c r="Q9" i="12"/>
  <c r="N37" i="12"/>
  <c r="Z45" i="12"/>
  <c r="Q57" i="12"/>
  <c r="Q155" i="12"/>
  <c r="D156" i="12"/>
  <c r="T156" i="12"/>
  <c r="E8" i="12"/>
  <c r="W157" i="12"/>
  <c r="F154" i="12"/>
  <c r="L154" i="12"/>
  <c r="R154" i="12"/>
  <c r="X154" i="12"/>
  <c r="N41" i="12"/>
  <c r="H49" i="12"/>
  <c r="E46" i="12"/>
  <c r="Z49" i="12"/>
  <c r="H53" i="12"/>
  <c r="E50" i="12"/>
  <c r="E53" i="12" s="1"/>
  <c r="Z53" i="12"/>
  <c r="T57" i="12"/>
  <c r="W57" i="12"/>
  <c r="N61" i="12"/>
  <c r="H65" i="12"/>
  <c r="E62" i="12"/>
  <c r="Z65" i="12"/>
  <c r="T69" i="12"/>
  <c r="W69" i="12"/>
  <c r="N73" i="12"/>
  <c r="H77" i="12"/>
  <c r="E74" i="12"/>
  <c r="E77" i="12" s="1"/>
  <c r="Z77" i="12"/>
  <c r="T81" i="12"/>
  <c r="W81" i="12"/>
  <c r="N85" i="12"/>
  <c r="H89" i="12"/>
  <c r="E86" i="12"/>
  <c r="Z89" i="12"/>
  <c r="T93" i="12"/>
  <c r="W93" i="12"/>
  <c r="N97" i="12"/>
  <c r="E114" i="12"/>
  <c r="K117" i="12"/>
  <c r="E96" i="12"/>
  <c r="C101" i="12"/>
  <c r="N117" i="12"/>
  <c r="E120" i="12"/>
  <c r="C125" i="12"/>
  <c r="E123" i="12"/>
  <c r="N141" i="12"/>
  <c r="E144" i="12"/>
  <c r="C149" i="12"/>
  <c r="E147" i="12"/>
  <c r="H97" i="12"/>
  <c r="Z97" i="12"/>
  <c r="N105" i="12"/>
  <c r="E108" i="12"/>
  <c r="C113" i="12"/>
  <c r="T113" i="12"/>
  <c r="H121" i="12"/>
  <c r="Z121" i="12"/>
  <c r="E122" i="12"/>
  <c r="N129" i="12"/>
  <c r="E132" i="12"/>
  <c r="C137" i="12"/>
  <c r="T137" i="12"/>
  <c r="H145" i="12"/>
  <c r="Z145" i="12"/>
  <c r="N153" i="12"/>
  <c r="H117" i="12"/>
  <c r="Z117" i="12"/>
  <c r="E118" i="12"/>
  <c r="E121" i="12" s="1"/>
  <c r="E128" i="12"/>
  <c r="C133" i="12"/>
  <c r="T133" i="12"/>
  <c r="H141" i="12"/>
  <c r="Z141" i="12"/>
  <c r="E152" i="12"/>
  <c r="E98" i="12"/>
  <c r="E110" i="12"/>
  <c r="E113" i="12" s="1"/>
  <c r="E126" i="12"/>
  <c r="E130" i="12"/>
  <c r="E134" i="12"/>
  <c r="E138" i="12"/>
  <c r="E142" i="12"/>
  <c r="E145" i="12" s="1"/>
  <c r="E146" i="12"/>
  <c r="E150" i="12"/>
  <c r="E101" i="12" l="1"/>
  <c r="AC154" i="12"/>
  <c r="E89" i="12"/>
  <c r="E65" i="12"/>
  <c r="E117" i="12"/>
  <c r="E61" i="12"/>
  <c r="E133" i="12"/>
  <c r="E85" i="12"/>
  <c r="E137" i="12"/>
  <c r="E73" i="12"/>
  <c r="E21" i="12"/>
  <c r="E49" i="12"/>
  <c r="C154" i="12"/>
  <c r="E109" i="12"/>
  <c r="E37" i="12"/>
  <c r="E69" i="12"/>
  <c r="E33" i="12"/>
  <c r="Q154" i="12"/>
  <c r="W154" i="12"/>
  <c r="Z154" i="12"/>
  <c r="K154" i="12"/>
  <c r="E29" i="12"/>
  <c r="T154" i="12"/>
  <c r="E105" i="12"/>
  <c r="D154" i="12"/>
  <c r="E25" i="12"/>
  <c r="N154" i="12"/>
  <c r="E141" i="12"/>
  <c r="H154" i="12"/>
  <c r="E153" i="12"/>
  <c r="E17" i="12"/>
  <c r="E155" i="12"/>
  <c r="E9" i="12"/>
  <c r="E129" i="12"/>
  <c r="E149" i="12"/>
  <c r="E125" i="12"/>
  <c r="E157" i="12"/>
  <c r="E13" i="12"/>
  <c r="E156" i="12"/>
  <c r="C162" i="10"/>
  <c r="E154" i="12" l="1"/>
  <c r="C162" i="9"/>
  <c r="AB157" i="8" l="1"/>
  <c r="AA157" i="8"/>
  <c r="Y157" i="8"/>
  <c r="X157" i="8"/>
  <c r="V157" i="8"/>
  <c r="U157" i="8"/>
  <c r="S157" i="8"/>
  <c r="R157" i="8"/>
  <c r="P157" i="8"/>
  <c r="O157" i="8"/>
  <c r="M157" i="8"/>
  <c r="L157" i="8"/>
  <c r="J157" i="8"/>
  <c r="I157" i="8"/>
  <c r="G157" i="8"/>
  <c r="F157" i="8"/>
  <c r="AB156" i="8"/>
  <c r="AA156" i="8"/>
  <c r="Y156" i="8"/>
  <c r="X156" i="8"/>
  <c r="V156" i="8"/>
  <c r="U156" i="8"/>
  <c r="S156" i="8"/>
  <c r="R156" i="8"/>
  <c r="P156" i="8"/>
  <c r="O156" i="8"/>
  <c r="M156" i="8"/>
  <c r="L156" i="8"/>
  <c r="J156" i="8"/>
  <c r="I156" i="8"/>
  <c r="G156" i="8"/>
  <c r="F156" i="8"/>
  <c r="AB155" i="8"/>
  <c r="AA155" i="8"/>
  <c r="Y155" i="8"/>
  <c r="X155" i="8"/>
  <c r="V155" i="8"/>
  <c r="U155" i="8"/>
  <c r="S155" i="8"/>
  <c r="R155" i="8"/>
  <c r="P155" i="8"/>
  <c r="O155" i="8"/>
  <c r="M155" i="8"/>
  <c r="L155" i="8"/>
  <c r="J155" i="8"/>
  <c r="I155" i="8"/>
  <c r="G155" i="8"/>
  <c r="F155" i="8"/>
  <c r="AB153" i="8"/>
  <c r="AA153" i="8"/>
  <c r="Y153" i="8"/>
  <c r="X153" i="8"/>
  <c r="V153" i="8"/>
  <c r="U153" i="8"/>
  <c r="S153" i="8"/>
  <c r="R153" i="8"/>
  <c r="P153" i="8"/>
  <c r="O153" i="8"/>
  <c r="M153" i="8"/>
  <c r="L153" i="8"/>
  <c r="J153" i="8"/>
  <c r="I153" i="8"/>
  <c r="G153" i="8"/>
  <c r="F153" i="8"/>
  <c r="AC152" i="8"/>
  <c r="Z152" i="8"/>
  <c r="W152" i="8"/>
  <c r="T152" i="8"/>
  <c r="Q152" i="8"/>
  <c r="N152" i="8"/>
  <c r="K152" i="8"/>
  <c r="H152" i="8"/>
  <c r="D152" i="8"/>
  <c r="C152" i="8"/>
  <c r="AC151" i="8"/>
  <c r="Z151" i="8"/>
  <c r="W151" i="8"/>
  <c r="T151" i="8"/>
  <c r="Q151" i="8"/>
  <c r="E151" i="8" s="1"/>
  <c r="N151" i="8"/>
  <c r="K151" i="8"/>
  <c r="H151" i="8"/>
  <c r="D151" i="8"/>
  <c r="C151" i="8"/>
  <c r="C153" i="8" s="1"/>
  <c r="AC150" i="8"/>
  <c r="AC153" i="8"/>
  <c r="Z150" i="8"/>
  <c r="W150" i="8"/>
  <c r="T150" i="8"/>
  <c r="T153" i="8" s="1"/>
  <c r="Q150" i="8"/>
  <c r="N150" i="8"/>
  <c r="K150" i="8"/>
  <c r="K153" i="8" s="1"/>
  <c r="H150" i="8"/>
  <c r="D150" i="8"/>
  <c r="D153" i="8"/>
  <c r="C150" i="8"/>
  <c r="AB149" i="8"/>
  <c r="AA149" i="8"/>
  <c r="Y149" i="8"/>
  <c r="X149" i="8"/>
  <c r="V149" i="8"/>
  <c r="U149" i="8"/>
  <c r="S149" i="8"/>
  <c r="R149" i="8"/>
  <c r="P149" i="8"/>
  <c r="O149" i="8"/>
  <c r="M149" i="8"/>
  <c r="L149" i="8"/>
  <c r="J149" i="8"/>
  <c r="I149" i="8"/>
  <c r="G149" i="8"/>
  <c r="F149" i="8"/>
  <c r="AC148" i="8"/>
  <c r="Z148" i="8"/>
  <c r="W148" i="8"/>
  <c r="T148" i="8"/>
  <c r="Q148" i="8"/>
  <c r="Q149" i="8" s="1"/>
  <c r="N148" i="8"/>
  <c r="K148" i="8"/>
  <c r="H148" i="8"/>
  <c r="D148" i="8"/>
  <c r="C148" i="8"/>
  <c r="C149" i="8" s="1"/>
  <c r="AC147" i="8"/>
  <c r="Z147" i="8"/>
  <c r="W147" i="8"/>
  <c r="T147" i="8"/>
  <c r="Q147" i="8"/>
  <c r="N147" i="8"/>
  <c r="K147" i="8"/>
  <c r="H147" i="8"/>
  <c r="D147" i="8"/>
  <c r="C147" i="8"/>
  <c r="AC146" i="8"/>
  <c r="AC149" i="8" s="1"/>
  <c r="Z146" i="8"/>
  <c r="Z149" i="8" s="1"/>
  <c r="W146" i="8"/>
  <c r="T146" i="8"/>
  <c r="Q146" i="8"/>
  <c r="N146" i="8"/>
  <c r="K146" i="8"/>
  <c r="K149" i="8" s="1"/>
  <c r="H146" i="8"/>
  <c r="E146" i="8" s="1"/>
  <c r="D146" i="8"/>
  <c r="C146" i="8"/>
  <c r="AB145" i="8"/>
  <c r="AA145" i="8"/>
  <c r="Y145" i="8"/>
  <c r="X145" i="8"/>
  <c r="V145" i="8"/>
  <c r="U145" i="8"/>
  <c r="S145" i="8"/>
  <c r="R145" i="8"/>
  <c r="P145" i="8"/>
  <c r="O145" i="8"/>
  <c r="M145" i="8"/>
  <c r="L145" i="8"/>
  <c r="J145" i="8"/>
  <c r="I145" i="8"/>
  <c r="G145" i="8"/>
  <c r="F145" i="8"/>
  <c r="AC144" i="8"/>
  <c r="Z144" i="8"/>
  <c r="W144" i="8"/>
  <c r="T144" i="8"/>
  <c r="Q144" i="8"/>
  <c r="N144" i="8"/>
  <c r="K144" i="8"/>
  <c r="H144" i="8"/>
  <c r="E144" i="8" s="1"/>
  <c r="D144" i="8"/>
  <c r="C144" i="8"/>
  <c r="AC143" i="8"/>
  <c r="Z143" i="8"/>
  <c r="W143" i="8"/>
  <c r="T143" i="8"/>
  <c r="Q143" i="8"/>
  <c r="N143" i="8"/>
  <c r="K143" i="8"/>
  <c r="H143" i="8"/>
  <c r="D143" i="8"/>
  <c r="C143" i="8"/>
  <c r="AC142" i="8"/>
  <c r="AC145" i="8" s="1"/>
  <c r="Z142" i="8"/>
  <c r="Z145" i="8" s="1"/>
  <c r="W142" i="8"/>
  <c r="T142" i="8"/>
  <c r="Q142" i="8"/>
  <c r="N142" i="8"/>
  <c r="K142" i="8"/>
  <c r="K145" i="8" s="1"/>
  <c r="H142" i="8"/>
  <c r="H145" i="8" s="1"/>
  <c r="D142" i="8"/>
  <c r="C142" i="8"/>
  <c r="C145" i="8"/>
  <c r="AB141" i="8"/>
  <c r="AA141" i="8"/>
  <c r="Y141" i="8"/>
  <c r="X141" i="8"/>
  <c r="V141" i="8"/>
  <c r="U141" i="8"/>
  <c r="S141" i="8"/>
  <c r="R141" i="8"/>
  <c r="P141" i="8"/>
  <c r="O141" i="8"/>
  <c r="M141" i="8"/>
  <c r="L141" i="8"/>
  <c r="J141" i="8"/>
  <c r="I141" i="8"/>
  <c r="G141" i="8"/>
  <c r="F141" i="8"/>
  <c r="AC140" i="8"/>
  <c r="Z140" i="8"/>
  <c r="W140" i="8"/>
  <c r="T140" i="8"/>
  <c r="Q140" i="8"/>
  <c r="N140" i="8"/>
  <c r="K140" i="8"/>
  <c r="H140" i="8"/>
  <c r="D140" i="8"/>
  <c r="C140" i="8"/>
  <c r="AC139" i="8"/>
  <c r="AC141" i="8"/>
  <c r="Z139" i="8"/>
  <c r="W139" i="8"/>
  <c r="T139" i="8"/>
  <c r="Q139" i="8"/>
  <c r="N139" i="8"/>
  <c r="K139" i="8"/>
  <c r="H139" i="8"/>
  <c r="D139" i="8"/>
  <c r="C139" i="8"/>
  <c r="AC138" i="8"/>
  <c r="Z138" i="8"/>
  <c r="W138" i="8"/>
  <c r="W141" i="8" s="1"/>
  <c r="T138" i="8"/>
  <c r="T141" i="8" s="1"/>
  <c r="Q138" i="8"/>
  <c r="N138" i="8"/>
  <c r="K138" i="8"/>
  <c r="H138" i="8"/>
  <c r="D138" i="8"/>
  <c r="D141" i="8" s="1"/>
  <c r="C138" i="8"/>
  <c r="AB137" i="8"/>
  <c r="AA137" i="8"/>
  <c r="Y137" i="8"/>
  <c r="X137" i="8"/>
  <c r="V137" i="8"/>
  <c r="U137" i="8"/>
  <c r="S137" i="8"/>
  <c r="R137" i="8"/>
  <c r="P137" i="8"/>
  <c r="O137" i="8"/>
  <c r="M137" i="8"/>
  <c r="L137" i="8"/>
  <c r="K137" i="8"/>
  <c r="J137" i="8"/>
  <c r="I137" i="8"/>
  <c r="G137" i="8"/>
  <c r="F137" i="8"/>
  <c r="AC136" i="8"/>
  <c r="Z136" i="8"/>
  <c r="Z137" i="8" s="1"/>
  <c r="W136" i="8"/>
  <c r="T136" i="8"/>
  <c r="Q136" i="8"/>
  <c r="N136" i="8"/>
  <c r="K136" i="8"/>
  <c r="H136" i="8"/>
  <c r="D136" i="8"/>
  <c r="C136" i="8"/>
  <c r="AC135" i="8"/>
  <c r="Z135" i="8"/>
  <c r="W135" i="8"/>
  <c r="T135" i="8"/>
  <c r="Q135" i="8"/>
  <c r="N135" i="8"/>
  <c r="K135" i="8"/>
  <c r="H135" i="8"/>
  <c r="D135" i="8"/>
  <c r="C135" i="8"/>
  <c r="AC134" i="8"/>
  <c r="AC137" i="8"/>
  <c r="Z134" i="8"/>
  <c r="W134" i="8"/>
  <c r="T134" i="8"/>
  <c r="Q134" i="8"/>
  <c r="Q137" i="8" s="1"/>
  <c r="N134" i="8"/>
  <c r="K134" i="8"/>
  <c r="H134" i="8"/>
  <c r="D134" i="8"/>
  <c r="C134" i="8"/>
  <c r="AB133" i="8"/>
  <c r="AA133" i="8"/>
  <c r="Y133" i="8"/>
  <c r="X133" i="8"/>
  <c r="V133" i="8"/>
  <c r="U133" i="8"/>
  <c r="S133" i="8"/>
  <c r="R133" i="8"/>
  <c r="P133" i="8"/>
  <c r="O133" i="8"/>
  <c r="M133" i="8"/>
  <c r="L133" i="8"/>
  <c r="J133" i="8"/>
  <c r="I133" i="8"/>
  <c r="G133" i="8"/>
  <c r="F133" i="8"/>
  <c r="AC132" i="8"/>
  <c r="Z132" i="8"/>
  <c r="W132" i="8"/>
  <c r="T132" i="8"/>
  <c r="Q132" i="8"/>
  <c r="E132" i="8" s="1"/>
  <c r="N132" i="8"/>
  <c r="K132" i="8"/>
  <c r="H132" i="8"/>
  <c r="D132" i="8"/>
  <c r="C132" i="8"/>
  <c r="AC131" i="8"/>
  <c r="Z131" i="8"/>
  <c r="Z133" i="8"/>
  <c r="W131" i="8"/>
  <c r="T131" i="8"/>
  <c r="Q131" i="8"/>
  <c r="E131" i="8" s="1"/>
  <c r="N131" i="8"/>
  <c r="K131" i="8"/>
  <c r="H131" i="8"/>
  <c r="D131" i="8"/>
  <c r="C131" i="8"/>
  <c r="AC130" i="8"/>
  <c r="AC133" i="8" s="1"/>
  <c r="Z130" i="8"/>
  <c r="W130" i="8"/>
  <c r="W133" i="8" s="1"/>
  <c r="T130" i="8"/>
  <c r="Q130" i="8"/>
  <c r="N130" i="8"/>
  <c r="K130" i="8"/>
  <c r="K133" i="8"/>
  <c r="H130" i="8"/>
  <c r="H133" i="8" s="1"/>
  <c r="D130" i="8"/>
  <c r="C130" i="8"/>
  <c r="AB129" i="8"/>
  <c r="AA129" i="8"/>
  <c r="Y129" i="8"/>
  <c r="X129" i="8"/>
  <c r="V129" i="8"/>
  <c r="U129" i="8"/>
  <c r="S129" i="8"/>
  <c r="R129" i="8"/>
  <c r="P129" i="8"/>
  <c r="O129" i="8"/>
  <c r="M129" i="8"/>
  <c r="L129" i="8"/>
  <c r="J129" i="8"/>
  <c r="I129" i="8"/>
  <c r="G129" i="8"/>
  <c r="F129" i="8"/>
  <c r="AC128" i="8"/>
  <c r="Z128" i="8"/>
  <c r="W128" i="8"/>
  <c r="T128" i="8"/>
  <c r="Q128" i="8"/>
  <c r="N128" i="8"/>
  <c r="E128" i="8"/>
  <c r="K128" i="8"/>
  <c r="H128" i="8"/>
  <c r="D128" i="8"/>
  <c r="C128" i="8"/>
  <c r="AC127" i="8"/>
  <c r="Z127" i="8"/>
  <c r="Z129" i="8" s="1"/>
  <c r="W127" i="8"/>
  <c r="T127" i="8"/>
  <c r="Q127" i="8"/>
  <c r="N127" i="8"/>
  <c r="K127" i="8"/>
  <c r="E127" i="8" s="1"/>
  <c r="H127" i="8"/>
  <c r="D127" i="8"/>
  <c r="C127" i="8"/>
  <c r="AC126" i="8"/>
  <c r="AC129" i="8"/>
  <c r="Z126" i="8"/>
  <c r="W126" i="8"/>
  <c r="T126" i="8"/>
  <c r="T129" i="8" s="1"/>
  <c r="Q126" i="8"/>
  <c r="Q129" i="8"/>
  <c r="N126" i="8"/>
  <c r="N129" i="8" s="1"/>
  <c r="K126" i="8"/>
  <c r="K129" i="8" s="1"/>
  <c r="H126" i="8"/>
  <c r="D126" i="8"/>
  <c r="D129" i="8" s="1"/>
  <c r="C126" i="8"/>
  <c r="AB125" i="8"/>
  <c r="AA125" i="8"/>
  <c r="Y125" i="8"/>
  <c r="X125" i="8"/>
  <c r="V125" i="8"/>
  <c r="U125" i="8"/>
  <c r="S125" i="8"/>
  <c r="R125" i="8"/>
  <c r="P125" i="8"/>
  <c r="O125" i="8"/>
  <c r="M125" i="8"/>
  <c r="L125" i="8"/>
  <c r="J125" i="8"/>
  <c r="I125" i="8"/>
  <c r="G125" i="8"/>
  <c r="F125" i="8"/>
  <c r="AC124" i="8"/>
  <c r="AC125" i="8"/>
  <c r="Z124" i="8"/>
  <c r="W124" i="8"/>
  <c r="T124" i="8"/>
  <c r="Q124" i="8"/>
  <c r="N124" i="8"/>
  <c r="K124" i="8"/>
  <c r="K125" i="8" s="1"/>
  <c r="H124" i="8"/>
  <c r="E124" i="8" s="1"/>
  <c r="D124" i="8"/>
  <c r="C124" i="8"/>
  <c r="AC123" i="8"/>
  <c r="Z123" i="8"/>
  <c r="Z125" i="8" s="1"/>
  <c r="W123" i="8"/>
  <c r="T123" i="8"/>
  <c r="Q123" i="8"/>
  <c r="N123" i="8"/>
  <c r="K123" i="8"/>
  <c r="H123" i="8"/>
  <c r="D123" i="8"/>
  <c r="C123" i="8"/>
  <c r="AC122" i="8"/>
  <c r="Z122" i="8"/>
  <c r="W122" i="8"/>
  <c r="T122" i="8"/>
  <c r="Q122" i="8"/>
  <c r="N122" i="8"/>
  <c r="K122" i="8"/>
  <c r="H122" i="8"/>
  <c r="D122" i="8"/>
  <c r="C122" i="8"/>
  <c r="AB121" i="8"/>
  <c r="AA121" i="8"/>
  <c r="Y121" i="8"/>
  <c r="X121" i="8"/>
  <c r="V121" i="8"/>
  <c r="U121" i="8"/>
  <c r="S121" i="8"/>
  <c r="R121" i="8"/>
  <c r="P121" i="8"/>
  <c r="O121" i="8"/>
  <c r="M121" i="8"/>
  <c r="L121" i="8"/>
  <c r="J121" i="8"/>
  <c r="I121" i="8"/>
  <c r="G121" i="8"/>
  <c r="F121" i="8"/>
  <c r="AC120" i="8"/>
  <c r="Z120" i="8"/>
  <c r="Z121" i="8" s="1"/>
  <c r="W120" i="8"/>
  <c r="T120" i="8"/>
  <c r="Q120" i="8"/>
  <c r="N120" i="8"/>
  <c r="K120" i="8"/>
  <c r="H120" i="8"/>
  <c r="E120" i="8" s="1"/>
  <c r="D120" i="8"/>
  <c r="C120" i="8"/>
  <c r="AC119" i="8"/>
  <c r="Z119" i="8"/>
  <c r="W119" i="8"/>
  <c r="T119" i="8"/>
  <c r="Q119" i="8"/>
  <c r="N119" i="8"/>
  <c r="K119" i="8"/>
  <c r="H119" i="8"/>
  <c r="D119" i="8"/>
  <c r="C119" i="8"/>
  <c r="AC118" i="8"/>
  <c r="AC121" i="8"/>
  <c r="Z118" i="8"/>
  <c r="E118" i="8" s="1"/>
  <c r="W118" i="8"/>
  <c r="T118" i="8"/>
  <c r="Q118" i="8"/>
  <c r="N118" i="8"/>
  <c r="K118" i="8"/>
  <c r="K121" i="8"/>
  <c r="H118" i="8"/>
  <c r="D118" i="8"/>
  <c r="C118" i="8"/>
  <c r="C121" i="8" s="1"/>
  <c r="AB117" i="8"/>
  <c r="AA117" i="8"/>
  <c r="Y117" i="8"/>
  <c r="X117" i="8"/>
  <c r="V117" i="8"/>
  <c r="U117" i="8"/>
  <c r="S117" i="8"/>
  <c r="R117" i="8"/>
  <c r="P117" i="8"/>
  <c r="O117" i="8"/>
  <c r="M117" i="8"/>
  <c r="L117" i="8"/>
  <c r="J117" i="8"/>
  <c r="I117" i="8"/>
  <c r="G117" i="8"/>
  <c r="F117" i="8"/>
  <c r="AC116" i="8"/>
  <c r="Z116" i="8"/>
  <c r="W116" i="8"/>
  <c r="W117" i="8"/>
  <c r="T116" i="8"/>
  <c r="Q116" i="8"/>
  <c r="N116" i="8"/>
  <c r="K116" i="8"/>
  <c r="H116" i="8"/>
  <c r="D116" i="8"/>
  <c r="C116" i="8"/>
  <c r="AC115" i="8"/>
  <c r="Z115" i="8"/>
  <c r="W115" i="8"/>
  <c r="T115" i="8"/>
  <c r="E115" i="8" s="1"/>
  <c r="Q115" i="8"/>
  <c r="N115" i="8"/>
  <c r="K115" i="8"/>
  <c r="H115" i="8"/>
  <c r="D115" i="8"/>
  <c r="C115" i="8"/>
  <c r="AC114" i="8"/>
  <c r="AC117" i="8"/>
  <c r="Z114" i="8"/>
  <c r="Z117" i="8" s="1"/>
  <c r="W114" i="8"/>
  <c r="T114" i="8"/>
  <c r="E114" i="8" s="1"/>
  <c r="Q114" i="8"/>
  <c r="N114" i="8"/>
  <c r="K114" i="8"/>
  <c r="K117" i="8" s="1"/>
  <c r="H114" i="8"/>
  <c r="H117" i="8" s="1"/>
  <c r="D114" i="8"/>
  <c r="D117" i="8" s="1"/>
  <c r="C114" i="8"/>
  <c r="AB113" i="8"/>
  <c r="AA113" i="8"/>
  <c r="Y113" i="8"/>
  <c r="X113" i="8"/>
  <c r="V113" i="8"/>
  <c r="U113" i="8"/>
  <c r="S113" i="8"/>
  <c r="R113" i="8"/>
  <c r="P113" i="8"/>
  <c r="O113" i="8"/>
  <c r="M113" i="8"/>
  <c r="L113" i="8"/>
  <c r="J113" i="8"/>
  <c r="I113" i="8"/>
  <c r="G113" i="8"/>
  <c r="F113" i="8"/>
  <c r="AC112" i="8"/>
  <c r="AC113" i="8" s="1"/>
  <c r="Z112" i="8"/>
  <c r="W112" i="8"/>
  <c r="W113" i="8"/>
  <c r="T112" i="8"/>
  <c r="Q112" i="8"/>
  <c r="N112" i="8"/>
  <c r="K112" i="8"/>
  <c r="H112" i="8"/>
  <c r="D112" i="8"/>
  <c r="C112" i="8"/>
  <c r="AC111" i="8"/>
  <c r="Z111" i="8"/>
  <c r="W111" i="8"/>
  <c r="T111" i="8"/>
  <c r="Q111" i="8"/>
  <c r="N111" i="8"/>
  <c r="K111" i="8"/>
  <c r="H111" i="8"/>
  <c r="D111" i="8"/>
  <c r="C111" i="8"/>
  <c r="AC110" i="8"/>
  <c r="Z110" i="8"/>
  <c r="W110" i="8"/>
  <c r="T110" i="8"/>
  <c r="Q110" i="8"/>
  <c r="N110" i="8"/>
  <c r="K110" i="8"/>
  <c r="H110" i="8"/>
  <c r="H113" i="8" s="1"/>
  <c r="D110" i="8"/>
  <c r="C110" i="8"/>
  <c r="C113" i="8"/>
  <c r="AB109" i="8"/>
  <c r="AA109" i="8"/>
  <c r="Y109" i="8"/>
  <c r="X109" i="8"/>
  <c r="V109" i="8"/>
  <c r="U109" i="8"/>
  <c r="S109" i="8"/>
  <c r="R109" i="8"/>
  <c r="P109" i="8"/>
  <c r="O109" i="8"/>
  <c r="M109" i="8"/>
  <c r="L109" i="8"/>
  <c r="J109" i="8"/>
  <c r="I109" i="8"/>
  <c r="G109" i="8"/>
  <c r="F109" i="8"/>
  <c r="AC108" i="8"/>
  <c r="Z108" i="8"/>
  <c r="W108" i="8"/>
  <c r="T108" i="8"/>
  <c r="Q108" i="8"/>
  <c r="N108" i="8"/>
  <c r="K108" i="8"/>
  <c r="H108" i="8"/>
  <c r="E108" i="8" s="1"/>
  <c r="D108" i="8"/>
  <c r="C108" i="8"/>
  <c r="AC107" i="8"/>
  <c r="Z107" i="8"/>
  <c r="W107" i="8"/>
  <c r="T107" i="8"/>
  <c r="Q107" i="8"/>
  <c r="N107" i="8"/>
  <c r="K107" i="8"/>
  <c r="H107" i="8"/>
  <c r="D107" i="8"/>
  <c r="C107" i="8"/>
  <c r="AC106" i="8"/>
  <c r="AC109" i="8" s="1"/>
  <c r="Z106" i="8"/>
  <c r="W106" i="8"/>
  <c r="T106" i="8"/>
  <c r="T109" i="8" s="1"/>
  <c r="Q106" i="8"/>
  <c r="Q109" i="8"/>
  <c r="N106" i="8"/>
  <c r="K106" i="8"/>
  <c r="K109" i="8"/>
  <c r="H106" i="8"/>
  <c r="D106" i="8"/>
  <c r="D109" i="8"/>
  <c r="C106" i="8"/>
  <c r="AB105" i="8"/>
  <c r="AA105" i="8"/>
  <c r="Y105" i="8"/>
  <c r="X105" i="8"/>
  <c r="V105" i="8"/>
  <c r="U105" i="8"/>
  <c r="S105" i="8"/>
  <c r="R105" i="8"/>
  <c r="P105" i="8"/>
  <c r="O105" i="8"/>
  <c r="M105" i="8"/>
  <c r="L105" i="8"/>
  <c r="J105" i="8"/>
  <c r="I105" i="8"/>
  <c r="G105" i="8"/>
  <c r="F105" i="8"/>
  <c r="AC104" i="8"/>
  <c r="Z104" i="8"/>
  <c r="W104" i="8"/>
  <c r="T104" i="8"/>
  <c r="Q104" i="8"/>
  <c r="N104" i="8"/>
  <c r="K104" i="8"/>
  <c r="H104" i="8"/>
  <c r="D104" i="8"/>
  <c r="D105" i="8" s="1"/>
  <c r="C104" i="8"/>
  <c r="AC103" i="8"/>
  <c r="Z103" i="8"/>
  <c r="W103" i="8"/>
  <c r="T103" i="8"/>
  <c r="Q103" i="8"/>
  <c r="N103" i="8"/>
  <c r="K103" i="8"/>
  <c r="H103" i="8"/>
  <c r="D103" i="8"/>
  <c r="C103" i="8"/>
  <c r="AC102" i="8"/>
  <c r="AC105" i="8" s="1"/>
  <c r="Z102" i="8"/>
  <c r="W102" i="8"/>
  <c r="T102" i="8"/>
  <c r="Q102" i="8"/>
  <c r="N102" i="8"/>
  <c r="E102" i="8" s="1"/>
  <c r="K102" i="8"/>
  <c r="K105" i="8" s="1"/>
  <c r="H102" i="8"/>
  <c r="D102" i="8"/>
  <c r="C102" i="8"/>
  <c r="AB101" i="8"/>
  <c r="AA101" i="8"/>
  <c r="Y101" i="8"/>
  <c r="X101" i="8"/>
  <c r="V101" i="8"/>
  <c r="U101" i="8"/>
  <c r="S101" i="8"/>
  <c r="R101" i="8"/>
  <c r="P101" i="8"/>
  <c r="O101" i="8"/>
  <c r="M101" i="8"/>
  <c r="L101" i="8"/>
  <c r="J101" i="8"/>
  <c r="I101" i="8"/>
  <c r="G101" i="8"/>
  <c r="F101" i="8"/>
  <c r="AC100" i="8"/>
  <c r="Z100" i="8"/>
  <c r="W100" i="8"/>
  <c r="T100" i="8"/>
  <c r="Q100" i="8"/>
  <c r="N100" i="8"/>
  <c r="K100" i="8"/>
  <c r="H100" i="8"/>
  <c r="D100" i="8"/>
  <c r="D101" i="8" s="1"/>
  <c r="C100" i="8"/>
  <c r="AC99" i="8"/>
  <c r="Z99" i="8"/>
  <c r="W99" i="8"/>
  <c r="T99" i="8"/>
  <c r="Q99" i="8"/>
  <c r="N99" i="8"/>
  <c r="K99" i="8"/>
  <c r="H99" i="8"/>
  <c r="D99" i="8"/>
  <c r="C99" i="8"/>
  <c r="AC98" i="8"/>
  <c r="AC101" i="8" s="1"/>
  <c r="Z98" i="8"/>
  <c r="W98" i="8"/>
  <c r="T98" i="8"/>
  <c r="Q98" i="8"/>
  <c r="N98" i="8"/>
  <c r="K98" i="8"/>
  <c r="K101" i="8" s="1"/>
  <c r="H98" i="8"/>
  <c r="D98" i="8"/>
  <c r="C98" i="8"/>
  <c r="AB97" i="8"/>
  <c r="AA97" i="8"/>
  <c r="Y97" i="8"/>
  <c r="X97" i="8"/>
  <c r="V97" i="8"/>
  <c r="U97" i="8"/>
  <c r="S97" i="8"/>
  <c r="R97" i="8"/>
  <c r="P97" i="8"/>
  <c r="O97" i="8"/>
  <c r="M97" i="8"/>
  <c r="L97" i="8"/>
  <c r="J97" i="8"/>
  <c r="I97" i="8"/>
  <c r="G97" i="8"/>
  <c r="F97" i="8"/>
  <c r="AC96" i="8"/>
  <c r="Z96" i="8"/>
  <c r="W96" i="8"/>
  <c r="W97" i="8" s="1"/>
  <c r="T96" i="8"/>
  <c r="Q96" i="8"/>
  <c r="N96" i="8"/>
  <c r="K96" i="8"/>
  <c r="H96" i="8"/>
  <c r="E96" i="8"/>
  <c r="D96" i="8"/>
  <c r="C96" i="8"/>
  <c r="AC95" i="8"/>
  <c r="Z95" i="8"/>
  <c r="W95" i="8"/>
  <c r="T95" i="8"/>
  <c r="Q95" i="8"/>
  <c r="N95" i="8"/>
  <c r="K95" i="8"/>
  <c r="H95" i="8"/>
  <c r="D95" i="8"/>
  <c r="C95" i="8"/>
  <c r="AC94" i="8"/>
  <c r="AC97" i="8" s="1"/>
  <c r="Z94" i="8"/>
  <c r="W94" i="8"/>
  <c r="T94" i="8"/>
  <c r="Q94" i="8"/>
  <c r="N94" i="8"/>
  <c r="K94" i="8"/>
  <c r="K97" i="8" s="1"/>
  <c r="H94" i="8"/>
  <c r="D94" i="8"/>
  <c r="C94" i="8"/>
  <c r="AB93" i="8"/>
  <c r="AA93" i="8"/>
  <c r="Y93" i="8"/>
  <c r="X93" i="8"/>
  <c r="V93" i="8"/>
  <c r="U93" i="8"/>
  <c r="S93" i="8"/>
  <c r="R93" i="8"/>
  <c r="P93" i="8"/>
  <c r="O93" i="8"/>
  <c r="M93" i="8"/>
  <c r="L93" i="8"/>
  <c r="J93" i="8"/>
  <c r="I93" i="8"/>
  <c r="G93" i="8"/>
  <c r="F93" i="8"/>
  <c r="AC92" i="8"/>
  <c r="Z92" i="8"/>
  <c r="Z93" i="8" s="1"/>
  <c r="W92" i="8"/>
  <c r="T92" i="8"/>
  <c r="Q92" i="8"/>
  <c r="N92" i="8"/>
  <c r="K92" i="8"/>
  <c r="H92" i="8"/>
  <c r="E92" i="8" s="1"/>
  <c r="D92" i="8"/>
  <c r="C92" i="8"/>
  <c r="AC91" i="8"/>
  <c r="Z91" i="8"/>
  <c r="W91" i="8"/>
  <c r="T91" i="8"/>
  <c r="Q91" i="8"/>
  <c r="N91" i="8"/>
  <c r="K91" i="8"/>
  <c r="H91" i="8"/>
  <c r="D91" i="8"/>
  <c r="C91" i="8"/>
  <c r="AC90" i="8"/>
  <c r="Z90" i="8"/>
  <c r="W90" i="8"/>
  <c r="T90" i="8"/>
  <c r="T93" i="8"/>
  <c r="Q90" i="8"/>
  <c r="N90" i="8"/>
  <c r="K90" i="8"/>
  <c r="H90" i="8"/>
  <c r="D90" i="8"/>
  <c r="D93" i="8"/>
  <c r="C90" i="8"/>
  <c r="AB89" i="8"/>
  <c r="AA89" i="8"/>
  <c r="Y89" i="8"/>
  <c r="X89" i="8"/>
  <c r="V89" i="8"/>
  <c r="U89" i="8"/>
  <c r="S89" i="8"/>
  <c r="R89" i="8"/>
  <c r="P89" i="8"/>
  <c r="O89" i="8"/>
  <c r="M89" i="8"/>
  <c r="L89" i="8"/>
  <c r="J89" i="8"/>
  <c r="I89" i="8"/>
  <c r="G89" i="8"/>
  <c r="F89" i="8"/>
  <c r="AC88" i="8"/>
  <c r="Z88" i="8"/>
  <c r="W88" i="8"/>
  <c r="T88" i="8"/>
  <c r="Q88" i="8"/>
  <c r="N88" i="8"/>
  <c r="E88" i="8" s="1"/>
  <c r="K88" i="8"/>
  <c r="H88" i="8"/>
  <c r="D88" i="8"/>
  <c r="C88" i="8"/>
  <c r="AC87" i="8"/>
  <c r="Z87" i="8"/>
  <c r="W87" i="8"/>
  <c r="T87" i="8"/>
  <c r="T89" i="8" s="1"/>
  <c r="Q87" i="8"/>
  <c r="N87" i="8"/>
  <c r="K87" i="8"/>
  <c r="H87" i="8"/>
  <c r="H89" i="8"/>
  <c r="D87" i="8"/>
  <c r="C87" i="8"/>
  <c r="AC86" i="8"/>
  <c r="AC89" i="8" s="1"/>
  <c r="Z86" i="8"/>
  <c r="W86" i="8"/>
  <c r="W89" i="8"/>
  <c r="T86" i="8"/>
  <c r="Q86" i="8"/>
  <c r="N86" i="8"/>
  <c r="K86" i="8"/>
  <c r="K89" i="8"/>
  <c r="H86" i="8"/>
  <c r="D86" i="8"/>
  <c r="C86" i="8"/>
  <c r="AB85" i="8"/>
  <c r="AA85" i="8"/>
  <c r="Y85" i="8"/>
  <c r="X85" i="8"/>
  <c r="V85" i="8"/>
  <c r="U85" i="8"/>
  <c r="S85" i="8"/>
  <c r="R85" i="8"/>
  <c r="P85" i="8"/>
  <c r="O85" i="8"/>
  <c r="M85" i="8"/>
  <c r="L85" i="8"/>
  <c r="J85" i="8"/>
  <c r="I85" i="8"/>
  <c r="G85" i="8"/>
  <c r="F85" i="8"/>
  <c r="AC84" i="8"/>
  <c r="Z84" i="8"/>
  <c r="Z85" i="8" s="1"/>
  <c r="W84" i="8"/>
  <c r="T84" i="8"/>
  <c r="Q84" i="8"/>
  <c r="N84" i="8"/>
  <c r="K84" i="8"/>
  <c r="H84" i="8"/>
  <c r="E84" i="8" s="1"/>
  <c r="D84" i="8"/>
  <c r="C84" i="8"/>
  <c r="AC83" i="8"/>
  <c r="Z83" i="8"/>
  <c r="W83" i="8"/>
  <c r="T83" i="8"/>
  <c r="Q83" i="8"/>
  <c r="N83" i="8"/>
  <c r="K83" i="8"/>
  <c r="H83" i="8"/>
  <c r="D83" i="8"/>
  <c r="D85" i="8" s="1"/>
  <c r="C83" i="8"/>
  <c r="AC82" i="8"/>
  <c r="AC85" i="8" s="1"/>
  <c r="Z82" i="8"/>
  <c r="W82" i="8"/>
  <c r="W85" i="8" s="1"/>
  <c r="T82" i="8"/>
  <c r="Q82" i="8"/>
  <c r="N82" i="8"/>
  <c r="N85" i="8"/>
  <c r="K82" i="8"/>
  <c r="H82" i="8"/>
  <c r="D82" i="8"/>
  <c r="C82" i="8"/>
  <c r="C85" i="8" s="1"/>
  <c r="AB81" i="8"/>
  <c r="AA81" i="8"/>
  <c r="AA154" i="8" s="1"/>
  <c r="Y81" i="8"/>
  <c r="X81" i="8"/>
  <c r="V81" i="8"/>
  <c r="U81" i="8"/>
  <c r="S81" i="8"/>
  <c r="R81" i="8"/>
  <c r="P81" i="8"/>
  <c r="O81" i="8"/>
  <c r="M81" i="8"/>
  <c r="L81" i="8"/>
  <c r="J81" i="8"/>
  <c r="I81" i="8"/>
  <c r="G81" i="8"/>
  <c r="F81" i="8"/>
  <c r="AC80" i="8"/>
  <c r="Z80" i="8"/>
  <c r="W80" i="8"/>
  <c r="T80" i="8"/>
  <c r="Q80" i="8"/>
  <c r="N80" i="8"/>
  <c r="K80" i="8"/>
  <c r="H80" i="8"/>
  <c r="D80" i="8"/>
  <c r="D81" i="8" s="1"/>
  <c r="C80" i="8"/>
  <c r="AC79" i="8"/>
  <c r="Z79" i="8"/>
  <c r="W79" i="8"/>
  <c r="T79" i="8"/>
  <c r="Q79" i="8"/>
  <c r="N79" i="8"/>
  <c r="K79" i="8"/>
  <c r="H79" i="8"/>
  <c r="D79" i="8"/>
  <c r="C79" i="8"/>
  <c r="AC78" i="8"/>
  <c r="AC81" i="8" s="1"/>
  <c r="Z78" i="8"/>
  <c r="W78" i="8"/>
  <c r="W81" i="8" s="1"/>
  <c r="T78" i="8"/>
  <c r="Q78" i="8"/>
  <c r="E78" i="8" s="1"/>
  <c r="N78" i="8"/>
  <c r="K78" i="8"/>
  <c r="K81" i="8"/>
  <c r="H78" i="8"/>
  <c r="D78" i="8"/>
  <c r="C78" i="8"/>
  <c r="C81" i="8" s="1"/>
  <c r="AB77" i="8"/>
  <c r="AA77" i="8"/>
  <c r="Y77" i="8"/>
  <c r="X77" i="8"/>
  <c r="V77" i="8"/>
  <c r="U77" i="8"/>
  <c r="S77" i="8"/>
  <c r="R77" i="8"/>
  <c r="P77" i="8"/>
  <c r="O77" i="8"/>
  <c r="M77" i="8"/>
  <c r="L77" i="8"/>
  <c r="J77" i="8"/>
  <c r="I77" i="8"/>
  <c r="G77" i="8"/>
  <c r="F77" i="8"/>
  <c r="AC76" i="8"/>
  <c r="Z76" i="8"/>
  <c r="W76" i="8"/>
  <c r="T76" i="8"/>
  <c r="Q76" i="8"/>
  <c r="N76" i="8"/>
  <c r="K76" i="8"/>
  <c r="H76" i="8"/>
  <c r="E76" i="8" s="1"/>
  <c r="D76" i="8"/>
  <c r="C76" i="8"/>
  <c r="AC75" i="8"/>
  <c r="AC77" i="8" s="1"/>
  <c r="Z75" i="8"/>
  <c r="W75" i="8"/>
  <c r="T75" i="8"/>
  <c r="Q75" i="8"/>
  <c r="Q77" i="8"/>
  <c r="N75" i="8"/>
  <c r="K75" i="8"/>
  <c r="H75" i="8"/>
  <c r="D75" i="8"/>
  <c r="C75" i="8"/>
  <c r="AC74" i="8"/>
  <c r="Z74" i="8"/>
  <c r="Z77" i="8" s="1"/>
  <c r="W74" i="8"/>
  <c r="T74" i="8"/>
  <c r="Q74" i="8"/>
  <c r="N74" i="8"/>
  <c r="K74" i="8"/>
  <c r="H74" i="8"/>
  <c r="D74" i="8"/>
  <c r="C74" i="8"/>
  <c r="AB73" i="8"/>
  <c r="AA73" i="8"/>
  <c r="Y73" i="8"/>
  <c r="X73" i="8"/>
  <c r="V73" i="8"/>
  <c r="U73" i="8"/>
  <c r="S73" i="8"/>
  <c r="R73" i="8"/>
  <c r="P73" i="8"/>
  <c r="O73" i="8"/>
  <c r="M73" i="8"/>
  <c r="L73" i="8"/>
  <c r="J73" i="8"/>
  <c r="I73" i="8"/>
  <c r="G73" i="8"/>
  <c r="F73" i="8"/>
  <c r="AC72" i="8"/>
  <c r="Z72" i="8"/>
  <c r="W72" i="8"/>
  <c r="T72" i="8"/>
  <c r="Q72" i="8"/>
  <c r="N72" i="8"/>
  <c r="K72" i="8"/>
  <c r="H72" i="8"/>
  <c r="D72" i="8"/>
  <c r="D73" i="8" s="1"/>
  <c r="C72" i="8"/>
  <c r="AC71" i="8"/>
  <c r="Z71" i="8"/>
  <c r="W71" i="8"/>
  <c r="T71" i="8"/>
  <c r="Q71" i="8"/>
  <c r="N71" i="8"/>
  <c r="K71" i="8"/>
  <c r="H71" i="8"/>
  <c r="D71" i="8"/>
  <c r="C71" i="8"/>
  <c r="C73" i="8"/>
  <c r="AC70" i="8"/>
  <c r="AC73" i="8" s="1"/>
  <c r="Z70" i="8"/>
  <c r="W70" i="8"/>
  <c r="T70" i="8"/>
  <c r="Q70" i="8"/>
  <c r="N70" i="8"/>
  <c r="K70" i="8"/>
  <c r="K73" i="8" s="1"/>
  <c r="H70" i="8"/>
  <c r="D70" i="8"/>
  <c r="C70" i="8"/>
  <c r="AB69" i="8"/>
  <c r="AA69" i="8"/>
  <c r="Y69" i="8"/>
  <c r="X69" i="8"/>
  <c r="V69" i="8"/>
  <c r="U69" i="8"/>
  <c r="S69" i="8"/>
  <c r="R69" i="8"/>
  <c r="P69" i="8"/>
  <c r="O69" i="8"/>
  <c r="M69" i="8"/>
  <c r="L69" i="8"/>
  <c r="J69" i="8"/>
  <c r="I69" i="8"/>
  <c r="G69" i="8"/>
  <c r="F69" i="8"/>
  <c r="AC68" i="8"/>
  <c r="Z68" i="8"/>
  <c r="W68" i="8"/>
  <c r="T68" i="8"/>
  <c r="Q68" i="8"/>
  <c r="N68" i="8"/>
  <c r="K68" i="8"/>
  <c r="H68" i="8"/>
  <c r="D68" i="8"/>
  <c r="C68" i="8"/>
  <c r="AC67" i="8"/>
  <c r="Z67" i="8"/>
  <c r="W67" i="8"/>
  <c r="T67" i="8"/>
  <c r="Q67" i="8"/>
  <c r="N67" i="8"/>
  <c r="K67" i="8"/>
  <c r="H67" i="8"/>
  <c r="D67" i="8"/>
  <c r="C67" i="8"/>
  <c r="AC66" i="8"/>
  <c r="AC69" i="8" s="1"/>
  <c r="Z66" i="8"/>
  <c r="W66" i="8"/>
  <c r="T66" i="8"/>
  <c r="T69" i="8" s="1"/>
  <c r="Q66" i="8"/>
  <c r="N66" i="8"/>
  <c r="K66" i="8"/>
  <c r="K69" i="8"/>
  <c r="H66" i="8"/>
  <c r="D66" i="8"/>
  <c r="C66" i="8"/>
  <c r="AB65" i="8"/>
  <c r="AA65" i="8"/>
  <c r="Y65" i="8"/>
  <c r="X65" i="8"/>
  <c r="V65" i="8"/>
  <c r="U65" i="8"/>
  <c r="S65" i="8"/>
  <c r="R65" i="8"/>
  <c r="P65" i="8"/>
  <c r="O65" i="8"/>
  <c r="M65" i="8"/>
  <c r="L65" i="8"/>
  <c r="J65" i="8"/>
  <c r="I65" i="8"/>
  <c r="G65" i="8"/>
  <c r="F65" i="8"/>
  <c r="AC64" i="8"/>
  <c r="Z64" i="8"/>
  <c r="W64" i="8"/>
  <c r="T64" i="8"/>
  <c r="E64" i="8" s="1"/>
  <c r="Q64" i="8"/>
  <c r="N64" i="8"/>
  <c r="K64" i="8"/>
  <c r="H64" i="8"/>
  <c r="D64" i="8"/>
  <c r="C64" i="8"/>
  <c r="AC63" i="8"/>
  <c r="Z63" i="8"/>
  <c r="W63" i="8"/>
  <c r="T63" i="8"/>
  <c r="Q63" i="8"/>
  <c r="E63" i="8" s="1"/>
  <c r="N63" i="8"/>
  <c r="K63" i="8"/>
  <c r="H63" i="8"/>
  <c r="D63" i="8"/>
  <c r="D156" i="8" s="1"/>
  <c r="C63" i="8"/>
  <c r="AC62" i="8"/>
  <c r="AC65" i="8" s="1"/>
  <c r="Z62" i="8"/>
  <c r="Z65" i="8" s="1"/>
  <c r="W62" i="8"/>
  <c r="W65" i="8"/>
  <c r="T62" i="8"/>
  <c r="Q62" i="8"/>
  <c r="N62" i="8"/>
  <c r="K62" i="8"/>
  <c r="K65" i="8" s="1"/>
  <c r="H62" i="8"/>
  <c r="H65" i="8" s="1"/>
  <c r="D62" i="8"/>
  <c r="C62" i="8"/>
  <c r="AB61" i="8"/>
  <c r="AA61" i="8"/>
  <c r="Y61" i="8"/>
  <c r="X61" i="8"/>
  <c r="V61" i="8"/>
  <c r="U61" i="8"/>
  <c r="S61" i="8"/>
  <c r="R61" i="8"/>
  <c r="P61" i="8"/>
  <c r="O61" i="8"/>
  <c r="M61" i="8"/>
  <c r="L61" i="8"/>
  <c r="J61" i="8"/>
  <c r="I61" i="8"/>
  <c r="G61" i="8"/>
  <c r="F61" i="8"/>
  <c r="AC60" i="8"/>
  <c r="AC61" i="8" s="1"/>
  <c r="Z60" i="8"/>
  <c r="W60" i="8"/>
  <c r="T60" i="8"/>
  <c r="Q60" i="8"/>
  <c r="N60" i="8"/>
  <c r="K60" i="8"/>
  <c r="E60" i="8" s="1"/>
  <c r="H60" i="8"/>
  <c r="D60" i="8"/>
  <c r="C60" i="8"/>
  <c r="AC59" i="8"/>
  <c r="Z59" i="8"/>
  <c r="W59" i="8"/>
  <c r="T59" i="8"/>
  <c r="Q59" i="8"/>
  <c r="N59" i="8"/>
  <c r="K59" i="8"/>
  <c r="H59" i="8"/>
  <c r="D59" i="8"/>
  <c r="C59" i="8"/>
  <c r="AC58" i="8"/>
  <c r="Z58" i="8"/>
  <c r="Z61" i="8" s="1"/>
  <c r="W58" i="8"/>
  <c r="W61" i="8" s="1"/>
  <c r="T58" i="8"/>
  <c r="Q58" i="8"/>
  <c r="N58" i="8"/>
  <c r="K58" i="8"/>
  <c r="H58" i="8"/>
  <c r="D58" i="8"/>
  <c r="C58" i="8"/>
  <c r="C61" i="8" s="1"/>
  <c r="AB57" i="8"/>
  <c r="AA57" i="8"/>
  <c r="Y57" i="8"/>
  <c r="X57" i="8"/>
  <c r="V57" i="8"/>
  <c r="U57" i="8"/>
  <c r="S57" i="8"/>
  <c r="R57" i="8"/>
  <c r="P57" i="8"/>
  <c r="O57" i="8"/>
  <c r="M57" i="8"/>
  <c r="L57" i="8"/>
  <c r="J57" i="8"/>
  <c r="I57" i="8"/>
  <c r="G57" i="8"/>
  <c r="F57" i="8"/>
  <c r="AC56" i="8"/>
  <c r="Z56" i="8"/>
  <c r="W56" i="8"/>
  <c r="T56" i="8"/>
  <c r="T57" i="8"/>
  <c r="Q56" i="8"/>
  <c r="N56" i="8"/>
  <c r="K56" i="8"/>
  <c r="H56" i="8"/>
  <c r="D56" i="8"/>
  <c r="C56" i="8"/>
  <c r="C57" i="8" s="1"/>
  <c r="AC55" i="8"/>
  <c r="Z55" i="8"/>
  <c r="W55" i="8"/>
  <c r="T55" i="8"/>
  <c r="Q55" i="8"/>
  <c r="N55" i="8"/>
  <c r="K55" i="8"/>
  <c r="H55" i="8"/>
  <c r="D55" i="8"/>
  <c r="C55" i="8"/>
  <c r="AC54" i="8"/>
  <c r="AC57" i="8"/>
  <c r="Z54" i="8"/>
  <c r="W54" i="8"/>
  <c r="W57" i="8"/>
  <c r="T54" i="8"/>
  <c r="Q54" i="8"/>
  <c r="N54" i="8"/>
  <c r="K54" i="8"/>
  <c r="K57" i="8" s="1"/>
  <c r="H54" i="8"/>
  <c r="D54" i="8"/>
  <c r="C54" i="8"/>
  <c r="AB53" i="8"/>
  <c r="AA53" i="8"/>
  <c r="Y53" i="8"/>
  <c r="X53" i="8"/>
  <c r="V53" i="8"/>
  <c r="U53" i="8"/>
  <c r="S53" i="8"/>
  <c r="R53" i="8"/>
  <c r="P53" i="8"/>
  <c r="O53" i="8"/>
  <c r="M53" i="8"/>
  <c r="L53" i="8"/>
  <c r="J53" i="8"/>
  <c r="J154" i="8" s="1"/>
  <c r="I53" i="8"/>
  <c r="G53" i="8"/>
  <c r="F53" i="8"/>
  <c r="AC52" i="8"/>
  <c r="Z52" i="8"/>
  <c r="W52" i="8"/>
  <c r="E52" i="8" s="1"/>
  <c r="T52" i="8"/>
  <c r="Q52" i="8"/>
  <c r="N52" i="8"/>
  <c r="K52" i="8"/>
  <c r="H52" i="8"/>
  <c r="D52" i="8"/>
  <c r="D53" i="8" s="1"/>
  <c r="C52" i="8"/>
  <c r="AC51" i="8"/>
  <c r="Z51" i="8"/>
  <c r="W51" i="8"/>
  <c r="T51" i="8"/>
  <c r="Q51" i="8"/>
  <c r="N51" i="8"/>
  <c r="K51" i="8"/>
  <c r="H51" i="8"/>
  <c r="H53" i="8"/>
  <c r="D51" i="8"/>
  <c r="C51" i="8"/>
  <c r="AC50" i="8"/>
  <c r="AC53" i="8" s="1"/>
  <c r="Z50" i="8"/>
  <c r="Z53" i="8" s="1"/>
  <c r="W50" i="8"/>
  <c r="T50" i="8"/>
  <c r="Q50" i="8"/>
  <c r="Q53" i="8" s="1"/>
  <c r="N50" i="8"/>
  <c r="K50" i="8"/>
  <c r="K53" i="8"/>
  <c r="H50" i="8"/>
  <c r="D50" i="8"/>
  <c r="C50" i="8"/>
  <c r="AB49" i="8"/>
  <c r="AA49" i="8"/>
  <c r="Y49" i="8"/>
  <c r="X49" i="8"/>
  <c r="V49" i="8"/>
  <c r="U49" i="8"/>
  <c r="S49" i="8"/>
  <c r="R49" i="8"/>
  <c r="P49" i="8"/>
  <c r="O49" i="8"/>
  <c r="M49" i="8"/>
  <c r="L49" i="8"/>
  <c r="J49" i="8"/>
  <c r="I49" i="8"/>
  <c r="G49" i="8"/>
  <c r="F49" i="8"/>
  <c r="AC48" i="8"/>
  <c r="Z48" i="8"/>
  <c r="W48" i="8"/>
  <c r="T48" i="8"/>
  <c r="Q48" i="8"/>
  <c r="N48" i="8"/>
  <c r="K48" i="8"/>
  <c r="H48" i="8"/>
  <c r="D48" i="8"/>
  <c r="C48" i="8"/>
  <c r="AC47" i="8"/>
  <c r="Z47" i="8"/>
  <c r="W47" i="8"/>
  <c r="T47" i="8"/>
  <c r="Q47" i="8"/>
  <c r="N47" i="8"/>
  <c r="K47" i="8"/>
  <c r="H47" i="8"/>
  <c r="D47" i="8"/>
  <c r="D49" i="8" s="1"/>
  <c r="C47" i="8"/>
  <c r="AC46" i="8"/>
  <c r="AC49" i="8" s="1"/>
  <c r="Z46" i="8"/>
  <c r="W46" i="8"/>
  <c r="W49" i="8" s="1"/>
  <c r="T46" i="8"/>
  <c r="Q46" i="8"/>
  <c r="N46" i="8"/>
  <c r="K46" i="8"/>
  <c r="K49" i="8" s="1"/>
  <c r="H46" i="8"/>
  <c r="D46" i="8"/>
  <c r="C46" i="8"/>
  <c r="C49" i="8" s="1"/>
  <c r="AB45" i="8"/>
  <c r="AA45" i="8"/>
  <c r="Y45" i="8"/>
  <c r="X45" i="8"/>
  <c r="V45" i="8"/>
  <c r="U45" i="8"/>
  <c r="S45" i="8"/>
  <c r="R45" i="8"/>
  <c r="P45" i="8"/>
  <c r="O45" i="8"/>
  <c r="M45" i="8"/>
  <c r="L45" i="8"/>
  <c r="J45" i="8"/>
  <c r="I45" i="8"/>
  <c r="G45" i="8"/>
  <c r="F45" i="8"/>
  <c r="AC44" i="8"/>
  <c r="Z44" i="8"/>
  <c r="Z45" i="8" s="1"/>
  <c r="W44" i="8"/>
  <c r="T44" i="8"/>
  <c r="Q44" i="8"/>
  <c r="N44" i="8"/>
  <c r="K44" i="8"/>
  <c r="H44" i="8"/>
  <c r="D44" i="8"/>
  <c r="C44" i="8"/>
  <c r="AC43" i="8"/>
  <c r="Z43" i="8"/>
  <c r="W43" i="8"/>
  <c r="E43" i="8" s="1"/>
  <c r="T43" i="8"/>
  <c r="Q43" i="8"/>
  <c r="N43" i="8"/>
  <c r="K43" i="8"/>
  <c r="H43" i="8"/>
  <c r="D43" i="8"/>
  <c r="D45" i="8" s="1"/>
  <c r="C43" i="8"/>
  <c r="AC42" i="8"/>
  <c r="AC45" i="8"/>
  <c r="Z42" i="8"/>
  <c r="W42" i="8"/>
  <c r="W45" i="8"/>
  <c r="T42" i="8"/>
  <c r="T45" i="8" s="1"/>
  <c r="Q42" i="8"/>
  <c r="N42" i="8"/>
  <c r="K42" i="8"/>
  <c r="H42" i="8"/>
  <c r="D42" i="8"/>
  <c r="C42" i="8"/>
  <c r="AB41" i="8"/>
  <c r="AA41" i="8"/>
  <c r="Y41" i="8"/>
  <c r="X41" i="8"/>
  <c r="V41" i="8"/>
  <c r="U41" i="8"/>
  <c r="S41" i="8"/>
  <c r="R41" i="8"/>
  <c r="P41" i="8"/>
  <c r="O41" i="8"/>
  <c r="M41" i="8"/>
  <c r="L41" i="8"/>
  <c r="J41" i="8"/>
  <c r="I41" i="8"/>
  <c r="G41" i="8"/>
  <c r="F41" i="8"/>
  <c r="AC40" i="8"/>
  <c r="Z40" i="8"/>
  <c r="W40" i="8"/>
  <c r="T40" i="8"/>
  <c r="Q40" i="8"/>
  <c r="E40" i="8" s="1"/>
  <c r="N40" i="8"/>
  <c r="K40" i="8"/>
  <c r="H40" i="8"/>
  <c r="D40" i="8"/>
  <c r="C40" i="8"/>
  <c r="AC39" i="8"/>
  <c r="E39" i="8" s="1"/>
  <c r="Z39" i="8"/>
  <c r="W39" i="8"/>
  <c r="T39" i="8"/>
  <c r="Q39" i="8"/>
  <c r="N39" i="8"/>
  <c r="K39" i="8"/>
  <c r="H39" i="8"/>
  <c r="D39" i="8"/>
  <c r="C39" i="8"/>
  <c r="AC38" i="8"/>
  <c r="Z38" i="8"/>
  <c r="Z41" i="8" s="1"/>
  <c r="W38" i="8"/>
  <c r="W41" i="8" s="1"/>
  <c r="T38" i="8"/>
  <c r="Q38" i="8"/>
  <c r="N38" i="8"/>
  <c r="K38" i="8"/>
  <c r="K41" i="8"/>
  <c r="H38" i="8"/>
  <c r="H41" i="8" s="1"/>
  <c r="D38" i="8"/>
  <c r="C38" i="8"/>
  <c r="C41" i="8" s="1"/>
  <c r="AB37" i="8"/>
  <c r="AA37" i="8"/>
  <c r="Y37" i="8"/>
  <c r="X37" i="8"/>
  <c r="V37" i="8"/>
  <c r="U37" i="8"/>
  <c r="S37" i="8"/>
  <c r="R37" i="8"/>
  <c r="P37" i="8"/>
  <c r="O37" i="8"/>
  <c r="M37" i="8"/>
  <c r="L37" i="8"/>
  <c r="J37" i="8"/>
  <c r="I37" i="8"/>
  <c r="G37" i="8"/>
  <c r="F37" i="8"/>
  <c r="AC36" i="8"/>
  <c r="Z36" i="8"/>
  <c r="Z37" i="8" s="1"/>
  <c r="W36" i="8"/>
  <c r="T36" i="8"/>
  <c r="Q36" i="8"/>
  <c r="N36" i="8"/>
  <c r="K36" i="8"/>
  <c r="H36" i="8"/>
  <c r="E36" i="8" s="1"/>
  <c r="D36" i="8"/>
  <c r="C36" i="8"/>
  <c r="AC35" i="8"/>
  <c r="Z35" i="8"/>
  <c r="W35" i="8"/>
  <c r="T35" i="8"/>
  <c r="Q35" i="8"/>
  <c r="N35" i="8"/>
  <c r="K35" i="8"/>
  <c r="H35" i="8"/>
  <c r="D35" i="8"/>
  <c r="D37" i="8" s="1"/>
  <c r="C35" i="8"/>
  <c r="AC34" i="8"/>
  <c r="AC37" i="8" s="1"/>
  <c r="Z34" i="8"/>
  <c r="W34" i="8"/>
  <c r="W37" i="8" s="1"/>
  <c r="T34" i="8"/>
  <c r="Q34" i="8"/>
  <c r="N34" i="8"/>
  <c r="K34" i="8"/>
  <c r="K37" i="8" s="1"/>
  <c r="H34" i="8"/>
  <c r="D34" i="8"/>
  <c r="C34" i="8"/>
  <c r="C37" i="8" s="1"/>
  <c r="AB33" i="8"/>
  <c r="AA33" i="8"/>
  <c r="Y33" i="8"/>
  <c r="X33" i="8"/>
  <c r="V33" i="8"/>
  <c r="U33" i="8"/>
  <c r="S33" i="8"/>
  <c r="R33" i="8"/>
  <c r="P33" i="8"/>
  <c r="O33" i="8"/>
  <c r="M33" i="8"/>
  <c r="L33" i="8"/>
  <c r="J33" i="8"/>
  <c r="I33" i="8"/>
  <c r="G33" i="8"/>
  <c r="F33" i="8"/>
  <c r="AC32" i="8"/>
  <c r="Z32" i="8"/>
  <c r="W32" i="8"/>
  <c r="T32" i="8"/>
  <c r="T33" i="8"/>
  <c r="Q32" i="8"/>
  <c r="E32" i="8" s="1"/>
  <c r="N32" i="8"/>
  <c r="K32" i="8"/>
  <c r="H32" i="8"/>
  <c r="D32" i="8"/>
  <c r="C32" i="8"/>
  <c r="C33" i="8" s="1"/>
  <c r="AC31" i="8"/>
  <c r="Z31" i="8"/>
  <c r="W31" i="8"/>
  <c r="T31" i="8"/>
  <c r="Q31" i="8"/>
  <c r="N31" i="8"/>
  <c r="K31" i="8"/>
  <c r="H31" i="8"/>
  <c r="D31" i="8"/>
  <c r="C31" i="8"/>
  <c r="AC30" i="8"/>
  <c r="AC33" i="8"/>
  <c r="Z30" i="8"/>
  <c r="W30" i="8"/>
  <c r="W33" i="8"/>
  <c r="T30" i="8"/>
  <c r="Q30" i="8"/>
  <c r="N30" i="8"/>
  <c r="K30" i="8"/>
  <c r="K33" i="8" s="1"/>
  <c r="H30" i="8"/>
  <c r="D30" i="8"/>
  <c r="C30" i="8"/>
  <c r="AB29" i="8"/>
  <c r="AA29" i="8"/>
  <c r="Y29" i="8"/>
  <c r="X29" i="8"/>
  <c r="V29" i="8"/>
  <c r="U29" i="8"/>
  <c r="S29" i="8"/>
  <c r="R29" i="8"/>
  <c r="P29" i="8"/>
  <c r="O29" i="8"/>
  <c r="M29" i="8"/>
  <c r="L29" i="8"/>
  <c r="J29" i="8"/>
  <c r="I29" i="8"/>
  <c r="G29" i="8"/>
  <c r="F29" i="8"/>
  <c r="AC28" i="8"/>
  <c r="Z28" i="8"/>
  <c r="W28" i="8"/>
  <c r="T28" i="8"/>
  <c r="Q28" i="8"/>
  <c r="N28" i="8"/>
  <c r="K28" i="8"/>
  <c r="H28" i="8"/>
  <c r="D28" i="8"/>
  <c r="C28" i="8"/>
  <c r="C29" i="8" s="1"/>
  <c r="AC27" i="8"/>
  <c r="Z27" i="8"/>
  <c r="Z29" i="8"/>
  <c r="W27" i="8"/>
  <c r="T27" i="8"/>
  <c r="Q27" i="8"/>
  <c r="N27" i="8"/>
  <c r="K27" i="8"/>
  <c r="K29" i="8" s="1"/>
  <c r="H27" i="8"/>
  <c r="D27" i="8"/>
  <c r="C27" i="8"/>
  <c r="AC26" i="8"/>
  <c r="AC29" i="8"/>
  <c r="Z26" i="8"/>
  <c r="W26" i="8"/>
  <c r="W29" i="8"/>
  <c r="T26" i="8"/>
  <c r="Q26" i="8"/>
  <c r="N26" i="8"/>
  <c r="K26" i="8"/>
  <c r="H26" i="8"/>
  <c r="D26" i="8"/>
  <c r="C26" i="8"/>
  <c r="AB25" i="8"/>
  <c r="AA25" i="8"/>
  <c r="Y25" i="8"/>
  <c r="X25" i="8"/>
  <c r="X154" i="8" s="1"/>
  <c r="V25" i="8"/>
  <c r="U25" i="8"/>
  <c r="S25" i="8"/>
  <c r="R25" i="8"/>
  <c r="P25" i="8"/>
  <c r="O25" i="8"/>
  <c r="O154" i="8" s="1"/>
  <c r="M25" i="8"/>
  <c r="L25" i="8"/>
  <c r="J25" i="8"/>
  <c r="I25" i="8"/>
  <c r="G25" i="8"/>
  <c r="F25" i="8"/>
  <c r="AC24" i="8"/>
  <c r="Z24" i="8"/>
  <c r="W24" i="8"/>
  <c r="T24" i="8"/>
  <c r="Q24" i="8"/>
  <c r="N24" i="8"/>
  <c r="K24" i="8"/>
  <c r="K25" i="8"/>
  <c r="H24" i="8"/>
  <c r="D24" i="8"/>
  <c r="C24" i="8"/>
  <c r="AC23" i="8"/>
  <c r="Z23" i="8"/>
  <c r="W23" i="8"/>
  <c r="T23" i="8"/>
  <c r="Q23" i="8"/>
  <c r="N23" i="8"/>
  <c r="K23" i="8"/>
  <c r="H23" i="8"/>
  <c r="D23" i="8"/>
  <c r="C23" i="8"/>
  <c r="AC22" i="8"/>
  <c r="AC25" i="8" s="1"/>
  <c r="Z22" i="8"/>
  <c r="W22" i="8"/>
  <c r="W25" i="8"/>
  <c r="T22" i="8"/>
  <c r="T25" i="8"/>
  <c r="Q22" i="8"/>
  <c r="N22" i="8"/>
  <c r="N25" i="8" s="1"/>
  <c r="K22" i="8"/>
  <c r="H22" i="8"/>
  <c r="H25" i="8" s="1"/>
  <c r="D22" i="8"/>
  <c r="C22" i="8"/>
  <c r="AB21" i="8"/>
  <c r="AA21" i="8"/>
  <c r="Y21" i="8"/>
  <c r="X21" i="8"/>
  <c r="V21" i="8"/>
  <c r="U21" i="8"/>
  <c r="S21" i="8"/>
  <c r="R21" i="8"/>
  <c r="P21" i="8"/>
  <c r="O21" i="8"/>
  <c r="M21" i="8"/>
  <c r="L21" i="8"/>
  <c r="J21" i="8"/>
  <c r="I21" i="8"/>
  <c r="G21" i="8"/>
  <c r="F21" i="8"/>
  <c r="AC20" i="8"/>
  <c r="Z20" i="8"/>
  <c r="Z21" i="8" s="1"/>
  <c r="W20" i="8"/>
  <c r="W21" i="8" s="1"/>
  <c r="T20" i="8"/>
  <c r="Q20" i="8"/>
  <c r="N20" i="8"/>
  <c r="K20" i="8"/>
  <c r="H20" i="8"/>
  <c r="D20" i="8"/>
  <c r="C20" i="8"/>
  <c r="AC19" i="8"/>
  <c r="Z19" i="8"/>
  <c r="W19" i="8"/>
  <c r="T19" i="8"/>
  <c r="Q19" i="8"/>
  <c r="N19" i="8"/>
  <c r="K19" i="8"/>
  <c r="H19" i="8"/>
  <c r="D19" i="8"/>
  <c r="C19" i="8"/>
  <c r="C21" i="8" s="1"/>
  <c r="AC18" i="8"/>
  <c r="Z18" i="8"/>
  <c r="W18" i="8"/>
  <c r="T18" i="8"/>
  <c r="Q18" i="8"/>
  <c r="Q21" i="8" s="1"/>
  <c r="N18" i="8"/>
  <c r="N21" i="8" s="1"/>
  <c r="K18" i="8"/>
  <c r="H18" i="8"/>
  <c r="D18" i="8"/>
  <c r="D21" i="8" s="1"/>
  <c r="C18" i="8"/>
  <c r="AB17" i="8"/>
  <c r="AA17" i="8"/>
  <c r="Y17" i="8"/>
  <c r="X17" i="8"/>
  <c r="V17" i="8"/>
  <c r="U17" i="8"/>
  <c r="S17" i="8"/>
  <c r="R17" i="8"/>
  <c r="P17" i="8"/>
  <c r="O17" i="8"/>
  <c r="M17" i="8"/>
  <c r="L17" i="8"/>
  <c r="J17" i="8"/>
  <c r="I17" i="8"/>
  <c r="G17" i="8"/>
  <c r="F17" i="8"/>
  <c r="AC16" i="8"/>
  <c r="Z16" i="8"/>
  <c r="W16" i="8"/>
  <c r="T16" i="8"/>
  <c r="Q16" i="8"/>
  <c r="N16" i="8"/>
  <c r="K16" i="8"/>
  <c r="H16" i="8"/>
  <c r="D16" i="8"/>
  <c r="C16" i="8"/>
  <c r="AC15" i="8"/>
  <c r="Z15" i="8"/>
  <c r="W15" i="8"/>
  <c r="T15" i="8"/>
  <c r="Q15" i="8"/>
  <c r="N15" i="8"/>
  <c r="K15" i="8"/>
  <c r="H15" i="8"/>
  <c r="D15" i="8"/>
  <c r="C15" i="8"/>
  <c r="AC14" i="8"/>
  <c r="Z14" i="8"/>
  <c r="Z17" i="8" s="1"/>
  <c r="W14" i="8"/>
  <c r="T14" i="8"/>
  <c r="Q14" i="8"/>
  <c r="N14" i="8"/>
  <c r="N17" i="8" s="1"/>
  <c r="K14" i="8"/>
  <c r="K17" i="8" s="1"/>
  <c r="H14" i="8"/>
  <c r="H17" i="8" s="1"/>
  <c r="D14" i="8"/>
  <c r="C14" i="8"/>
  <c r="C17" i="8" s="1"/>
  <c r="AB13" i="8"/>
  <c r="AA13" i="8"/>
  <c r="Y13" i="8"/>
  <c r="X13" i="8"/>
  <c r="V13" i="8"/>
  <c r="U13" i="8"/>
  <c r="S13" i="8"/>
  <c r="R13" i="8"/>
  <c r="P13" i="8"/>
  <c r="O13" i="8"/>
  <c r="M13" i="8"/>
  <c r="L13" i="8"/>
  <c r="J13" i="8"/>
  <c r="I13" i="8"/>
  <c r="G13" i="8"/>
  <c r="F13" i="8"/>
  <c r="AC12" i="8"/>
  <c r="Z12" i="8"/>
  <c r="W12" i="8"/>
  <c r="T12" i="8"/>
  <c r="Q12" i="8"/>
  <c r="N12" i="8"/>
  <c r="K12" i="8"/>
  <c r="H12" i="8"/>
  <c r="E12" i="8" s="1"/>
  <c r="D12" i="8"/>
  <c r="C12" i="8"/>
  <c r="AC11" i="8"/>
  <c r="AC13" i="8"/>
  <c r="Z11" i="8"/>
  <c r="W11" i="8"/>
  <c r="T11" i="8"/>
  <c r="Q11" i="8"/>
  <c r="N11" i="8"/>
  <c r="K11" i="8"/>
  <c r="H11" i="8"/>
  <c r="D11" i="8"/>
  <c r="C11" i="8"/>
  <c r="AC10" i="8"/>
  <c r="Z10" i="8"/>
  <c r="W10" i="8"/>
  <c r="W13" i="8" s="1"/>
  <c r="T10" i="8"/>
  <c r="T13" i="8" s="1"/>
  <c r="Q10" i="8"/>
  <c r="Q13" i="8"/>
  <c r="N10" i="8"/>
  <c r="K10" i="8"/>
  <c r="H10" i="8"/>
  <c r="D10" i="8"/>
  <c r="C10" i="8"/>
  <c r="C13" i="8" s="1"/>
  <c r="AB9" i="8"/>
  <c r="AA9" i="8"/>
  <c r="Y9" i="8"/>
  <c r="X9" i="8"/>
  <c r="V9" i="8"/>
  <c r="U9" i="8"/>
  <c r="S9" i="8"/>
  <c r="R9" i="8"/>
  <c r="P9" i="8"/>
  <c r="O9" i="8"/>
  <c r="M9" i="8"/>
  <c r="L9" i="8"/>
  <c r="J9" i="8"/>
  <c r="I9" i="8"/>
  <c r="G9" i="8"/>
  <c r="F9" i="8"/>
  <c r="AC8" i="8"/>
  <c r="Z8" i="8"/>
  <c r="W8" i="8"/>
  <c r="T8" i="8"/>
  <c r="Q8" i="8"/>
  <c r="N8" i="8"/>
  <c r="K8" i="8"/>
  <c r="H8" i="8"/>
  <c r="E8" i="8" s="1"/>
  <c r="D8" i="8"/>
  <c r="C8" i="8"/>
  <c r="AC7" i="8"/>
  <c r="Z7" i="8"/>
  <c r="W7" i="8"/>
  <c r="W156" i="8" s="1"/>
  <c r="T7" i="8"/>
  <c r="Q7" i="8"/>
  <c r="N7" i="8"/>
  <c r="K7" i="8"/>
  <c r="H7" i="8"/>
  <c r="D7" i="8"/>
  <c r="C7" i="8"/>
  <c r="AC6" i="8"/>
  <c r="Z6" i="8"/>
  <c r="W6" i="8"/>
  <c r="T6" i="8"/>
  <c r="Q6" i="8"/>
  <c r="N6" i="8"/>
  <c r="K6" i="8"/>
  <c r="K9" i="8" s="1"/>
  <c r="H6" i="8"/>
  <c r="D6" i="8"/>
  <c r="C6" i="8"/>
  <c r="C9" i="8" s="1"/>
  <c r="V154" i="8"/>
  <c r="K21" i="8"/>
  <c r="AC21" i="8"/>
  <c r="Z25" i="8"/>
  <c r="Q33" i="8"/>
  <c r="D41" i="8"/>
  <c r="C53" i="8"/>
  <c r="Q57" i="8"/>
  <c r="T61" i="8"/>
  <c r="C77" i="8"/>
  <c r="Q81" i="8"/>
  <c r="D89" i="8"/>
  <c r="N121" i="8"/>
  <c r="T121" i="8"/>
  <c r="W121" i="8"/>
  <c r="D133" i="8"/>
  <c r="C137" i="8"/>
  <c r="Q141" i="8"/>
  <c r="T145" i="8"/>
  <c r="W145" i="8"/>
  <c r="F154" i="8"/>
  <c r="T21" i="8"/>
  <c r="Q37" i="8"/>
  <c r="T41" i="8"/>
  <c r="H49" i="8"/>
  <c r="Z49" i="8"/>
  <c r="Q61" i="8"/>
  <c r="H73" i="8"/>
  <c r="Z73" i="8"/>
  <c r="Q85" i="8"/>
  <c r="K93" i="8"/>
  <c r="AC93" i="8"/>
  <c r="D97" i="8"/>
  <c r="C101" i="8"/>
  <c r="H101" i="8"/>
  <c r="H105" i="8"/>
  <c r="Z105" i="8"/>
  <c r="Z109" i="8"/>
  <c r="Q113" i="8"/>
  <c r="Q117" i="8"/>
  <c r="Q121" i="8"/>
  <c r="N125" i="8"/>
  <c r="W125" i="8"/>
  <c r="C141" i="8"/>
  <c r="H141" i="8"/>
  <c r="Q145" i="8"/>
  <c r="T149" i="8"/>
  <c r="W149" i="8"/>
  <c r="H93" i="8"/>
  <c r="H97" i="8"/>
  <c r="W129" i="8"/>
  <c r="H33" i="8"/>
  <c r="Z33" i="8"/>
  <c r="Q45" i="8"/>
  <c r="H57" i="8"/>
  <c r="Z57" i="8"/>
  <c r="C65" i="8"/>
  <c r="Q69" i="8"/>
  <c r="H81" i="8"/>
  <c r="Z81" i="8"/>
  <c r="C89" i="8"/>
  <c r="Z101" i="8"/>
  <c r="D121" i="8"/>
  <c r="C125" i="8"/>
  <c r="T133" i="8"/>
  <c r="D145" i="8"/>
  <c r="H149" i="8"/>
  <c r="Q93" i="8"/>
  <c r="Z97" i="8"/>
  <c r="Q125" i="8"/>
  <c r="N153" i="8"/>
  <c r="W153" i="8"/>
  <c r="K155" i="8"/>
  <c r="W17" i="8"/>
  <c r="D33" i="8"/>
  <c r="H37" i="8"/>
  <c r="C45" i="8"/>
  <c r="D57" i="8"/>
  <c r="H61" i="8"/>
  <c r="C69" i="8"/>
  <c r="T77" i="8"/>
  <c r="H85" i="8"/>
  <c r="E90" i="8"/>
  <c r="E116" i="8"/>
  <c r="D125" i="8"/>
  <c r="C129" i="8"/>
  <c r="H129" i="8"/>
  <c r="Q133" i="8"/>
  <c r="N137" i="8"/>
  <c r="D149" i="8"/>
  <c r="H153" i="8"/>
  <c r="Z153" i="8"/>
  <c r="N9" i="8"/>
  <c r="D9" i="8"/>
  <c r="K157" i="8"/>
  <c r="D25" i="8"/>
  <c r="D29" i="8"/>
  <c r="N41" i="8"/>
  <c r="E38" i="8"/>
  <c r="E56" i="8"/>
  <c r="D61" i="8"/>
  <c r="N65" i="8"/>
  <c r="D69" i="8"/>
  <c r="N73" i="8"/>
  <c r="D77" i="8"/>
  <c r="N81" i="8"/>
  <c r="Q9" i="8"/>
  <c r="AC9" i="8"/>
  <c r="H13" i="8"/>
  <c r="E20" i="8"/>
  <c r="D13" i="8"/>
  <c r="N29" i="8"/>
  <c r="N37" i="8"/>
  <c r="N45" i="8"/>
  <c r="N53" i="8"/>
  <c r="N61" i="8"/>
  <c r="N77" i="8"/>
  <c r="T9" i="8"/>
  <c r="Z9" i="8"/>
  <c r="C93" i="8"/>
  <c r="N93" i="8"/>
  <c r="T101" i="8"/>
  <c r="C105" i="8"/>
  <c r="T113" i="8"/>
  <c r="C117" i="8"/>
  <c r="E31" i="8"/>
  <c r="E55" i="8"/>
  <c r="E79" i="8"/>
  <c r="N97" i="8"/>
  <c r="N109" i="8"/>
  <c r="E106" i="8"/>
  <c r="D113" i="8"/>
  <c r="N105" i="8"/>
  <c r="T105" i="8"/>
  <c r="C109" i="8"/>
  <c r="N117" i="8"/>
  <c r="T117" i="8"/>
  <c r="E119" i="8"/>
  <c r="E143" i="8"/>
  <c r="E126" i="8"/>
  <c r="E129" i="8" s="1"/>
  <c r="C162" i="8"/>
  <c r="C162" i="6"/>
  <c r="AC8" i="6"/>
  <c r="AC157" i="6" s="1"/>
  <c r="AC12" i="6"/>
  <c r="AC16" i="6"/>
  <c r="AC20" i="6"/>
  <c r="AC24" i="6"/>
  <c r="AC28" i="6"/>
  <c r="AC32" i="6"/>
  <c r="AC36" i="6"/>
  <c r="AC40" i="6"/>
  <c r="AC44" i="6"/>
  <c r="AC48" i="6"/>
  <c r="AC52" i="6"/>
  <c r="AC56" i="6"/>
  <c r="AC60" i="6"/>
  <c r="AC64" i="6"/>
  <c r="AC68" i="6"/>
  <c r="AC72" i="6"/>
  <c r="AC76" i="6"/>
  <c r="AC80" i="6"/>
  <c r="AC84" i="6"/>
  <c r="AC88" i="6"/>
  <c r="AC92" i="6"/>
  <c r="AC96" i="6"/>
  <c r="AC100" i="6"/>
  <c r="AC104" i="6"/>
  <c r="AC108" i="6"/>
  <c r="AC112" i="6"/>
  <c r="AC116" i="6"/>
  <c r="AC120" i="6"/>
  <c r="AC124" i="6"/>
  <c r="AC128" i="6"/>
  <c r="AC132" i="6"/>
  <c r="AC136" i="6"/>
  <c r="AC140" i="6"/>
  <c r="AC144" i="6"/>
  <c r="AC148" i="6"/>
  <c r="AC152" i="6"/>
  <c r="AB157" i="6"/>
  <c r="AA157" i="6"/>
  <c r="Z8" i="6"/>
  <c r="Z12" i="6"/>
  <c r="Z16" i="6"/>
  <c r="Z20" i="6"/>
  <c r="Z24" i="6"/>
  <c r="Z28" i="6"/>
  <c r="Z32" i="6"/>
  <c r="Z36" i="6"/>
  <c r="Z40" i="6"/>
  <c r="Z44" i="6"/>
  <c r="Z48" i="6"/>
  <c r="Z52" i="6"/>
  <c r="Z56" i="6"/>
  <c r="Z60" i="6"/>
  <c r="Z64" i="6"/>
  <c r="Z68" i="6"/>
  <c r="Z72" i="6"/>
  <c r="Z76" i="6"/>
  <c r="Z80" i="6"/>
  <c r="Z84" i="6"/>
  <c r="Z88" i="6"/>
  <c r="Z92" i="6"/>
  <c r="Z96" i="6"/>
  <c r="Z100" i="6"/>
  <c r="Z104" i="6"/>
  <c r="Z108" i="6"/>
  <c r="Z112" i="6"/>
  <c r="Z116" i="6"/>
  <c r="Z120" i="6"/>
  <c r="Z124" i="6"/>
  <c r="Z128" i="6"/>
  <c r="Z132" i="6"/>
  <c r="Z136" i="6"/>
  <c r="Z140" i="6"/>
  <c r="Z144" i="6"/>
  <c r="Z148" i="6"/>
  <c r="Z152" i="6"/>
  <c r="Y157" i="6"/>
  <c r="X157" i="6"/>
  <c r="W8" i="6"/>
  <c r="W12" i="6"/>
  <c r="W16" i="6"/>
  <c r="W20" i="6"/>
  <c r="W24" i="6"/>
  <c r="W28" i="6"/>
  <c r="W32" i="6"/>
  <c r="W36" i="6"/>
  <c r="W40" i="6"/>
  <c r="W44" i="6"/>
  <c r="W48" i="6"/>
  <c r="W52" i="6"/>
  <c r="W56" i="6"/>
  <c r="W60" i="6"/>
  <c r="W64" i="6"/>
  <c r="W68" i="6"/>
  <c r="W72" i="6"/>
  <c r="W76" i="6"/>
  <c r="W80" i="6"/>
  <c r="W84" i="6"/>
  <c r="W88" i="6"/>
  <c r="W92" i="6"/>
  <c r="W96" i="6"/>
  <c r="W100" i="6"/>
  <c r="W104" i="6"/>
  <c r="W108" i="6"/>
  <c r="W112" i="6"/>
  <c r="W116" i="6"/>
  <c r="W120" i="6"/>
  <c r="W124" i="6"/>
  <c r="W128" i="6"/>
  <c r="W132" i="6"/>
  <c r="W136" i="6"/>
  <c r="W140" i="6"/>
  <c r="W144" i="6"/>
  <c r="W148" i="6"/>
  <c r="W152" i="6"/>
  <c r="W157" i="6"/>
  <c r="V157" i="6"/>
  <c r="U157" i="6"/>
  <c r="T8" i="6"/>
  <c r="T12" i="6"/>
  <c r="T16" i="6"/>
  <c r="T20" i="6"/>
  <c r="T24" i="6"/>
  <c r="T28" i="6"/>
  <c r="T32" i="6"/>
  <c r="T36" i="6"/>
  <c r="T40" i="6"/>
  <c r="T44" i="6"/>
  <c r="T48" i="6"/>
  <c r="T52" i="6"/>
  <c r="T56" i="6"/>
  <c r="T60" i="6"/>
  <c r="T64" i="6"/>
  <c r="T68" i="6"/>
  <c r="T72" i="6"/>
  <c r="T76" i="6"/>
  <c r="T80" i="6"/>
  <c r="T84" i="6"/>
  <c r="T88" i="6"/>
  <c r="T92" i="6"/>
  <c r="T96" i="6"/>
  <c r="T100" i="6"/>
  <c r="T104" i="6"/>
  <c r="T108" i="6"/>
  <c r="T112" i="6"/>
  <c r="T116" i="6"/>
  <c r="T120" i="6"/>
  <c r="T124" i="6"/>
  <c r="T128" i="6"/>
  <c r="T132" i="6"/>
  <c r="T136" i="6"/>
  <c r="T140" i="6"/>
  <c r="T144" i="6"/>
  <c r="T148" i="6"/>
  <c r="T152" i="6"/>
  <c r="S157" i="6"/>
  <c r="R157" i="6"/>
  <c r="Q8" i="6"/>
  <c r="Q157" i="6" s="1"/>
  <c r="Q12" i="6"/>
  <c r="Q16" i="6"/>
  <c r="Q20" i="6"/>
  <c r="Q24" i="6"/>
  <c r="Q28" i="6"/>
  <c r="Q32" i="6"/>
  <c r="Q36" i="6"/>
  <c r="Q40" i="6"/>
  <c r="Q44" i="6"/>
  <c r="Q48" i="6"/>
  <c r="Q52" i="6"/>
  <c r="Q56" i="6"/>
  <c r="Q60" i="6"/>
  <c r="Q64" i="6"/>
  <c r="Q68" i="6"/>
  <c r="Q72" i="6"/>
  <c r="Q76" i="6"/>
  <c r="Q80" i="6"/>
  <c r="Q84" i="6"/>
  <c r="Q88" i="6"/>
  <c r="Q92" i="6"/>
  <c r="Q96" i="6"/>
  <c r="Q100" i="6"/>
  <c r="Q104" i="6"/>
  <c r="Q108" i="6"/>
  <c r="Q112" i="6"/>
  <c r="Q116" i="6"/>
  <c r="Q120" i="6"/>
  <c r="Q124" i="6"/>
  <c r="Q128" i="6"/>
  <c r="Q132" i="6"/>
  <c r="Q136" i="6"/>
  <c r="Q140" i="6"/>
  <c r="Q144" i="6"/>
  <c r="Q148" i="6"/>
  <c r="Q152" i="6"/>
  <c r="P157" i="6"/>
  <c r="O157" i="6"/>
  <c r="N8" i="6"/>
  <c r="N12" i="6"/>
  <c r="E12" i="6" s="1"/>
  <c r="N16" i="6"/>
  <c r="N20" i="6"/>
  <c r="N24" i="6"/>
  <c r="N28" i="6"/>
  <c r="N32" i="6"/>
  <c r="N36" i="6"/>
  <c r="N40" i="6"/>
  <c r="N44" i="6"/>
  <c r="N48" i="6"/>
  <c r="N52" i="6"/>
  <c r="N56" i="6"/>
  <c r="N60" i="6"/>
  <c r="E60" i="6" s="1"/>
  <c r="N64" i="6"/>
  <c r="N68" i="6"/>
  <c r="N72" i="6"/>
  <c r="N76" i="6"/>
  <c r="N80" i="6"/>
  <c r="N84" i="6"/>
  <c r="N88" i="6"/>
  <c r="N92" i="6"/>
  <c r="N96" i="6"/>
  <c r="N100" i="6"/>
  <c r="N104" i="6"/>
  <c r="N108" i="6"/>
  <c r="E108" i="6" s="1"/>
  <c r="N112" i="6"/>
  <c r="N116" i="6"/>
  <c r="N120" i="6"/>
  <c r="N124" i="6"/>
  <c r="N128" i="6"/>
  <c r="N132" i="6"/>
  <c r="E132" i="6" s="1"/>
  <c r="N136" i="6"/>
  <c r="N140" i="6"/>
  <c r="N144" i="6"/>
  <c r="N148" i="6"/>
  <c r="N152" i="6"/>
  <c r="N157" i="6"/>
  <c r="M157" i="6"/>
  <c r="L157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68" i="6"/>
  <c r="K72" i="6"/>
  <c r="K76" i="6"/>
  <c r="K80" i="6"/>
  <c r="K84" i="6"/>
  <c r="K88" i="6"/>
  <c r="K92" i="6"/>
  <c r="K96" i="6"/>
  <c r="K100" i="6"/>
  <c r="K104" i="6"/>
  <c r="K108" i="6"/>
  <c r="K112" i="6"/>
  <c r="K116" i="6"/>
  <c r="K120" i="6"/>
  <c r="K124" i="6"/>
  <c r="K128" i="6"/>
  <c r="K132" i="6"/>
  <c r="K136" i="6"/>
  <c r="K140" i="6"/>
  <c r="K144" i="6"/>
  <c r="K148" i="6"/>
  <c r="K152" i="6"/>
  <c r="J157" i="6"/>
  <c r="I157" i="6"/>
  <c r="H8" i="6"/>
  <c r="E8" i="6" s="1"/>
  <c r="H12" i="6"/>
  <c r="H16" i="6"/>
  <c r="H20" i="6"/>
  <c r="H24" i="6"/>
  <c r="H28" i="6"/>
  <c r="H32" i="6"/>
  <c r="E32" i="6" s="1"/>
  <c r="H36" i="6"/>
  <c r="H40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6" i="6"/>
  <c r="H100" i="6"/>
  <c r="H104" i="6"/>
  <c r="H108" i="6"/>
  <c r="H112" i="6"/>
  <c r="H116" i="6"/>
  <c r="H120" i="6"/>
  <c r="H124" i="6"/>
  <c r="H128" i="6"/>
  <c r="H132" i="6"/>
  <c r="H136" i="6"/>
  <c r="H140" i="6"/>
  <c r="H144" i="6"/>
  <c r="H148" i="6"/>
  <c r="H152" i="6"/>
  <c r="G157" i="6"/>
  <c r="F157" i="6"/>
  <c r="E16" i="6"/>
  <c r="E24" i="6"/>
  <c r="E36" i="6"/>
  <c r="E40" i="6"/>
  <c r="E48" i="6"/>
  <c r="E64" i="6"/>
  <c r="E72" i="6"/>
  <c r="E84" i="6"/>
  <c r="E88" i="6"/>
  <c r="E96" i="6"/>
  <c r="E100" i="6"/>
  <c r="E112" i="6"/>
  <c r="E120" i="6"/>
  <c r="E124" i="6"/>
  <c r="E136" i="6"/>
  <c r="E144" i="6"/>
  <c r="E148" i="6"/>
  <c r="D8" i="6"/>
  <c r="D157" i="6" s="1"/>
  <c r="D12" i="6"/>
  <c r="D16" i="6"/>
  <c r="D20" i="6"/>
  <c r="D24" i="6"/>
  <c r="D28" i="6"/>
  <c r="D32" i="6"/>
  <c r="D36" i="6"/>
  <c r="D40" i="6"/>
  <c r="D44" i="6"/>
  <c r="D48" i="6"/>
  <c r="D52" i="6"/>
  <c r="D56" i="6"/>
  <c r="D60" i="6"/>
  <c r="D64" i="6"/>
  <c r="D68" i="6"/>
  <c r="D72" i="6"/>
  <c r="D76" i="6"/>
  <c r="D80" i="6"/>
  <c r="D84" i="6"/>
  <c r="D88" i="6"/>
  <c r="D92" i="6"/>
  <c r="D96" i="6"/>
  <c r="D100" i="6"/>
  <c r="D104" i="6"/>
  <c r="D108" i="6"/>
  <c r="D112" i="6"/>
  <c r="D116" i="6"/>
  <c r="D120" i="6"/>
  <c r="D124" i="6"/>
  <c r="D128" i="6"/>
  <c r="D132" i="6"/>
  <c r="D136" i="6"/>
  <c r="D140" i="6"/>
  <c r="D144" i="6"/>
  <c r="D148" i="6"/>
  <c r="D152" i="6"/>
  <c r="AC7" i="6"/>
  <c r="AC11" i="6"/>
  <c r="AC15" i="6"/>
  <c r="AC19" i="6"/>
  <c r="AC23" i="6"/>
  <c r="AC27" i="6"/>
  <c r="AC31" i="6"/>
  <c r="AC35" i="6"/>
  <c r="AC39" i="6"/>
  <c r="AC43" i="6"/>
  <c r="AC47" i="6"/>
  <c r="AC51" i="6"/>
  <c r="AC55" i="6"/>
  <c r="AC59" i="6"/>
  <c r="AC63" i="6"/>
  <c r="AC67" i="6"/>
  <c r="AC71" i="6"/>
  <c r="AC75" i="6"/>
  <c r="AC79" i="6"/>
  <c r="AC83" i="6"/>
  <c r="AC87" i="6"/>
  <c r="AC91" i="6"/>
  <c r="AC95" i="6"/>
  <c r="AC99" i="6"/>
  <c r="AC103" i="6"/>
  <c r="AC107" i="6"/>
  <c r="AC111" i="6"/>
  <c r="AC115" i="6"/>
  <c r="AC119" i="6"/>
  <c r="AC123" i="6"/>
  <c r="AC127" i="6"/>
  <c r="AC131" i="6"/>
  <c r="AC135" i="6"/>
  <c r="AC139" i="6"/>
  <c r="AC143" i="6"/>
  <c r="AC147" i="6"/>
  <c r="AC151" i="6"/>
  <c r="AC156" i="6"/>
  <c r="AB156" i="6"/>
  <c r="AA156" i="6"/>
  <c r="Z7" i="6"/>
  <c r="Z156" i="6" s="1"/>
  <c r="Z11" i="6"/>
  <c r="Z15" i="6"/>
  <c r="Z19" i="6"/>
  <c r="Z23" i="6"/>
  <c r="Z27" i="6"/>
  <c r="Z31" i="6"/>
  <c r="Z35" i="6"/>
  <c r="Z39" i="6"/>
  <c r="Z43" i="6"/>
  <c r="Z47" i="6"/>
  <c r="Z51" i="6"/>
  <c r="Z55" i="6"/>
  <c r="Z59" i="6"/>
  <c r="Z63" i="6"/>
  <c r="Z67" i="6"/>
  <c r="Z71" i="6"/>
  <c r="Z75" i="6"/>
  <c r="Z79" i="6"/>
  <c r="Z83" i="6"/>
  <c r="Z87" i="6"/>
  <c r="Z91" i="6"/>
  <c r="Z95" i="6"/>
  <c r="Z99" i="6"/>
  <c r="Z103" i="6"/>
  <c r="Z107" i="6"/>
  <c r="Z111" i="6"/>
  <c r="Z115" i="6"/>
  <c r="Z119" i="6"/>
  <c r="Z123" i="6"/>
  <c r="Z127" i="6"/>
  <c r="Z131" i="6"/>
  <c r="Z135" i="6"/>
  <c r="Z139" i="6"/>
  <c r="Z143" i="6"/>
  <c r="Z147" i="6"/>
  <c r="Z151" i="6"/>
  <c r="Y156" i="6"/>
  <c r="X156" i="6"/>
  <c r="W7" i="6"/>
  <c r="W11" i="6"/>
  <c r="W15" i="6"/>
  <c r="W19" i="6"/>
  <c r="W23" i="6"/>
  <c r="W27" i="6"/>
  <c r="W31" i="6"/>
  <c r="W35" i="6"/>
  <c r="W39" i="6"/>
  <c r="W43" i="6"/>
  <c r="W47" i="6"/>
  <c r="W51" i="6"/>
  <c r="W55" i="6"/>
  <c r="W59" i="6"/>
  <c r="W63" i="6"/>
  <c r="W67" i="6"/>
  <c r="W71" i="6"/>
  <c r="W75" i="6"/>
  <c r="W79" i="6"/>
  <c r="W83" i="6"/>
  <c r="W87" i="6"/>
  <c r="W91" i="6"/>
  <c r="W95" i="6"/>
  <c r="W99" i="6"/>
  <c r="W103" i="6"/>
  <c r="W107" i="6"/>
  <c r="W111" i="6"/>
  <c r="W115" i="6"/>
  <c r="W119" i="6"/>
  <c r="W123" i="6"/>
  <c r="W127" i="6"/>
  <c r="W131" i="6"/>
  <c r="W135" i="6"/>
  <c r="W139" i="6"/>
  <c r="W143" i="6"/>
  <c r="W147" i="6"/>
  <c r="W151" i="6"/>
  <c r="V156" i="6"/>
  <c r="U156" i="6"/>
  <c r="T7" i="6"/>
  <c r="T11" i="6"/>
  <c r="T15" i="6"/>
  <c r="T19" i="6"/>
  <c r="T23" i="6"/>
  <c r="T27" i="6"/>
  <c r="T31" i="6"/>
  <c r="T35" i="6"/>
  <c r="T39" i="6"/>
  <c r="T43" i="6"/>
  <c r="T47" i="6"/>
  <c r="T51" i="6"/>
  <c r="T55" i="6"/>
  <c r="T59" i="6"/>
  <c r="T63" i="6"/>
  <c r="T67" i="6"/>
  <c r="T71" i="6"/>
  <c r="T75" i="6"/>
  <c r="T79" i="6"/>
  <c r="T83" i="6"/>
  <c r="T87" i="6"/>
  <c r="T91" i="6"/>
  <c r="T95" i="6"/>
  <c r="T99" i="6"/>
  <c r="T103" i="6"/>
  <c r="T107" i="6"/>
  <c r="T111" i="6"/>
  <c r="T115" i="6"/>
  <c r="T119" i="6"/>
  <c r="T123" i="6"/>
  <c r="T127" i="6"/>
  <c r="T131" i="6"/>
  <c r="T135" i="6"/>
  <c r="T139" i="6"/>
  <c r="T143" i="6"/>
  <c r="T147" i="6"/>
  <c r="T151" i="6"/>
  <c r="T156" i="6"/>
  <c r="S156" i="6"/>
  <c r="R156" i="6"/>
  <c r="Q7" i="6"/>
  <c r="Q11" i="6"/>
  <c r="Q15" i="6"/>
  <c r="Q19" i="6"/>
  <c r="Q23" i="6"/>
  <c r="Q27" i="6"/>
  <c r="Q31" i="6"/>
  <c r="Q35" i="6"/>
  <c r="Q39" i="6"/>
  <c r="Q43" i="6"/>
  <c r="Q47" i="6"/>
  <c r="Q51" i="6"/>
  <c r="Q55" i="6"/>
  <c r="Q59" i="6"/>
  <c r="Q63" i="6"/>
  <c r="Q67" i="6"/>
  <c r="Q71" i="6"/>
  <c r="Q75" i="6"/>
  <c r="Q79" i="6"/>
  <c r="Q83" i="6"/>
  <c r="Q87" i="6"/>
  <c r="Q91" i="6"/>
  <c r="Q95" i="6"/>
  <c r="Q99" i="6"/>
  <c r="Q103" i="6"/>
  <c r="Q107" i="6"/>
  <c r="Q111" i="6"/>
  <c r="Q115" i="6"/>
  <c r="Q119" i="6"/>
  <c r="Q123" i="6"/>
  <c r="Q127" i="6"/>
  <c r="Q131" i="6"/>
  <c r="Q135" i="6"/>
  <c r="Q139" i="6"/>
  <c r="Q143" i="6"/>
  <c r="Q147" i="6"/>
  <c r="Q151" i="6"/>
  <c r="P156" i="6"/>
  <c r="O156" i="6"/>
  <c r="N7" i="6"/>
  <c r="N11" i="6"/>
  <c r="N15" i="6"/>
  <c r="N19" i="6"/>
  <c r="N23" i="6"/>
  <c r="N27" i="6"/>
  <c r="N31" i="6"/>
  <c r="N35" i="6"/>
  <c r="N39" i="6"/>
  <c r="N43" i="6"/>
  <c r="N47" i="6"/>
  <c r="N51" i="6"/>
  <c r="E51" i="6" s="1"/>
  <c r="N55" i="6"/>
  <c r="N59" i="6"/>
  <c r="N63" i="6"/>
  <c r="N67" i="6"/>
  <c r="N71" i="6"/>
  <c r="N75" i="6"/>
  <c r="E75" i="6" s="1"/>
  <c r="N79" i="6"/>
  <c r="N83" i="6"/>
  <c r="N87" i="6"/>
  <c r="N91" i="6"/>
  <c r="N95" i="6"/>
  <c r="N99" i="6"/>
  <c r="E99" i="6" s="1"/>
  <c r="N103" i="6"/>
  <c r="N107" i="6"/>
  <c r="N111" i="6"/>
  <c r="N115" i="6"/>
  <c r="N119" i="6"/>
  <c r="N123" i="6"/>
  <c r="E123" i="6" s="1"/>
  <c r="N127" i="6"/>
  <c r="N131" i="6"/>
  <c r="N135" i="6"/>
  <c r="N139" i="6"/>
  <c r="N143" i="6"/>
  <c r="N147" i="6"/>
  <c r="E147" i="6" s="1"/>
  <c r="N151" i="6"/>
  <c r="M156" i="6"/>
  <c r="L156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67" i="6"/>
  <c r="K71" i="6"/>
  <c r="K75" i="6"/>
  <c r="K79" i="6"/>
  <c r="K83" i="6"/>
  <c r="K87" i="6"/>
  <c r="K91" i="6"/>
  <c r="K95" i="6"/>
  <c r="K99" i="6"/>
  <c r="K103" i="6"/>
  <c r="K107" i="6"/>
  <c r="K111" i="6"/>
  <c r="K115" i="6"/>
  <c r="K119" i="6"/>
  <c r="K123" i="6"/>
  <c r="K127" i="6"/>
  <c r="K131" i="6"/>
  <c r="K135" i="6"/>
  <c r="K139" i="6"/>
  <c r="K143" i="6"/>
  <c r="K147" i="6"/>
  <c r="K151" i="6"/>
  <c r="K156" i="6"/>
  <c r="J156" i="6"/>
  <c r="I156" i="6"/>
  <c r="H7" i="6"/>
  <c r="H156" i="6" s="1"/>
  <c r="H11" i="6"/>
  <c r="H15" i="6"/>
  <c r="H19" i="6"/>
  <c r="H23" i="6"/>
  <c r="E23" i="6" s="1"/>
  <c r="H27" i="6"/>
  <c r="H31" i="6"/>
  <c r="E31" i="6" s="1"/>
  <c r="H35" i="6"/>
  <c r="H39" i="6"/>
  <c r="H43" i="6"/>
  <c r="H47" i="6"/>
  <c r="E47" i="6" s="1"/>
  <c r="H51" i="6"/>
  <c r="H55" i="6"/>
  <c r="E55" i="6" s="1"/>
  <c r="H59" i="6"/>
  <c r="H63" i="6"/>
  <c r="H67" i="6"/>
  <c r="H71" i="6"/>
  <c r="E71" i="6" s="1"/>
  <c r="H75" i="6"/>
  <c r="H79" i="6"/>
  <c r="E79" i="6" s="1"/>
  <c r="H83" i="6"/>
  <c r="H87" i="6"/>
  <c r="H91" i="6"/>
  <c r="H95" i="6"/>
  <c r="E95" i="6" s="1"/>
  <c r="H99" i="6"/>
  <c r="H103" i="6"/>
  <c r="E103" i="6" s="1"/>
  <c r="H107" i="6"/>
  <c r="H111" i="6"/>
  <c r="H115" i="6"/>
  <c r="H119" i="6"/>
  <c r="E119" i="6" s="1"/>
  <c r="H123" i="6"/>
  <c r="H127" i="6"/>
  <c r="E127" i="6" s="1"/>
  <c r="H131" i="6"/>
  <c r="H135" i="6"/>
  <c r="H139" i="6"/>
  <c r="H143" i="6"/>
  <c r="E143" i="6" s="1"/>
  <c r="H147" i="6"/>
  <c r="H151" i="6"/>
  <c r="E151" i="6" s="1"/>
  <c r="G156" i="6"/>
  <c r="F156" i="6"/>
  <c r="E15" i="6"/>
  <c r="E27" i="6"/>
  <c r="E39" i="6"/>
  <c r="E63" i="6"/>
  <c r="E87" i="6"/>
  <c r="E111" i="6"/>
  <c r="E135" i="6"/>
  <c r="D7" i="6"/>
  <c r="D11" i="6"/>
  <c r="D15" i="6"/>
  <c r="D19" i="6"/>
  <c r="D23" i="6"/>
  <c r="D27" i="6"/>
  <c r="D31" i="6"/>
  <c r="D35" i="6"/>
  <c r="D39" i="6"/>
  <c r="D43" i="6"/>
  <c r="D47" i="6"/>
  <c r="D51" i="6"/>
  <c r="D55" i="6"/>
  <c r="D59" i="6"/>
  <c r="D63" i="6"/>
  <c r="D67" i="6"/>
  <c r="D71" i="6"/>
  <c r="D75" i="6"/>
  <c r="D79" i="6"/>
  <c r="D83" i="6"/>
  <c r="D87" i="6"/>
  <c r="D91" i="6"/>
  <c r="D95" i="6"/>
  <c r="D99" i="6"/>
  <c r="D103" i="6"/>
  <c r="D107" i="6"/>
  <c r="D111" i="6"/>
  <c r="D115" i="6"/>
  <c r="D119" i="6"/>
  <c r="D123" i="6"/>
  <c r="D127" i="6"/>
  <c r="D131" i="6"/>
  <c r="D135" i="6"/>
  <c r="D139" i="6"/>
  <c r="D143" i="6"/>
  <c r="D147" i="6"/>
  <c r="D151" i="6"/>
  <c r="AC6" i="6"/>
  <c r="AC10" i="6"/>
  <c r="AC14" i="6"/>
  <c r="AC18" i="6"/>
  <c r="AC22" i="6"/>
  <c r="AC26" i="6"/>
  <c r="AC30" i="6"/>
  <c r="AC34" i="6"/>
  <c r="AC38" i="6"/>
  <c r="AC42" i="6"/>
  <c r="AC46" i="6"/>
  <c r="AC50" i="6"/>
  <c r="AC54" i="6"/>
  <c r="AC58" i="6"/>
  <c r="AC62" i="6"/>
  <c r="AC66" i="6"/>
  <c r="AC70" i="6"/>
  <c r="AC74" i="6"/>
  <c r="AC78" i="6"/>
  <c r="AC82" i="6"/>
  <c r="AC86" i="6"/>
  <c r="AC90" i="6"/>
  <c r="AC94" i="6"/>
  <c r="AC98" i="6"/>
  <c r="AC102" i="6"/>
  <c r="AC106" i="6"/>
  <c r="AC110" i="6"/>
  <c r="AC114" i="6"/>
  <c r="AC118" i="6"/>
  <c r="AC122" i="6"/>
  <c r="AC126" i="6"/>
  <c r="AC130" i="6"/>
  <c r="AC134" i="6"/>
  <c r="AC138" i="6"/>
  <c r="AC142" i="6"/>
  <c r="AC146" i="6"/>
  <c r="AC150" i="6"/>
  <c r="AC155" i="6"/>
  <c r="AB155" i="6"/>
  <c r="AA155" i="6"/>
  <c r="Z6" i="6"/>
  <c r="Z10" i="6"/>
  <c r="Z14" i="6"/>
  <c r="Z18" i="6"/>
  <c r="Z21" i="6" s="1"/>
  <c r="Z22" i="6"/>
  <c r="Z26" i="6"/>
  <c r="Z30" i="6"/>
  <c r="Z34" i="6"/>
  <c r="Z38" i="6"/>
  <c r="Z42" i="6"/>
  <c r="Z45" i="6" s="1"/>
  <c r="Z46" i="6"/>
  <c r="Z50" i="6"/>
  <c r="Z54" i="6"/>
  <c r="Z58" i="6"/>
  <c r="Z62" i="6"/>
  <c r="Z66" i="6"/>
  <c r="Z69" i="6" s="1"/>
  <c r="Z70" i="6"/>
  <c r="Z74" i="6"/>
  <c r="Z78" i="6"/>
  <c r="Z82" i="6"/>
  <c r="Z86" i="6"/>
  <c r="Z90" i="6"/>
  <c r="Z93" i="6" s="1"/>
  <c r="Z94" i="6"/>
  <c r="Z98" i="6"/>
  <c r="Z102" i="6"/>
  <c r="Z106" i="6"/>
  <c r="Z110" i="6"/>
  <c r="Z114" i="6"/>
  <c r="Z117" i="6" s="1"/>
  <c r="Z118" i="6"/>
  <c r="Z122" i="6"/>
  <c r="Z126" i="6"/>
  <c r="Z130" i="6"/>
  <c r="Z134" i="6"/>
  <c r="Z138" i="6"/>
  <c r="Z141" i="6" s="1"/>
  <c r="Z142" i="6"/>
  <c r="Z146" i="6"/>
  <c r="Z150" i="6"/>
  <c r="Y155" i="6"/>
  <c r="X155" i="6"/>
  <c r="W6" i="6"/>
  <c r="W10" i="6"/>
  <c r="W14" i="6"/>
  <c r="W18" i="6"/>
  <c r="W22" i="6"/>
  <c r="W26" i="6"/>
  <c r="W30" i="6"/>
  <c r="W34" i="6"/>
  <c r="W38" i="6"/>
  <c r="W42" i="6"/>
  <c r="W46" i="6"/>
  <c r="W50" i="6"/>
  <c r="W54" i="6"/>
  <c r="W58" i="6"/>
  <c r="W62" i="6"/>
  <c r="W66" i="6"/>
  <c r="W70" i="6"/>
  <c r="W74" i="6"/>
  <c r="W78" i="6"/>
  <c r="W82" i="6"/>
  <c r="W86" i="6"/>
  <c r="W90" i="6"/>
  <c r="W94" i="6"/>
  <c r="W98" i="6"/>
  <c r="W102" i="6"/>
  <c r="W106" i="6"/>
  <c r="W110" i="6"/>
  <c r="W114" i="6"/>
  <c r="W118" i="6"/>
  <c r="W122" i="6"/>
  <c r="W126" i="6"/>
  <c r="W130" i="6"/>
  <c r="W134" i="6"/>
  <c r="W138" i="6"/>
  <c r="W142" i="6"/>
  <c r="W146" i="6"/>
  <c r="W150" i="6"/>
  <c r="V155" i="6"/>
  <c r="U155" i="6"/>
  <c r="T6" i="6"/>
  <c r="T10" i="6"/>
  <c r="T14" i="6"/>
  <c r="T18" i="6"/>
  <c r="T22" i="6"/>
  <c r="T26" i="6"/>
  <c r="T30" i="6"/>
  <c r="T34" i="6"/>
  <c r="T38" i="6"/>
  <c r="T42" i="6"/>
  <c r="T46" i="6"/>
  <c r="T50" i="6"/>
  <c r="T54" i="6"/>
  <c r="T58" i="6"/>
  <c r="T62" i="6"/>
  <c r="T66" i="6"/>
  <c r="T70" i="6"/>
  <c r="T74" i="6"/>
  <c r="T78" i="6"/>
  <c r="T82" i="6"/>
  <c r="T86" i="6"/>
  <c r="T90" i="6"/>
  <c r="T94" i="6"/>
  <c r="T98" i="6"/>
  <c r="T102" i="6"/>
  <c r="T106" i="6"/>
  <c r="T110" i="6"/>
  <c r="T114" i="6"/>
  <c r="T118" i="6"/>
  <c r="T122" i="6"/>
  <c r="T126" i="6"/>
  <c r="T130" i="6"/>
  <c r="T134" i="6"/>
  <c r="T138" i="6"/>
  <c r="T142" i="6"/>
  <c r="T146" i="6"/>
  <c r="T150" i="6"/>
  <c r="T155" i="6"/>
  <c r="S155" i="6"/>
  <c r="R155" i="6"/>
  <c r="Q6" i="6"/>
  <c r="Q155" i="6" s="1"/>
  <c r="Q10" i="6"/>
  <c r="Q14" i="6"/>
  <c r="Q18" i="6"/>
  <c r="Q21" i="6" s="1"/>
  <c r="Q22" i="6"/>
  <c r="Q26" i="6"/>
  <c r="Q30" i="6"/>
  <c r="Q34" i="6"/>
  <c r="Q38" i="6"/>
  <c r="Q42" i="6"/>
  <c r="Q45" i="6" s="1"/>
  <c r="Q46" i="6"/>
  <c r="Q50" i="6"/>
  <c r="Q54" i="6"/>
  <c r="Q58" i="6"/>
  <c r="Q62" i="6"/>
  <c r="Q66" i="6"/>
  <c r="Q69" i="6" s="1"/>
  <c r="Q70" i="6"/>
  <c r="Q74" i="6"/>
  <c r="Q78" i="6"/>
  <c r="Q82" i="6"/>
  <c r="Q86" i="6"/>
  <c r="Q90" i="6"/>
  <c r="Q93" i="6" s="1"/>
  <c r="Q94" i="6"/>
  <c r="Q98" i="6"/>
  <c r="Q102" i="6"/>
  <c r="Q106" i="6"/>
  <c r="Q110" i="6"/>
  <c r="Q114" i="6"/>
  <c r="Q117" i="6" s="1"/>
  <c r="Q118" i="6"/>
  <c r="Q122" i="6"/>
  <c r="Q126" i="6"/>
  <c r="Q130" i="6"/>
  <c r="Q134" i="6"/>
  <c r="Q138" i="6"/>
  <c r="Q141" i="6" s="1"/>
  <c r="Q142" i="6"/>
  <c r="Q146" i="6"/>
  <c r="Q150" i="6"/>
  <c r="P155" i="6"/>
  <c r="O155" i="6"/>
  <c r="N6" i="6"/>
  <c r="N10" i="6"/>
  <c r="N14" i="6"/>
  <c r="N18" i="6"/>
  <c r="N22" i="6"/>
  <c r="N26" i="6"/>
  <c r="N30" i="6"/>
  <c r="N34" i="6"/>
  <c r="N38" i="6"/>
  <c r="N42" i="6"/>
  <c r="N46" i="6"/>
  <c r="N50" i="6"/>
  <c r="N54" i="6"/>
  <c r="N58" i="6"/>
  <c r="N62" i="6"/>
  <c r="N66" i="6"/>
  <c r="N70" i="6"/>
  <c r="N74" i="6"/>
  <c r="N78" i="6"/>
  <c r="N82" i="6"/>
  <c r="N86" i="6"/>
  <c r="N90" i="6"/>
  <c r="N94" i="6"/>
  <c r="N98" i="6"/>
  <c r="N102" i="6"/>
  <c r="N106" i="6"/>
  <c r="N110" i="6"/>
  <c r="N114" i="6"/>
  <c r="N118" i="6"/>
  <c r="N122" i="6"/>
  <c r="N126" i="6"/>
  <c r="N130" i="6"/>
  <c r="N134" i="6"/>
  <c r="N138" i="6"/>
  <c r="N142" i="6"/>
  <c r="N146" i="6"/>
  <c r="N150" i="6"/>
  <c r="M155" i="6"/>
  <c r="L155" i="6"/>
  <c r="K6" i="6"/>
  <c r="K10" i="6"/>
  <c r="E10" i="6" s="1"/>
  <c r="K14" i="6"/>
  <c r="K18" i="6"/>
  <c r="K22" i="6"/>
  <c r="K26" i="6"/>
  <c r="K30" i="6"/>
  <c r="K34" i="6"/>
  <c r="E34" i="6" s="1"/>
  <c r="K38" i="6"/>
  <c r="K42" i="6"/>
  <c r="K46" i="6"/>
  <c r="K50" i="6"/>
  <c r="K54" i="6"/>
  <c r="K58" i="6"/>
  <c r="E58" i="6" s="1"/>
  <c r="K62" i="6"/>
  <c r="K66" i="6"/>
  <c r="K70" i="6"/>
  <c r="K74" i="6"/>
  <c r="K78" i="6"/>
  <c r="K82" i="6"/>
  <c r="E82" i="6" s="1"/>
  <c r="K86" i="6"/>
  <c r="K90" i="6"/>
  <c r="K94" i="6"/>
  <c r="K98" i="6"/>
  <c r="K102" i="6"/>
  <c r="K106" i="6"/>
  <c r="E106" i="6" s="1"/>
  <c r="K110" i="6"/>
  <c r="K114" i="6"/>
  <c r="K118" i="6"/>
  <c r="K122" i="6"/>
  <c r="K126" i="6"/>
  <c r="K130" i="6"/>
  <c r="E130" i="6" s="1"/>
  <c r="K134" i="6"/>
  <c r="K138" i="6"/>
  <c r="K142" i="6"/>
  <c r="K146" i="6"/>
  <c r="K150" i="6"/>
  <c r="K155" i="6"/>
  <c r="J155" i="6"/>
  <c r="I155" i="6"/>
  <c r="H6" i="6"/>
  <c r="H155" i="6" s="1"/>
  <c r="H10" i="6"/>
  <c r="H14" i="6"/>
  <c r="H18" i="6"/>
  <c r="H22" i="6"/>
  <c r="E22" i="6" s="1"/>
  <c r="H26" i="6"/>
  <c r="H30" i="6"/>
  <c r="E30" i="6" s="1"/>
  <c r="E33" i="6" s="1"/>
  <c r="H34" i="6"/>
  <c r="H38" i="6"/>
  <c r="H42" i="6"/>
  <c r="H46" i="6"/>
  <c r="E46" i="6" s="1"/>
  <c r="H50" i="6"/>
  <c r="H54" i="6"/>
  <c r="E54" i="6" s="1"/>
  <c r="H58" i="6"/>
  <c r="H62" i="6"/>
  <c r="H66" i="6"/>
  <c r="H70" i="6"/>
  <c r="E70" i="6" s="1"/>
  <c r="H74" i="6"/>
  <c r="H78" i="6"/>
  <c r="E78" i="6" s="1"/>
  <c r="H82" i="6"/>
  <c r="H86" i="6"/>
  <c r="H90" i="6"/>
  <c r="H94" i="6"/>
  <c r="E94" i="6" s="1"/>
  <c r="H98" i="6"/>
  <c r="H102" i="6"/>
  <c r="E102" i="6" s="1"/>
  <c r="H106" i="6"/>
  <c r="H110" i="6"/>
  <c r="H114" i="6"/>
  <c r="H118" i="6"/>
  <c r="E118" i="6" s="1"/>
  <c r="H122" i="6"/>
  <c r="H126" i="6"/>
  <c r="E126" i="6" s="1"/>
  <c r="H130" i="6"/>
  <c r="H134" i="6"/>
  <c r="H138" i="6"/>
  <c r="H142" i="6"/>
  <c r="E142" i="6" s="1"/>
  <c r="H146" i="6"/>
  <c r="H150" i="6"/>
  <c r="E150" i="6" s="1"/>
  <c r="G155" i="6"/>
  <c r="F155" i="6"/>
  <c r="E14" i="6"/>
  <c r="E38" i="6"/>
  <c r="E62" i="6"/>
  <c r="E86" i="6"/>
  <c r="E110" i="6"/>
  <c r="E134" i="6"/>
  <c r="D6" i="6"/>
  <c r="D10" i="6"/>
  <c r="D14" i="6"/>
  <c r="D18" i="6"/>
  <c r="D21" i="6" s="1"/>
  <c r="D22" i="6"/>
  <c r="D26" i="6"/>
  <c r="D30" i="6"/>
  <c r="D34" i="6"/>
  <c r="D38" i="6"/>
  <c r="D42" i="6"/>
  <c r="D45" i="6" s="1"/>
  <c r="D46" i="6"/>
  <c r="D50" i="6"/>
  <c r="D54" i="6"/>
  <c r="D58" i="6"/>
  <c r="D62" i="6"/>
  <c r="D66" i="6"/>
  <c r="D69" i="6" s="1"/>
  <c r="D70" i="6"/>
  <c r="D74" i="6"/>
  <c r="D78" i="6"/>
  <c r="D82" i="6"/>
  <c r="D86" i="6"/>
  <c r="D90" i="6"/>
  <c r="D93" i="6" s="1"/>
  <c r="D94" i="6"/>
  <c r="D98" i="6"/>
  <c r="D102" i="6"/>
  <c r="D106" i="6"/>
  <c r="D110" i="6"/>
  <c r="D114" i="6"/>
  <c r="D117" i="6" s="1"/>
  <c r="D118" i="6"/>
  <c r="D122" i="6"/>
  <c r="D126" i="6"/>
  <c r="D130" i="6"/>
  <c r="D134" i="6"/>
  <c r="D138" i="6"/>
  <c r="D141" i="6" s="1"/>
  <c r="D142" i="6"/>
  <c r="D146" i="6"/>
  <c r="D150" i="6"/>
  <c r="AC9" i="6"/>
  <c r="AC13" i="6"/>
  <c r="AC17" i="6"/>
  <c r="AC21" i="6"/>
  <c r="AC25" i="6"/>
  <c r="AC29" i="6"/>
  <c r="AC33" i="6"/>
  <c r="AC37" i="6"/>
  <c r="AC41" i="6"/>
  <c r="AC45" i="6"/>
  <c r="AC49" i="6"/>
  <c r="AC53" i="6"/>
  <c r="AC57" i="6"/>
  <c r="AC61" i="6"/>
  <c r="AC65" i="6"/>
  <c r="AC69" i="6"/>
  <c r="AC73" i="6"/>
  <c r="AC77" i="6"/>
  <c r="AC81" i="6"/>
  <c r="AC85" i="6"/>
  <c r="AC89" i="6"/>
  <c r="AC93" i="6"/>
  <c r="AC97" i="6"/>
  <c r="AC101" i="6"/>
  <c r="AC105" i="6"/>
  <c r="AC109" i="6"/>
  <c r="AC113" i="6"/>
  <c r="AC117" i="6"/>
  <c r="AC121" i="6"/>
  <c r="AC125" i="6"/>
  <c r="AC129" i="6"/>
  <c r="AC133" i="6"/>
  <c r="AC137" i="6"/>
  <c r="AC141" i="6"/>
  <c r="AC145" i="6"/>
  <c r="AC149" i="6"/>
  <c r="AC153" i="6"/>
  <c r="AC154" i="6"/>
  <c r="AB9" i="6"/>
  <c r="AB13" i="6"/>
  <c r="AB17" i="6"/>
  <c r="AB154" i="6" s="1"/>
  <c r="AB21" i="6"/>
  <c r="AB25" i="6"/>
  <c r="AB29" i="6"/>
  <c r="AB33" i="6"/>
  <c r="AB37" i="6"/>
  <c r="AB41" i="6"/>
  <c r="AB45" i="6"/>
  <c r="AB49" i="6"/>
  <c r="AB53" i="6"/>
  <c r="AB57" i="6"/>
  <c r="AB61" i="6"/>
  <c r="AB65" i="6"/>
  <c r="AB69" i="6"/>
  <c r="AB73" i="6"/>
  <c r="AB77" i="6"/>
  <c r="AB81" i="6"/>
  <c r="AB85" i="6"/>
  <c r="AB89" i="6"/>
  <c r="AB93" i="6"/>
  <c r="AB97" i="6"/>
  <c r="AB101" i="6"/>
  <c r="AB105" i="6"/>
  <c r="AB109" i="6"/>
  <c r="AB113" i="6"/>
  <c r="AB117" i="6"/>
  <c r="AB121" i="6"/>
  <c r="AB125" i="6"/>
  <c r="AB129" i="6"/>
  <c r="AB133" i="6"/>
  <c r="AB137" i="6"/>
  <c r="AB141" i="6"/>
  <c r="AB145" i="6"/>
  <c r="AB149" i="6"/>
  <c r="AB153" i="6"/>
  <c r="AA9" i="6"/>
  <c r="AA154" i="6" s="1"/>
  <c r="AA13" i="6"/>
  <c r="AA17" i="6"/>
  <c r="AA21" i="6"/>
  <c r="AA25" i="6"/>
  <c r="AA29" i="6"/>
  <c r="AA33" i="6"/>
  <c r="AA37" i="6"/>
  <c r="AA41" i="6"/>
  <c r="AA45" i="6"/>
  <c r="AA49" i="6"/>
  <c r="AA53" i="6"/>
  <c r="AA57" i="6"/>
  <c r="AA61" i="6"/>
  <c r="AA65" i="6"/>
  <c r="AA69" i="6"/>
  <c r="AA73" i="6"/>
  <c r="AA77" i="6"/>
  <c r="AA81" i="6"/>
  <c r="AA85" i="6"/>
  <c r="AA89" i="6"/>
  <c r="AA93" i="6"/>
  <c r="AA97" i="6"/>
  <c r="AA101" i="6"/>
  <c r="AA105" i="6"/>
  <c r="AA109" i="6"/>
  <c r="AA113" i="6"/>
  <c r="AA117" i="6"/>
  <c r="AA121" i="6"/>
  <c r="AA125" i="6"/>
  <c r="AA129" i="6"/>
  <c r="AA133" i="6"/>
  <c r="AA137" i="6"/>
  <c r="AA141" i="6"/>
  <c r="AA145" i="6"/>
  <c r="AA149" i="6"/>
  <c r="AA153" i="6"/>
  <c r="Z9" i="6"/>
  <c r="Z13" i="6"/>
  <c r="Z17" i="6"/>
  <c r="Z25" i="6"/>
  <c r="Z29" i="6"/>
  <c r="Z33" i="6"/>
  <c r="Z37" i="6"/>
  <c r="Z154" i="6" s="1"/>
  <c r="Z41" i="6"/>
  <c r="Z49" i="6"/>
  <c r="Z53" i="6"/>
  <c r="Z57" i="6"/>
  <c r="Z61" i="6"/>
  <c r="Z65" i="6"/>
  <c r="Z73" i="6"/>
  <c r="Z77" i="6"/>
  <c r="Z81" i="6"/>
  <c r="Z85" i="6"/>
  <c r="Z89" i="6"/>
  <c r="Z97" i="6"/>
  <c r="Z101" i="6"/>
  <c r="Z105" i="6"/>
  <c r="Z109" i="6"/>
  <c r="Z113" i="6"/>
  <c r="Z121" i="6"/>
  <c r="Z125" i="6"/>
  <c r="Z129" i="6"/>
  <c r="Z133" i="6"/>
  <c r="Z137" i="6"/>
  <c r="Z145" i="6"/>
  <c r="Z149" i="6"/>
  <c r="Z153" i="6"/>
  <c r="Y9" i="6"/>
  <c r="Y13" i="6"/>
  <c r="Y17" i="6"/>
  <c r="Y154" i="6" s="1"/>
  <c r="Y21" i="6"/>
  <c r="Y25" i="6"/>
  <c r="Y29" i="6"/>
  <c r="Y33" i="6"/>
  <c r="Y37" i="6"/>
  <c r="Y41" i="6"/>
  <c r="Y45" i="6"/>
  <c r="Y49" i="6"/>
  <c r="Y53" i="6"/>
  <c r="Y57" i="6"/>
  <c r="Y61" i="6"/>
  <c r="Y65" i="6"/>
  <c r="Y69" i="6"/>
  <c r="Y73" i="6"/>
  <c r="Y77" i="6"/>
  <c r="Y81" i="6"/>
  <c r="Y85" i="6"/>
  <c r="Y89" i="6"/>
  <c r="Y93" i="6"/>
  <c r="Y97" i="6"/>
  <c r="Y101" i="6"/>
  <c r="Y105" i="6"/>
  <c r="Y109" i="6"/>
  <c r="Y113" i="6"/>
  <c r="Y117" i="6"/>
  <c r="Y121" i="6"/>
  <c r="Y125" i="6"/>
  <c r="Y129" i="6"/>
  <c r="Y133" i="6"/>
  <c r="Y137" i="6"/>
  <c r="Y141" i="6"/>
  <c r="Y145" i="6"/>
  <c r="Y149" i="6"/>
  <c r="Y153" i="6"/>
  <c r="X9" i="6"/>
  <c r="X13" i="6"/>
  <c r="X17" i="6"/>
  <c r="X21" i="6"/>
  <c r="X25" i="6"/>
  <c r="X29" i="6"/>
  <c r="X33" i="6"/>
  <c r="X37" i="6"/>
  <c r="X41" i="6"/>
  <c r="X45" i="6"/>
  <c r="X49" i="6"/>
  <c r="X53" i="6"/>
  <c r="X57" i="6"/>
  <c r="X61" i="6"/>
  <c r="X65" i="6"/>
  <c r="X69" i="6"/>
  <c r="X73" i="6"/>
  <c r="X77" i="6"/>
  <c r="X81" i="6"/>
  <c r="X85" i="6"/>
  <c r="X89" i="6"/>
  <c r="X93" i="6"/>
  <c r="X97" i="6"/>
  <c r="X101" i="6"/>
  <c r="X105" i="6"/>
  <c r="X109" i="6"/>
  <c r="X113" i="6"/>
  <c r="X117" i="6"/>
  <c r="X121" i="6"/>
  <c r="X125" i="6"/>
  <c r="X129" i="6"/>
  <c r="X133" i="6"/>
  <c r="X137" i="6"/>
  <c r="X141" i="6"/>
  <c r="X145" i="6"/>
  <c r="X149" i="6"/>
  <c r="X153" i="6"/>
  <c r="W9" i="6"/>
  <c r="W13" i="6"/>
  <c r="W17" i="6"/>
  <c r="W21" i="6"/>
  <c r="W25" i="6"/>
  <c r="W33" i="6"/>
  <c r="W37" i="6"/>
  <c r="W41" i="6"/>
  <c r="W45" i="6"/>
  <c r="W49" i="6"/>
  <c r="W57" i="6"/>
  <c r="W61" i="6"/>
  <c r="W65" i="6"/>
  <c r="W69" i="6"/>
  <c r="W73" i="6"/>
  <c r="W81" i="6"/>
  <c r="W85" i="6"/>
  <c r="W89" i="6"/>
  <c r="W93" i="6"/>
  <c r="W97" i="6"/>
  <c r="W105" i="6"/>
  <c r="W109" i="6"/>
  <c r="W113" i="6"/>
  <c r="W117" i="6"/>
  <c r="W121" i="6"/>
  <c r="W129" i="6"/>
  <c r="W133" i="6"/>
  <c r="W137" i="6"/>
  <c r="W141" i="6"/>
  <c r="W145" i="6"/>
  <c r="W153" i="6"/>
  <c r="V9" i="6"/>
  <c r="V13" i="6"/>
  <c r="V17" i="6"/>
  <c r="V21" i="6"/>
  <c r="V25" i="6"/>
  <c r="V29" i="6"/>
  <c r="V33" i="6"/>
  <c r="V37" i="6"/>
  <c r="V41" i="6"/>
  <c r="V45" i="6"/>
  <c r="V49" i="6"/>
  <c r="V53" i="6"/>
  <c r="V57" i="6"/>
  <c r="V61" i="6"/>
  <c r="V65" i="6"/>
  <c r="V69" i="6"/>
  <c r="V73" i="6"/>
  <c r="V77" i="6"/>
  <c r="V81" i="6"/>
  <c r="V85" i="6"/>
  <c r="V89" i="6"/>
  <c r="V93" i="6"/>
  <c r="V97" i="6"/>
  <c r="V101" i="6"/>
  <c r="V105" i="6"/>
  <c r="V109" i="6"/>
  <c r="V113" i="6"/>
  <c r="V117" i="6"/>
  <c r="V121" i="6"/>
  <c r="V125" i="6"/>
  <c r="V129" i="6"/>
  <c r="V133" i="6"/>
  <c r="V137" i="6"/>
  <c r="V141" i="6"/>
  <c r="V145" i="6"/>
  <c r="V149" i="6"/>
  <c r="V153" i="6"/>
  <c r="U9" i="6"/>
  <c r="U13" i="6"/>
  <c r="U17" i="6"/>
  <c r="U21" i="6"/>
  <c r="U25" i="6"/>
  <c r="U29" i="6"/>
  <c r="U33" i="6"/>
  <c r="U37" i="6"/>
  <c r="U41" i="6"/>
  <c r="U45" i="6"/>
  <c r="U49" i="6"/>
  <c r="U53" i="6"/>
  <c r="U57" i="6"/>
  <c r="U61" i="6"/>
  <c r="U65" i="6"/>
  <c r="U69" i="6"/>
  <c r="U73" i="6"/>
  <c r="U77" i="6"/>
  <c r="U81" i="6"/>
  <c r="U85" i="6"/>
  <c r="U89" i="6"/>
  <c r="U93" i="6"/>
  <c r="U97" i="6"/>
  <c r="U101" i="6"/>
  <c r="U105" i="6"/>
  <c r="U109" i="6"/>
  <c r="U113" i="6"/>
  <c r="U117" i="6"/>
  <c r="U121" i="6"/>
  <c r="U125" i="6"/>
  <c r="U129" i="6"/>
  <c r="U133" i="6"/>
  <c r="U137" i="6"/>
  <c r="U141" i="6"/>
  <c r="U145" i="6"/>
  <c r="U149" i="6"/>
  <c r="U153" i="6"/>
  <c r="T9" i="6"/>
  <c r="T13" i="6"/>
  <c r="T17" i="6"/>
  <c r="T21" i="6"/>
  <c r="T25" i="6"/>
  <c r="T29" i="6"/>
  <c r="T33" i="6"/>
  <c r="T37" i="6"/>
  <c r="T41" i="6"/>
  <c r="T45" i="6"/>
  <c r="T49" i="6"/>
  <c r="T53" i="6"/>
  <c r="T57" i="6"/>
  <c r="T61" i="6"/>
  <c r="T65" i="6"/>
  <c r="T69" i="6"/>
  <c r="T73" i="6"/>
  <c r="T77" i="6"/>
  <c r="T81" i="6"/>
  <c r="T85" i="6"/>
  <c r="T89" i="6"/>
  <c r="T93" i="6"/>
  <c r="T97" i="6"/>
  <c r="T101" i="6"/>
  <c r="T105" i="6"/>
  <c r="T109" i="6"/>
  <c r="T113" i="6"/>
  <c r="T117" i="6"/>
  <c r="T121" i="6"/>
  <c r="T125" i="6"/>
  <c r="T129" i="6"/>
  <c r="T133" i="6"/>
  <c r="T137" i="6"/>
  <c r="T141" i="6"/>
  <c r="T145" i="6"/>
  <c r="T149" i="6"/>
  <c r="T153" i="6"/>
  <c r="T154" i="6"/>
  <c r="S9" i="6"/>
  <c r="S13" i="6"/>
  <c r="S17" i="6"/>
  <c r="S154" i="6" s="1"/>
  <c r="S21" i="6"/>
  <c r="S25" i="6"/>
  <c r="S29" i="6"/>
  <c r="S33" i="6"/>
  <c r="S37" i="6"/>
  <c r="S41" i="6"/>
  <c r="S45" i="6"/>
  <c r="S49" i="6"/>
  <c r="S53" i="6"/>
  <c r="S57" i="6"/>
  <c r="S61" i="6"/>
  <c r="S65" i="6"/>
  <c r="S69" i="6"/>
  <c r="S73" i="6"/>
  <c r="S77" i="6"/>
  <c r="S81" i="6"/>
  <c r="S85" i="6"/>
  <c r="S89" i="6"/>
  <c r="S93" i="6"/>
  <c r="S97" i="6"/>
  <c r="S101" i="6"/>
  <c r="S105" i="6"/>
  <c r="S109" i="6"/>
  <c r="S113" i="6"/>
  <c r="S117" i="6"/>
  <c r="S121" i="6"/>
  <c r="S125" i="6"/>
  <c r="S129" i="6"/>
  <c r="S133" i="6"/>
  <c r="S137" i="6"/>
  <c r="S141" i="6"/>
  <c r="S145" i="6"/>
  <c r="S149" i="6"/>
  <c r="S153" i="6"/>
  <c r="R9" i="6"/>
  <c r="R154" i="6" s="1"/>
  <c r="R13" i="6"/>
  <c r="R17" i="6"/>
  <c r="R21" i="6"/>
  <c r="R25" i="6"/>
  <c r="R29" i="6"/>
  <c r="R33" i="6"/>
  <c r="R37" i="6"/>
  <c r="R41" i="6"/>
  <c r="R45" i="6"/>
  <c r="R49" i="6"/>
  <c r="R53" i="6"/>
  <c r="R57" i="6"/>
  <c r="R61" i="6"/>
  <c r="R65" i="6"/>
  <c r="R69" i="6"/>
  <c r="R73" i="6"/>
  <c r="R77" i="6"/>
  <c r="R81" i="6"/>
  <c r="R85" i="6"/>
  <c r="R89" i="6"/>
  <c r="R93" i="6"/>
  <c r="R97" i="6"/>
  <c r="R101" i="6"/>
  <c r="R105" i="6"/>
  <c r="R109" i="6"/>
  <c r="R113" i="6"/>
  <c r="R117" i="6"/>
  <c r="R121" i="6"/>
  <c r="R125" i="6"/>
  <c r="R129" i="6"/>
  <c r="R133" i="6"/>
  <c r="R137" i="6"/>
  <c r="R141" i="6"/>
  <c r="R145" i="6"/>
  <c r="R149" i="6"/>
  <c r="R153" i="6"/>
  <c r="Q9" i="6"/>
  <c r="Q13" i="6"/>
  <c r="Q17" i="6"/>
  <c r="Q25" i="6"/>
  <c r="Q29" i="6"/>
  <c r="Q33" i="6"/>
  <c r="Q37" i="6"/>
  <c r="Q41" i="6"/>
  <c r="Q49" i="6"/>
  <c r="Q53" i="6"/>
  <c r="Q57" i="6"/>
  <c r="Q61" i="6"/>
  <c r="Q65" i="6"/>
  <c r="Q73" i="6"/>
  <c r="Q77" i="6"/>
  <c r="Q81" i="6"/>
  <c r="Q85" i="6"/>
  <c r="Q89" i="6"/>
  <c r="Q97" i="6"/>
  <c r="Q101" i="6"/>
  <c r="Q105" i="6"/>
  <c r="Q109" i="6"/>
  <c r="Q113" i="6"/>
  <c r="Q121" i="6"/>
  <c r="Q125" i="6"/>
  <c r="Q129" i="6"/>
  <c r="Q133" i="6"/>
  <c r="Q137" i="6"/>
  <c r="Q145" i="6"/>
  <c r="Q149" i="6"/>
  <c r="Q153" i="6"/>
  <c r="P9" i="6"/>
  <c r="P13" i="6"/>
  <c r="P17" i="6"/>
  <c r="P154" i="6" s="1"/>
  <c r="P21" i="6"/>
  <c r="P25" i="6"/>
  <c r="P29" i="6"/>
  <c r="P33" i="6"/>
  <c r="P37" i="6"/>
  <c r="P41" i="6"/>
  <c r="P45" i="6"/>
  <c r="P49" i="6"/>
  <c r="P53" i="6"/>
  <c r="P57" i="6"/>
  <c r="P61" i="6"/>
  <c r="P65" i="6"/>
  <c r="P69" i="6"/>
  <c r="P73" i="6"/>
  <c r="P77" i="6"/>
  <c r="P81" i="6"/>
  <c r="P85" i="6"/>
  <c r="P89" i="6"/>
  <c r="P93" i="6"/>
  <c r="P97" i="6"/>
  <c r="P101" i="6"/>
  <c r="P105" i="6"/>
  <c r="P109" i="6"/>
  <c r="P113" i="6"/>
  <c r="P117" i="6"/>
  <c r="P121" i="6"/>
  <c r="P125" i="6"/>
  <c r="P129" i="6"/>
  <c r="P133" i="6"/>
  <c r="P137" i="6"/>
  <c r="P141" i="6"/>
  <c r="P145" i="6"/>
  <c r="P149" i="6"/>
  <c r="P153" i="6"/>
  <c r="O9" i="6"/>
  <c r="O13" i="6"/>
  <c r="O17" i="6"/>
  <c r="O21" i="6"/>
  <c r="O25" i="6"/>
  <c r="O29" i="6"/>
  <c r="O33" i="6"/>
  <c r="O37" i="6"/>
  <c r="O41" i="6"/>
  <c r="O45" i="6"/>
  <c r="O49" i="6"/>
  <c r="O53" i="6"/>
  <c r="O57" i="6"/>
  <c r="O61" i="6"/>
  <c r="O65" i="6"/>
  <c r="O69" i="6"/>
  <c r="O73" i="6"/>
  <c r="O77" i="6"/>
  <c r="O81" i="6"/>
  <c r="O85" i="6"/>
  <c r="O89" i="6"/>
  <c r="O93" i="6"/>
  <c r="O97" i="6"/>
  <c r="O101" i="6"/>
  <c r="O105" i="6"/>
  <c r="O109" i="6"/>
  <c r="O113" i="6"/>
  <c r="O117" i="6"/>
  <c r="O121" i="6"/>
  <c r="O125" i="6"/>
  <c r="O129" i="6"/>
  <c r="O133" i="6"/>
  <c r="O137" i="6"/>
  <c r="O141" i="6"/>
  <c r="O145" i="6"/>
  <c r="O149" i="6"/>
  <c r="O153" i="6"/>
  <c r="N9" i="6"/>
  <c r="N13" i="6"/>
  <c r="N17" i="6"/>
  <c r="N21" i="6"/>
  <c r="N25" i="6"/>
  <c r="N33" i="6"/>
  <c r="N37" i="6"/>
  <c r="N41" i="6"/>
  <c r="N45" i="6"/>
  <c r="N49" i="6"/>
  <c r="N57" i="6"/>
  <c r="N61" i="6"/>
  <c r="N65" i="6"/>
  <c r="N69" i="6"/>
  <c r="N73" i="6"/>
  <c r="N81" i="6"/>
  <c r="N85" i="6"/>
  <c r="N89" i="6"/>
  <c r="N93" i="6"/>
  <c r="N97" i="6"/>
  <c r="N105" i="6"/>
  <c r="N109" i="6"/>
  <c r="N113" i="6"/>
  <c r="N117" i="6"/>
  <c r="N121" i="6"/>
  <c r="N129" i="6"/>
  <c r="N133" i="6"/>
  <c r="N137" i="6"/>
  <c r="N141" i="6"/>
  <c r="N145" i="6"/>
  <c r="N153" i="6"/>
  <c r="M9" i="6"/>
  <c r="M13" i="6"/>
  <c r="M17" i="6"/>
  <c r="M21" i="6"/>
  <c r="M25" i="6"/>
  <c r="M29" i="6"/>
  <c r="M33" i="6"/>
  <c r="M37" i="6"/>
  <c r="M41" i="6"/>
  <c r="M45" i="6"/>
  <c r="M49" i="6"/>
  <c r="M53" i="6"/>
  <c r="M57" i="6"/>
  <c r="M61" i="6"/>
  <c r="M65" i="6"/>
  <c r="M69" i="6"/>
  <c r="M73" i="6"/>
  <c r="M77" i="6"/>
  <c r="M81" i="6"/>
  <c r="M85" i="6"/>
  <c r="M89" i="6"/>
  <c r="M93" i="6"/>
  <c r="M97" i="6"/>
  <c r="M101" i="6"/>
  <c r="M105" i="6"/>
  <c r="M109" i="6"/>
  <c r="M113" i="6"/>
  <c r="M117" i="6"/>
  <c r="M121" i="6"/>
  <c r="M125" i="6"/>
  <c r="M129" i="6"/>
  <c r="M133" i="6"/>
  <c r="M137" i="6"/>
  <c r="M141" i="6"/>
  <c r="M145" i="6"/>
  <c r="M149" i="6"/>
  <c r="M153" i="6"/>
  <c r="L9" i="6"/>
  <c r="L13" i="6"/>
  <c r="L17" i="6"/>
  <c r="L21" i="6"/>
  <c r="L25" i="6"/>
  <c r="L29" i="6"/>
  <c r="L33" i="6"/>
  <c r="L37" i="6"/>
  <c r="L41" i="6"/>
  <c r="L45" i="6"/>
  <c r="L49" i="6"/>
  <c r="L53" i="6"/>
  <c r="L57" i="6"/>
  <c r="L61" i="6"/>
  <c r="L65" i="6"/>
  <c r="L69" i="6"/>
  <c r="L73" i="6"/>
  <c r="L77" i="6"/>
  <c r="L81" i="6"/>
  <c r="L85" i="6"/>
  <c r="L89" i="6"/>
  <c r="L93" i="6"/>
  <c r="L97" i="6"/>
  <c r="L101" i="6"/>
  <c r="L105" i="6"/>
  <c r="L109" i="6"/>
  <c r="L113" i="6"/>
  <c r="L117" i="6"/>
  <c r="L121" i="6"/>
  <c r="L125" i="6"/>
  <c r="L129" i="6"/>
  <c r="L133" i="6"/>
  <c r="L137" i="6"/>
  <c r="L141" i="6"/>
  <c r="L145" i="6"/>
  <c r="L149" i="6"/>
  <c r="L153" i="6"/>
  <c r="K9" i="6"/>
  <c r="K13" i="6"/>
  <c r="K17" i="6"/>
  <c r="K25" i="6"/>
  <c r="K29" i="6"/>
  <c r="K33" i="6"/>
  <c r="K37" i="6"/>
  <c r="K41" i="6"/>
  <c r="K49" i="6"/>
  <c r="K53" i="6"/>
  <c r="K57" i="6"/>
  <c r="K61" i="6"/>
  <c r="K65" i="6"/>
  <c r="K73" i="6"/>
  <c r="K77" i="6"/>
  <c r="K81" i="6"/>
  <c r="K85" i="6"/>
  <c r="K89" i="6"/>
  <c r="K97" i="6"/>
  <c r="K101" i="6"/>
  <c r="K105" i="6"/>
  <c r="K109" i="6"/>
  <c r="K113" i="6"/>
  <c r="K121" i="6"/>
  <c r="K125" i="6"/>
  <c r="K129" i="6"/>
  <c r="K133" i="6"/>
  <c r="K137" i="6"/>
  <c r="K145" i="6"/>
  <c r="K149" i="6"/>
  <c r="K153" i="6"/>
  <c r="J9" i="6"/>
  <c r="J13" i="6"/>
  <c r="J17" i="6"/>
  <c r="J154" i="6" s="1"/>
  <c r="J21" i="6"/>
  <c r="J25" i="6"/>
  <c r="J29" i="6"/>
  <c r="J33" i="6"/>
  <c r="J37" i="6"/>
  <c r="J41" i="6"/>
  <c r="J45" i="6"/>
  <c r="J49" i="6"/>
  <c r="J53" i="6"/>
  <c r="J57" i="6"/>
  <c r="J61" i="6"/>
  <c r="J65" i="6"/>
  <c r="J69" i="6"/>
  <c r="J73" i="6"/>
  <c r="J77" i="6"/>
  <c r="J81" i="6"/>
  <c r="J85" i="6"/>
  <c r="J89" i="6"/>
  <c r="J93" i="6"/>
  <c r="J97" i="6"/>
  <c r="J101" i="6"/>
  <c r="J105" i="6"/>
  <c r="J109" i="6"/>
  <c r="J113" i="6"/>
  <c r="J117" i="6"/>
  <c r="J121" i="6"/>
  <c r="J125" i="6"/>
  <c r="J129" i="6"/>
  <c r="J133" i="6"/>
  <c r="J137" i="6"/>
  <c r="J141" i="6"/>
  <c r="J145" i="6"/>
  <c r="J149" i="6"/>
  <c r="J153" i="6"/>
  <c r="I9" i="6"/>
  <c r="I154" i="6" s="1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I69" i="6"/>
  <c r="I73" i="6"/>
  <c r="I77" i="6"/>
  <c r="I81" i="6"/>
  <c r="I85" i="6"/>
  <c r="I89" i="6"/>
  <c r="I93" i="6"/>
  <c r="I97" i="6"/>
  <c r="I101" i="6"/>
  <c r="I105" i="6"/>
  <c r="I109" i="6"/>
  <c r="I113" i="6"/>
  <c r="I117" i="6"/>
  <c r="I121" i="6"/>
  <c r="I125" i="6"/>
  <c r="I129" i="6"/>
  <c r="I133" i="6"/>
  <c r="I137" i="6"/>
  <c r="I141" i="6"/>
  <c r="I145" i="6"/>
  <c r="I149" i="6"/>
  <c r="I153" i="6"/>
  <c r="H9" i="6"/>
  <c r="H13" i="6"/>
  <c r="H17" i="6"/>
  <c r="H25" i="6"/>
  <c r="H29" i="6"/>
  <c r="H33" i="6"/>
  <c r="H37" i="6"/>
  <c r="H41" i="6"/>
  <c r="H49" i="6"/>
  <c r="H53" i="6"/>
  <c r="H61" i="6"/>
  <c r="H65" i="6"/>
  <c r="H73" i="6"/>
  <c r="H77" i="6"/>
  <c r="H85" i="6"/>
  <c r="H89" i="6"/>
  <c r="H97" i="6"/>
  <c r="H101" i="6"/>
  <c r="H109" i="6"/>
  <c r="H113" i="6"/>
  <c r="H121" i="6"/>
  <c r="H125" i="6"/>
  <c r="H133" i="6"/>
  <c r="H137" i="6"/>
  <c r="H145" i="6"/>
  <c r="H149" i="6"/>
  <c r="G9" i="6"/>
  <c r="G13" i="6"/>
  <c r="G17" i="6"/>
  <c r="G154" i="6" s="1"/>
  <c r="G21" i="6"/>
  <c r="G25" i="6"/>
  <c r="G29" i="6"/>
  <c r="G33" i="6"/>
  <c r="G37" i="6"/>
  <c r="G41" i="6"/>
  <c r="G45" i="6"/>
  <c r="G49" i="6"/>
  <c r="G53" i="6"/>
  <c r="G57" i="6"/>
  <c r="G61" i="6"/>
  <c r="G65" i="6"/>
  <c r="G69" i="6"/>
  <c r="G73" i="6"/>
  <c r="G77" i="6"/>
  <c r="G81" i="6"/>
  <c r="G85" i="6"/>
  <c r="G89" i="6"/>
  <c r="G93" i="6"/>
  <c r="G97" i="6"/>
  <c r="G101" i="6"/>
  <c r="G105" i="6"/>
  <c r="G109" i="6"/>
  <c r="G113" i="6"/>
  <c r="G117" i="6"/>
  <c r="G121" i="6"/>
  <c r="G125" i="6"/>
  <c r="G129" i="6"/>
  <c r="G133" i="6"/>
  <c r="G137" i="6"/>
  <c r="G141" i="6"/>
  <c r="G145" i="6"/>
  <c r="G149" i="6"/>
  <c r="G153" i="6"/>
  <c r="F9" i="6"/>
  <c r="F154" i="6" s="1"/>
  <c r="F13" i="6"/>
  <c r="F17" i="6"/>
  <c r="F21" i="6"/>
  <c r="F25" i="6"/>
  <c r="F29" i="6"/>
  <c r="F33" i="6"/>
  <c r="F37" i="6"/>
  <c r="F41" i="6"/>
  <c r="F45" i="6"/>
  <c r="F49" i="6"/>
  <c r="F53" i="6"/>
  <c r="F57" i="6"/>
  <c r="F61" i="6"/>
  <c r="F65" i="6"/>
  <c r="F69" i="6"/>
  <c r="F73" i="6"/>
  <c r="F77" i="6"/>
  <c r="F81" i="6"/>
  <c r="F85" i="6"/>
  <c r="F89" i="6"/>
  <c r="F93" i="6"/>
  <c r="F97" i="6"/>
  <c r="F101" i="6"/>
  <c r="F105" i="6"/>
  <c r="F109" i="6"/>
  <c r="F113" i="6"/>
  <c r="F117" i="6"/>
  <c r="F121" i="6"/>
  <c r="F125" i="6"/>
  <c r="F129" i="6"/>
  <c r="F133" i="6"/>
  <c r="F137" i="6"/>
  <c r="F141" i="6"/>
  <c r="F145" i="6"/>
  <c r="F149" i="6"/>
  <c r="F153" i="6"/>
  <c r="E17" i="6"/>
  <c r="E41" i="6"/>
  <c r="E65" i="6"/>
  <c r="E89" i="6"/>
  <c r="E113" i="6"/>
  <c r="E137" i="6"/>
  <c r="D9" i="6"/>
  <c r="D13" i="6"/>
  <c r="D17" i="6"/>
  <c r="D25" i="6"/>
  <c r="D29" i="6"/>
  <c r="D33" i="6"/>
  <c r="D37" i="6"/>
  <c r="D41" i="6"/>
  <c r="D49" i="6"/>
  <c r="D53" i="6"/>
  <c r="D57" i="6"/>
  <c r="D61" i="6"/>
  <c r="D65" i="6"/>
  <c r="D73" i="6"/>
  <c r="D77" i="6"/>
  <c r="D81" i="6"/>
  <c r="D85" i="6"/>
  <c r="D89" i="6"/>
  <c r="D97" i="6"/>
  <c r="D101" i="6"/>
  <c r="D105" i="6"/>
  <c r="D109" i="6"/>
  <c r="D113" i="6"/>
  <c r="D121" i="6"/>
  <c r="D125" i="6"/>
  <c r="D129" i="6"/>
  <c r="D133" i="6"/>
  <c r="D137" i="6"/>
  <c r="D145" i="6"/>
  <c r="D149" i="6"/>
  <c r="D153" i="6"/>
  <c r="C6" i="6"/>
  <c r="C7" i="6"/>
  <c r="C8" i="6"/>
  <c r="C9" i="6"/>
  <c r="C10" i="6"/>
  <c r="C13" i="6" s="1"/>
  <c r="C11" i="6"/>
  <c r="C12" i="6"/>
  <c r="C14" i="6"/>
  <c r="C15" i="6"/>
  <c r="C17" i="6" s="1"/>
  <c r="C16" i="6"/>
  <c r="C18" i="6"/>
  <c r="C19" i="6"/>
  <c r="C20" i="6"/>
  <c r="C21" i="6"/>
  <c r="C22" i="6"/>
  <c r="C25" i="6" s="1"/>
  <c r="C23" i="6"/>
  <c r="C24" i="6"/>
  <c r="C26" i="6"/>
  <c r="C27" i="6"/>
  <c r="C29" i="6" s="1"/>
  <c r="C28" i="6"/>
  <c r="C30" i="6"/>
  <c r="C31" i="6"/>
  <c r="C32" i="6"/>
  <c r="C33" i="6"/>
  <c r="C34" i="6"/>
  <c r="C37" i="6" s="1"/>
  <c r="C35" i="6"/>
  <c r="C36" i="6"/>
  <c r="C38" i="6"/>
  <c r="C39" i="6"/>
  <c r="C41" i="6" s="1"/>
  <c r="C40" i="6"/>
  <c r="C42" i="6"/>
  <c r="C43" i="6"/>
  <c r="C44" i="6"/>
  <c r="C45" i="6"/>
  <c r="C46" i="6"/>
  <c r="C49" i="6" s="1"/>
  <c r="C47" i="6"/>
  <c r="C48" i="6"/>
  <c r="C50" i="6"/>
  <c r="C51" i="6"/>
  <c r="C53" i="6" s="1"/>
  <c r="C52" i="6"/>
  <c r="C54" i="6"/>
  <c r="C55" i="6"/>
  <c r="C56" i="6"/>
  <c r="C57" i="6"/>
  <c r="C58" i="6"/>
  <c r="C61" i="6" s="1"/>
  <c r="C59" i="6"/>
  <c r="C60" i="6"/>
  <c r="C62" i="6"/>
  <c r="C63" i="6"/>
  <c r="C65" i="6" s="1"/>
  <c r="C64" i="6"/>
  <c r="C66" i="6"/>
  <c r="C67" i="6"/>
  <c r="C68" i="6"/>
  <c r="C69" i="6"/>
  <c r="C70" i="6"/>
  <c r="C73" i="6" s="1"/>
  <c r="C71" i="6"/>
  <c r="C72" i="6"/>
  <c r="C74" i="6"/>
  <c r="C75" i="6"/>
  <c r="C77" i="6" s="1"/>
  <c r="C76" i="6"/>
  <c r="C78" i="6"/>
  <c r="C79" i="6"/>
  <c r="C80" i="6"/>
  <c r="C81" i="6"/>
  <c r="C82" i="6"/>
  <c r="C85" i="6" s="1"/>
  <c r="C83" i="6"/>
  <c r="C84" i="6"/>
  <c r="C86" i="6"/>
  <c r="C87" i="6"/>
  <c r="C89" i="6" s="1"/>
  <c r="C88" i="6"/>
  <c r="C90" i="6"/>
  <c r="C91" i="6"/>
  <c r="C92" i="6"/>
  <c r="C93" i="6"/>
  <c r="C94" i="6"/>
  <c r="C97" i="6" s="1"/>
  <c r="C95" i="6"/>
  <c r="C96" i="6"/>
  <c r="C98" i="6"/>
  <c r="C99" i="6"/>
  <c r="C101" i="6" s="1"/>
  <c r="C100" i="6"/>
  <c r="C102" i="6"/>
  <c r="C103" i="6"/>
  <c r="C104" i="6"/>
  <c r="C105" i="6"/>
  <c r="C106" i="6"/>
  <c r="C109" i="6" s="1"/>
  <c r="C107" i="6"/>
  <c r="C108" i="6"/>
  <c r="C110" i="6"/>
  <c r="C111" i="6"/>
  <c r="C113" i="6" s="1"/>
  <c r="C112" i="6"/>
  <c r="C114" i="6"/>
  <c r="C115" i="6"/>
  <c r="C116" i="6"/>
  <c r="C117" i="6"/>
  <c r="C118" i="6"/>
  <c r="C121" i="6" s="1"/>
  <c r="C119" i="6"/>
  <c r="C120" i="6"/>
  <c r="C122" i="6"/>
  <c r="C123" i="6"/>
  <c r="C125" i="6" s="1"/>
  <c r="C124" i="6"/>
  <c r="C126" i="6"/>
  <c r="C127" i="6"/>
  <c r="C128" i="6"/>
  <c r="C129" i="6"/>
  <c r="C130" i="6"/>
  <c r="C133" i="6" s="1"/>
  <c r="C131" i="6"/>
  <c r="C132" i="6"/>
  <c r="C134" i="6"/>
  <c r="C135" i="6"/>
  <c r="C137" i="6" s="1"/>
  <c r="C136" i="6"/>
  <c r="C138" i="6"/>
  <c r="C139" i="6"/>
  <c r="C140" i="6"/>
  <c r="C141" i="6"/>
  <c r="C142" i="6"/>
  <c r="C145" i="6" s="1"/>
  <c r="C143" i="6"/>
  <c r="C144" i="6"/>
  <c r="C146" i="6"/>
  <c r="C147" i="6"/>
  <c r="C149" i="6" s="1"/>
  <c r="C148" i="6"/>
  <c r="C150" i="6"/>
  <c r="C151" i="6"/>
  <c r="C152" i="6"/>
  <c r="C153" i="6"/>
  <c r="C162" i="5"/>
  <c r="AB157" i="5"/>
  <c r="AA157" i="5"/>
  <c r="Y157" i="5"/>
  <c r="X157" i="5"/>
  <c r="V157" i="5"/>
  <c r="U157" i="5"/>
  <c r="S157" i="5"/>
  <c r="R157" i="5"/>
  <c r="P157" i="5"/>
  <c r="O157" i="5"/>
  <c r="M157" i="5"/>
  <c r="L157" i="5"/>
  <c r="J157" i="5"/>
  <c r="I157" i="5"/>
  <c r="G157" i="5"/>
  <c r="F157" i="5"/>
  <c r="AB156" i="5"/>
  <c r="AA156" i="5"/>
  <c r="Y156" i="5"/>
  <c r="X156" i="5"/>
  <c r="V156" i="5"/>
  <c r="U156" i="5"/>
  <c r="S156" i="5"/>
  <c r="R156" i="5"/>
  <c r="P156" i="5"/>
  <c r="O156" i="5"/>
  <c r="M156" i="5"/>
  <c r="L156" i="5"/>
  <c r="J156" i="5"/>
  <c r="I156" i="5"/>
  <c r="G156" i="5"/>
  <c r="F156" i="5"/>
  <c r="AB155" i="5"/>
  <c r="AA155" i="5"/>
  <c r="Y155" i="5"/>
  <c r="X155" i="5"/>
  <c r="V155" i="5"/>
  <c r="U155" i="5"/>
  <c r="S155" i="5"/>
  <c r="R155" i="5"/>
  <c r="P155" i="5"/>
  <c r="O155" i="5"/>
  <c r="M155" i="5"/>
  <c r="L155" i="5"/>
  <c r="J155" i="5"/>
  <c r="I155" i="5"/>
  <c r="G155" i="5"/>
  <c r="F155" i="5"/>
  <c r="AB153" i="5"/>
  <c r="AA153" i="5"/>
  <c r="Y153" i="5"/>
  <c r="X153" i="5"/>
  <c r="V153" i="5"/>
  <c r="U153" i="5"/>
  <c r="S153" i="5"/>
  <c r="R153" i="5"/>
  <c r="P153" i="5"/>
  <c r="O153" i="5"/>
  <c r="M153" i="5"/>
  <c r="L153" i="5"/>
  <c r="J153" i="5"/>
  <c r="I153" i="5"/>
  <c r="G153" i="5"/>
  <c r="F153" i="5"/>
  <c r="AC152" i="5"/>
  <c r="Z152" i="5"/>
  <c r="W152" i="5"/>
  <c r="T152" i="5"/>
  <c r="Q152" i="5"/>
  <c r="N152" i="5"/>
  <c r="K152" i="5"/>
  <c r="H152" i="5"/>
  <c r="D152" i="5"/>
  <c r="C152" i="5"/>
  <c r="AC151" i="5"/>
  <c r="Z151" i="5"/>
  <c r="W151" i="5"/>
  <c r="T151" i="5"/>
  <c r="Q151" i="5"/>
  <c r="N151" i="5"/>
  <c r="K151" i="5"/>
  <c r="H151" i="5"/>
  <c r="D151" i="5"/>
  <c r="C151" i="5"/>
  <c r="AC150" i="5"/>
  <c r="Z150" i="5"/>
  <c r="Z153" i="5"/>
  <c r="W150" i="5"/>
  <c r="T150" i="5"/>
  <c r="Q150" i="5"/>
  <c r="N150" i="5"/>
  <c r="K150" i="5"/>
  <c r="H150" i="5"/>
  <c r="H153" i="5" s="1"/>
  <c r="D150" i="5"/>
  <c r="C150" i="5"/>
  <c r="AB149" i="5"/>
  <c r="AA149" i="5"/>
  <c r="Y149" i="5"/>
  <c r="X149" i="5"/>
  <c r="V149" i="5"/>
  <c r="U149" i="5"/>
  <c r="S149" i="5"/>
  <c r="R149" i="5"/>
  <c r="P149" i="5"/>
  <c r="O149" i="5"/>
  <c r="M149" i="5"/>
  <c r="L149" i="5"/>
  <c r="J149" i="5"/>
  <c r="I149" i="5"/>
  <c r="G149" i="5"/>
  <c r="F149" i="5"/>
  <c r="AC148" i="5"/>
  <c r="Z148" i="5"/>
  <c r="W148" i="5"/>
  <c r="T148" i="5"/>
  <c r="Q148" i="5"/>
  <c r="E148" i="5" s="1"/>
  <c r="N148" i="5"/>
  <c r="K148" i="5"/>
  <c r="H148" i="5"/>
  <c r="D148" i="5"/>
  <c r="C148" i="5"/>
  <c r="C149" i="5" s="1"/>
  <c r="AC147" i="5"/>
  <c r="Z147" i="5"/>
  <c r="W147" i="5"/>
  <c r="T147" i="5"/>
  <c r="Q147" i="5"/>
  <c r="N147" i="5"/>
  <c r="K147" i="5"/>
  <c r="H147" i="5"/>
  <c r="D147" i="5"/>
  <c r="C147" i="5"/>
  <c r="AC146" i="5"/>
  <c r="Z146" i="5"/>
  <c r="W146" i="5"/>
  <c r="T146" i="5"/>
  <c r="Q146" i="5"/>
  <c r="N146" i="5"/>
  <c r="K146" i="5"/>
  <c r="H146" i="5"/>
  <c r="D146" i="5"/>
  <c r="C146" i="5"/>
  <c r="AB145" i="5"/>
  <c r="AA145" i="5"/>
  <c r="Y145" i="5"/>
  <c r="X145" i="5"/>
  <c r="V145" i="5"/>
  <c r="U145" i="5"/>
  <c r="S145" i="5"/>
  <c r="R145" i="5"/>
  <c r="P145" i="5"/>
  <c r="O145" i="5"/>
  <c r="M145" i="5"/>
  <c r="L145" i="5"/>
  <c r="J145" i="5"/>
  <c r="I145" i="5"/>
  <c r="G145" i="5"/>
  <c r="F145" i="5"/>
  <c r="AC144" i="5"/>
  <c r="Z144" i="5"/>
  <c r="W144" i="5"/>
  <c r="T144" i="5"/>
  <c r="Q144" i="5"/>
  <c r="N144" i="5"/>
  <c r="K144" i="5"/>
  <c r="H144" i="5"/>
  <c r="D144" i="5"/>
  <c r="C144" i="5"/>
  <c r="AC143" i="5"/>
  <c r="Z143" i="5"/>
  <c r="W143" i="5"/>
  <c r="T143" i="5"/>
  <c r="Q143" i="5"/>
  <c r="N143" i="5"/>
  <c r="K143" i="5"/>
  <c r="H143" i="5"/>
  <c r="D143" i="5"/>
  <c r="C143" i="5"/>
  <c r="AC142" i="5"/>
  <c r="Z142" i="5"/>
  <c r="W142" i="5"/>
  <c r="T142" i="5"/>
  <c r="Q142" i="5"/>
  <c r="N142" i="5"/>
  <c r="K142" i="5"/>
  <c r="H142" i="5"/>
  <c r="D142" i="5"/>
  <c r="C142" i="5"/>
  <c r="AB141" i="5"/>
  <c r="AA141" i="5"/>
  <c r="Y141" i="5"/>
  <c r="X141" i="5"/>
  <c r="V141" i="5"/>
  <c r="U141" i="5"/>
  <c r="S141" i="5"/>
  <c r="R141" i="5"/>
  <c r="P141" i="5"/>
  <c r="O141" i="5"/>
  <c r="M141" i="5"/>
  <c r="L141" i="5"/>
  <c r="J141" i="5"/>
  <c r="I141" i="5"/>
  <c r="G141" i="5"/>
  <c r="F141" i="5"/>
  <c r="AC140" i="5"/>
  <c r="Z140" i="5"/>
  <c r="W140" i="5"/>
  <c r="T140" i="5"/>
  <c r="Q140" i="5"/>
  <c r="N140" i="5"/>
  <c r="K140" i="5"/>
  <c r="E140" i="5" s="1"/>
  <c r="H140" i="5"/>
  <c r="D140" i="5"/>
  <c r="C140" i="5"/>
  <c r="AC139" i="5"/>
  <c r="Z139" i="5"/>
  <c r="W139" i="5"/>
  <c r="T139" i="5"/>
  <c r="E139" i="5"/>
  <c r="Q139" i="5"/>
  <c r="N139" i="5"/>
  <c r="K139" i="5"/>
  <c r="H139" i="5"/>
  <c r="D139" i="5"/>
  <c r="C139" i="5"/>
  <c r="AC138" i="5"/>
  <c r="Z138" i="5"/>
  <c r="W138" i="5"/>
  <c r="T138" i="5"/>
  <c r="Q138" i="5"/>
  <c r="Q141" i="5"/>
  <c r="N138" i="5"/>
  <c r="N141" i="5"/>
  <c r="K138" i="5"/>
  <c r="H138" i="5"/>
  <c r="D138" i="5"/>
  <c r="C138" i="5"/>
  <c r="AB137" i="5"/>
  <c r="AA137" i="5"/>
  <c r="Y137" i="5"/>
  <c r="X137" i="5"/>
  <c r="V137" i="5"/>
  <c r="U137" i="5"/>
  <c r="S137" i="5"/>
  <c r="R137" i="5"/>
  <c r="P137" i="5"/>
  <c r="O137" i="5"/>
  <c r="M137" i="5"/>
  <c r="L137" i="5"/>
  <c r="J137" i="5"/>
  <c r="I137" i="5"/>
  <c r="G137" i="5"/>
  <c r="F137" i="5"/>
  <c r="AC136" i="5"/>
  <c r="Z136" i="5"/>
  <c r="W136" i="5"/>
  <c r="T136" i="5"/>
  <c r="Q136" i="5"/>
  <c r="N136" i="5"/>
  <c r="K136" i="5"/>
  <c r="E136" i="5" s="1"/>
  <c r="H136" i="5"/>
  <c r="D136" i="5"/>
  <c r="C136" i="5"/>
  <c r="AC135" i="5"/>
  <c r="Z135" i="5"/>
  <c r="W135" i="5"/>
  <c r="T135" i="5"/>
  <c r="Q135" i="5"/>
  <c r="N135" i="5"/>
  <c r="K135" i="5"/>
  <c r="H135" i="5"/>
  <c r="D135" i="5"/>
  <c r="C135" i="5"/>
  <c r="AC134" i="5"/>
  <c r="AC137" i="5"/>
  <c r="Z134" i="5"/>
  <c r="W134" i="5"/>
  <c r="T134" i="5"/>
  <c r="Q134" i="5"/>
  <c r="N134" i="5"/>
  <c r="N137" i="5"/>
  <c r="K134" i="5"/>
  <c r="H134" i="5"/>
  <c r="D134" i="5"/>
  <c r="C134" i="5"/>
  <c r="AB133" i="5"/>
  <c r="AA133" i="5"/>
  <c r="Y133" i="5"/>
  <c r="X133" i="5"/>
  <c r="V133" i="5"/>
  <c r="U133" i="5"/>
  <c r="S133" i="5"/>
  <c r="R133" i="5"/>
  <c r="P133" i="5"/>
  <c r="O133" i="5"/>
  <c r="M133" i="5"/>
  <c r="L133" i="5"/>
  <c r="J133" i="5"/>
  <c r="I133" i="5"/>
  <c r="G133" i="5"/>
  <c r="F133" i="5"/>
  <c r="AC132" i="5"/>
  <c r="AC133" i="5" s="1"/>
  <c r="Z132" i="5"/>
  <c r="W132" i="5"/>
  <c r="T132" i="5"/>
  <c r="Q132" i="5"/>
  <c r="N132" i="5"/>
  <c r="K132" i="5"/>
  <c r="K133" i="5" s="1"/>
  <c r="H132" i="5"/>
  <c r="D132" i="5"/>
  <c r="C132" i="5"/>
  <c r="AC131" i="5"/>
  <c r="Z131" i="5"/>
  <c r="W131" i="5"/>
  <c r="T131" i="5"/>
  <c r="Q131" i="5"/>
  <c r="N131" i="5"/>
  <c r="K131" i="5"/>
  <c r="H131" i="5"/>
  <c r="D131" i="5"/>
  <c r="C131" i="5"/>
  <c r="AC130" i="5"/>
  <c r="Z130" i="5"/>
  <c r="W130" i="5"/>
  <c r="T130" i="5"/>
  <c r="Q130" i="5"/>
  <c r="N130" i="5"/>
  <c r="K130" i="5"/>
  <c r="H130" i="5"/>
  <c r="D130" i="5"/>
  <c r="C130" i="5"/>
  <c r="AB129" i="5"/>
  <c r="AA129" i="5"/>
  <c r="Y129" i="5"/>
  <c r="X129" i="5"/>
  <c r="V129" i="5"/>
  <c r="U129" i="5"/>
  <c r="S129" i="5"/>
  <c r="R129" i="5"/>
  <c r="P129" i="5"/>
  <c r="O129" i="5"/>
  <c r="M129" i="5"/>
  <c r="L129" i="5"/>
  <c r="J129" i="5"/>
  <c r="I129" i="5"/>
  <c r="G129" i="5"/>
  <c r="F129" i="5"/>
  <c r="AC128" i="5"/>
  <c r="Z128" i="5"/>
  <c r="W128" i="5"/>
  <c r="T128" i="5"/>
  <c r="Q128" i="5"/>
  <c r="N128" i="5"/>
  <c r="K128" i="5"/>
  <c r="H128" i="5"/>
  <c r="E128" i="5" s="1"/>
  <c r="D128" i="5"/>
  <c r="C128" i="5"/>
  <c r="AC127" i="5"/>
  <c r="Z127" i="5"/>
  <c r="Z129" i="5" s="1"/>
  <c r="W127" i="5"/>
  <c r="T127" i="5"/>
  <c r="Q127" i="5"/>
  <c r="N127" i="5"/>
  <c r="K127" i="5"/>
  <c r="H127" i="5"/>
  <c r="D127" i="5"/>
  <c r="C127" i="5"/>
  <c r="AC126" i="5"/>
  <c r="Z126" i="5"/>
  <c r="W126" i="5"/>
  <c r="T126" i="5"/>
  <c r="Q126" i="5"/>
  <c r="N126" i="5"/>
  <c r="K126" i="5"/>
  <c r="H126" i="5"/>
  <c r="D126" i="5"/>
  <c r="C126" i="5"/>
  <c r="C129" i="5" s="1"/>
  <c r="AB125" i="5"/>
  <c r="AA125" i="5"/>
  <c r="Y125" i="5"/>
  <c r="X125" i="5"/>
  <c r="V125" i="5"/>
  <c r="U125" i="5"/>
  <c r="S125" i="5"/>
  <c r="R125" i="5"/>
  <c r="P125" i="5"/>
  <c r="O125" i="5"/>
  <c r="M125" i="5"/>
  <c r="L125" i="5"/>
  <c r="J125" i="5"/>
  <c r="I125" i="5"/>
  <c r="G125" i="5"/>
  <c r="F125" i="5"/>
  <c r="AC124" i="5"/>
  <c r="Z124" i="5"/>
  <c r="W124" i="5"/>
  <c r="T124" i="5"/>
  <c r="Q124" i="5"/>
  <c r="N124" i="5"/>
  <c r="K124" i="5"/>
  <c r="E124" i="5" s="1"/>
  <c r="H124" i="5"/>
  <c r="D124" i="5"/>
  <c r="C124" i="5"/>
  <c r="AC123" i="5"/>
  <c r="Z123" i="5"/>
  <c r="W123" i="5"/>
  <c r="W125" i="5"/>
  <c r="T123" i="5"/>
  <c r="Q123" i="5"/>
  <c r="N123" i="5"/>
  <c r="K123" i="5"/>
  <c r="H123" i="5"/>
  <c r="E123" i="5" s="1"/>
  <c r="D123" i="5"/>
  <c r="C123" i="5"/>
  <c r="AC122" i="5"/>
  <c r="Z122" i="5"/>
  <c r="W122" i="5"/>
  <c r="T122" i="5"/>
  <c r="Q122" i="5"/>
  <c r="Q125" i="5" s="1"/>
  <c r="N122" i="5"/>
  <c r="K122" i="5"/>
  <c r="H122" i="5"/>
  <c r="D122" i="5"/>
  <c r="C122" i="5"/>
  <c r="C125" i="5" s="1"/>
  <c r="AB121" i="5"/>
  <c r="AA121" i="5"/>
  <c r="Y121" i="5"/>
  <c r="X121" i="5"/>
  <c r="V121" i="5"/>
  <c r="U121" i="5"/>
  <c r="S121" i="5"/>
  <c r="R121" i="5"/>
  <c r="P121" i="5"/>
  <c r="O121" i="5"/>
  <c r="M121" i="5"/>
  <c r="L121" i="5"/>
  <c r="J121" i="5"/>
  <c r="I121" i="5"/>
  <c r="G121" i="5"/>
  <c r="F121" i="5"/>
  <c r="AC120" i="5"/>
  <c r="Z120" i="5"/>
  <c r="W120" i="5"/>
  <c r="T120" i="5"/>
  <c r="Q120" i="5"/>
  <c r="N120" i="5"/>
  <c r="K120" i="5"/>
  <c r="H120" i="5"/>
  <c r="D120" i="5"/>
  <c r="C120" i="5"/>
  <c r="AC119" i="5"/>
  <c r="Z119" i="5"/>
  <c r="W119" i="5"/>
  <c r="T119" i="5"/>
  <c r="Q119" i="5"/>
  <c r="N119" i="5"/>
  <c r="K119" i="5"/>
  <c r="H119" i="5"/>
  <c r="D119" i="5"/>
  <c r="C119" i="5"/>
  <c r="AC118" i="5"/>
  <c r="Z118" i="5"/>
  <c r="W118" i="5"/>
  <c r="T118" i="5"/>
  <c r="Q118" i="5"/>
  <c r="Q121" i="5" s="1"/>
  <c r="N118" i="5"/>
  <c r="K118" i="5"/>
  <c r="H118" i="5"/>
  <c r="D118" i="5"/>
  <c r="C118" i="5"/>
  <c r="AB117" i="5"/>
  <c r="AA117" i="5"/>
  <c r="Y117" i="5"/>
  <c r="X117" i="5"/>
  <c r="V117" i="5"/>
  <c r="U117" i="5"/>
  <c r="S117" i="5"/>
  <c r="R117" i="5"/>
  <c r="P117" i="5"/>
  <c r="O117" i="5"/>
  <c r="M117" i="5"/>
  <c r="L117" i="5"/>
  <c r="J117" i="5"/>
  <c r="I117" i="5"/>
  <c r="G117" i="5"/>
  <c r="F117" i="5"/>
  <c r="AC116" i="5"/>
  <c r="Z116" i="5"/>
  <c r="W116" i="5"/>
  <c r="T116" i="5"/>
  <c r="Q116" i="5"/>
  <c r="N116" i="5"/>
  <c r="K116" i="5"/>
  <c r="H116" i="5"/>
  <c r="D116" i="5"/>
  <c r="C116" i="5"/>
  <c r="C117" i="5" s="1"/>
  <c r="AC115" i="5"/>
  <c r="Z115" i="5"/>
  <c r="W115" i="5"/>
  <c r="T115" i="5"/>
  <c r="Q115" i="5"/>
  <c r="N115" i="5"/>
  <c r="K115" i="5"/>
  <c r="H115" i="5"/>
  <c r="D115" i="5"/>
  <c r="C115" i="5"/>
  <c r="AC114" i="5"/>
  <c r="Z114" i="5"/>
  <c r="W114" i="5"/>
  <c r="T114" i="5"/>
  <c r="Q114" i="5"/>
  <c r="N114" i="5"/>
  <c r="K114" i="5"/>
  <c r="H114" i="5"/>
  <c r="D114" i="5"/>
  <c r="C114" i="5"/>
  <c r="AB113" i="5"/>
  <c r="AA113" i="5"/>
  <c r="Y113" i="5"/>
  <c r="X113" i="5"/>
  <c r="V113" i="5"/>
  <c r="U113" i="5"/>
  <c r="S113" i="5"/>
  <c r="R113" i="5"/>
  <c r="P113" i="5"/>
  <c r="O113" i="5"/>
  <c r="M113" i="5"/>
  <c r="L113" i="5"/>
  <c r="J113" i="5"/>
  <c r="I113" i="5"/>
  <c r="G113" i="5"/>
  <c r="F113" i="5"/>
  <c r="AC112" i="5"/>
  <c r="Z112" i="5"/>
  <c r="W112" i="5"/>
  <c r="T112" i="5"/>
  <c r="Q112" i="5"/>
  <c r="N112" i="5"/>
  <c r="K112" i="5"/>
  <c r="E112" i="5" s="1"/>
  <c r="H112" i="5"/>
  <c r="D112" i="5"/>
  <c r="C112" i="5"/>
  <c r="AC111" i="5"/>
  <c r="Z111" i="5"/>
  <c r="W111" i="5"/>
  <c r="T111" i="5"/>
  <c r="Q111" i="5"/>
  <c r="N111" i="5"/>
  <c r="K111" i="5"/>
  <c r="H111" i="5"/>
  <c r="D111" i="5"/>
  <c r="C111" i="5"/>
  <c r="AC110" i="5"/>
  <c r="Z110" i="5"/>
  <c r="W110" i="5"/>
  <c r="T110" i="5"/>
  <c r="Q110" i="5"/>
  <c r="N110" i="5"/>
  <c r="K110" i="5"/>
  <c r="H110" i="5"/>
  <c r="D110" i="5"/>
  <c r="C110" i="5"/>
  <c r="AB109" i="5"/>
  <c r="AA109" i="5"/>
  <c r="Y109" i="5"/>
  <c r="X109" i="5"/>
  <c r="V109" i="5"/>
  <c r="U109" i="5"/>
  <c r="S109" i="5"/>
  <c r="R109" i="5"/>
  <c r="P109" i="5"/>
  <c r="O109" i="5"/>
  <c r="M109" i="5"/>
  <c r="L109" i="5"/>
  <c r="J109" i="5"/>
  <c r="I109" i="5"/>
  <c r="G109" i="5"/>
  <c r="F109" i="5"/>
  <c r="AC108" i="5"/>
  <c r="Z108" i="5"/>
  <c r="W108" i="5"/>
  <c r="W109" i="5" s="1"/>
  <c r="T108" i="5"/>
  <c r="Q108" i="5"/>
  <c r="N108" i="5"/>
  <c r="K108" i="5"/>
  <c r="H108" i="5"/>
  <c r="D108" i="5"/>
  <c r="C108" i="5"/>
  <c r="AC107" i="5"/>
  <c r="Z107" i="5"/>
  <c r="W107" i="5"/>
  <c r="T107" i="5"/>
  <c r="Q107" i="5"/>
  <c r="N107" i="5"/>
  <c r="K107" i="5"/>
  <c r="H107" i="5"/>
  <c r="D107" i="5"/>
  <c r="C107" i="5"/>
  <c r="AC106" i="5"/>
  <c r="AC109" i="5" s="1"/>
  <c r="Z106" i="5"/>
  <c r="W106" i="5"/>
  <c r="T106" i="5"/>
  <c r="Q106" i="5"/>
  <c r="N106" i="5"/>
  <c r="K106" i="5"/>
  <c r="H106" i="5"/>
  <c r="D106" i="5"/>
  <c r="C106" i="5"/>
  <c r="AB105" i="5"/>
  <c r="AA105" i="5"/>
  <c r="Y105" i="5"/>
  <c r="X105" i="5"/>
  <c r="V105" i="5"/>
  <c r="U105" i="5"/>
  <c r="S105" i="5"/>
  <c r="R105" i="5"/>
  <c r="P105" i="5"/>
  <c r="O105" i="5"/>
  <c r="M105" i="5"/>
  <c r="L105" i="5"/>
  <c r="J105" i="5"/>
  <c r="I105" i="5"/>
  <c r="G105" i="5"/>
  <c r="F105" i="5"/>
  <c r="AC104" i="5"/>
  <c r="Z104" i="5"/>
  <c r="W104" i="5"/>
  <c r="T104" i="5"/>
  <c r="Q104" i="5"/>
  <c r="N104" i="5"/>
  <c r="K104" i="5"/>
  <c r="H104" i="5"/>
  <c r="D104" i="5"/>
  <c r="C104" i="5"/>
  <c r="AC103" i="5"/>
  <c r="Z103" i="5"/>
  <c r="W103" i="5"/>
  <c r="T103" i="5"/>
  <c r="Q103" i="5"/>
  <c r="N103" i="5"/>
  <c r="N105" i="5" s="1"/>
  <c r="K103" i="5"/>
  <c r="H103" i="5"/>
  <c r="D103" i="5"/>
  <c r="C103" i="5"/>
  <c r="AC102" i="5"/>
  <c r="Z102" i="5"/>
  <c r="W102" i="5"/>
  <c r="W105" i="5" s="1"/>
  <c r="T102" i="5"/>
  <c r="T105" i="5" s="1"/>
  <c r="Q102" i="5"/>
  <c r="N102" i="5"/>
  <c r="K102" i="5"/>
  <c r="H102" i="5"/>
  <c r="D102" i="5"/>
  <c r="D105" i="5" s="1"/>
  <c r="C102" i="5"/>
  <c r="C105" i="5"/>
  <c r="AB101" i="5"/>
  <c r="AA101" i="5"/>
  <c r="Y101" i="5"/>
  <c r="X101" i="5"/>
  <c r="V101" i="5"/>
  <c r="U101" i="5"/>
  <c r="S101" i="5"/>
  <c r="R101" i="5"/>
  <c r="P101" i="5"/>
  <c r="O101" i="5"/>
  <c r="M101" i="5"/>
  <c r="L101" i="5"/>
  <c r="J101" i="5"/>
  <c r="I101" i="5"/>
  <c r="G101" i="5"/>
  <c r="F101" i="5"/>
  <c r="AC100" i="5"/>
  <c r="Z100" i="5"/>
  <c r="W100" i="5"/>
  <c r="T100" i="5"/>
  <c r="Q100" i="5"/>
  <c r="N100" i="5"/>
  <c r="K100" i="5"/>
  <c r="H100" i="5"/>
  <c r="D100" i="5"/>
  <c r="D101" i="5" s="1"/>
  <c r="C100" i="5"/>
  <c r="AC99" i="5"/>
  <c r="Z99" i="5"/>
  <c r="W99" i="5"/>
  <c r="T99" i="5"/>
  <c r="Q99" i="5"/>
  <c r="N99" i="5"/>
  <c r="K99" i="5"/>
  <c r="H99" i="5"/>
  <c r="D99" i="5"/>
  <c r="C99" i="5"/>
  <c r="AC98" i="5"/>
  <c r="Z98" i="5"/>
  <c r="W98" i="5"/>
  <c r="W101" i="5" s="1"/>
  <c r="T98" i="5"/>
  <c r="Q98" i="5"/>
  <c r="N98" i="5"/>
  <c r="K98" i="5"/>
  <c r="H98" i="5"/>
  <c r="D98" i="5"/>
  <c r="C98" i="5"/>
  <c r="AB97" i="5"/>
  <c r="AA97" i="5"/>
  <c r="Y97" i="5"/>
  <c r="X97" i="5"/>
  <c r="V97" i="5"/>
  <c r="U97" i="5"/>
  <c r="S97" i="5"/>
  <c r="R97" i="5"/>
  <c r="P97" i="5"/>
  <c r="O97" i="5"/>
  <c r="M97" i="5"/>
  <c r="L97" i="5"/>
  <c r="J97" i="5"/>
  <c r="I97" i="5"/>
  <c r="G97" i="5"/>
  <c r="F97" i="5"/>
  <c r="AC96" i="5"/>
  <c r="Z96" i="5"/>
  <c r="W96" i="5"/>
  <c r="T96" i="5"/>
  <c r="E96" i="5" s="1"/>
  <c r="Q96" i="5"/>
  <c r="N96" i="5"/>
  <c r="K96" i="5"/>
  <c r="H96" i="5"/>
  <c r="D96" i="5"/>
  <c r="D97" i="5" s="1"/>
  <c r="C96" i="5"/>
  <c r="AC95" i="5"/>
  <c r="Z95" i="5"/>
  <c r="W95" i="5"/>
  <c r="W97" i="5"/>
  <c r="T95" i="5"/>
  <c r="Q95" i="5"/>
  <c r="N95" i="5"/>
  <c r="K95" i="5"/>
  <c r="H95" i="5"/>
  <c r="D95" i="5"/>
  <c r="C95" i="5"/>
  <c r="AC94" i="5"/>
  <c r="Z94" i="5"/>
  <c r="W94" i="5"/>
  <c r="T94" i="5"/>
  <c r="Q94" i="5"/>
  <c r="N94" i="5"/>
  <c r="K94" i="5"/>
  <c r="H94" i="5"/>
  <c r="D94" i="5"/>
  <c r="C94" i="5"/>
  <c r="AB93" i="5"/>
  <c r="AA93" i="5"/>
  <c r="Y93" i="5"/>
  <c r="X93" i="5"/>
  <c r="V93" i="5"/>
  <c r="U93" i="5"/>
  <c r="S93" i="5"/>
  <c r="R93" i="5"/>
  <c r="P93" i="5"/>
  <c r="O93" i="5"/>
  <c r="M93" i="5"/>
  <c r="L93" i="5"/>
  <c r="J93" i="5"/>
  <c r="I93" i="5"/>
  <c r="G93" i="5"/>
  <c r="F93" i="5"/>
  <c r="AC92" i="5"/>
  <c r="Z92" i="5"/>
  <c r="W92" i="5"/>
  <c r="T92" i="5"/>
  <c r="Q92" i="5"/>
  <c r="N92" i="5"/>
  <c r="K92" i="5"/>
  <c r="H92" i="5"/>
  <c r="D92" i="5"/>
  <c r="C92" i="5"/>
  <c r="AC91" i="5"/>
  <c r="Z91" i="5"/>
  <c r="Z93" i="5" s="1"/>
  <c r="W91" i="5"/>
  <c r="T91" i="5"/>
  <c r="Q91" i="5"/>
  <c r="N91" i="5"/>
  <c r="K91" i="5"/>
  <c r="H91" i="5"/>
  <c r="E91" i="5" s="1"/>
  <c r="D91" i="5"/>
  <c r="C91" i="5"/>
  <c r="AC90" i="5"/>
  <c r="Z90" i="5"/>
  <c r="W90" i="5"/>
  <c r="T90" i="5"/>
  <c r="Q90" i="5"/>
  <c r="N90" i="5"/>
  <c r="K90" i="5"/>
  <c r="H90" i="5"/>
  <c r="D90" i="5"/>
  <c r="C90" i="5"/>
  <c r="C93" i="5" s="1"/>
  <c r="AB89" i="5"/>
  <c r="AA89" i="5"/>
  <c r="Y89" i="5"/>
  <c r="X89" i="5"/>
  <c r="V89" i="5"/>
  <c r="U89" i="5"/>
  <c r="S89" i="5"/>
  <c r="R89" i="5"/>
  <c r="P89" i="5"/>
  <c r="O89" i="5"/>
  <c r="M89" i="5"/>
  <c r="L89" i="5"/>
  <c r="J89" i="5"/>
  <c r="I89" i="5"/>
  <c r="G89" i="5"/>
  <c r="F89" i="5"/>
  <c r="AC88" i="5"/>
  <c r="Z88" i="5"/>
  <c r="W88" i="5"/>
  <c r="T88" i="5"/>
  <c r="Q88" i="5"/>
  <c r="N88" i="5"/>
  <c r="K88" i="5"/>
  <c r="H88" i="5"/>
  <c r="E88" i="5" s="1"/>
  <c r="D88" i="5"/>
  <c r="C88" i="5"/>
  <c r="AC87" i="5"/>
  <c r="Z87" i="5"/>
  <c r="Z89" i="5"/>
  <c r="W87" i="5"/>
  <c r="T87" i="5"/>
  <c r="Q87" i="5"/>
  <c r="N87" i="5"/>
  <c r="K87" i="5"/>
  <c r="H87" i="5"/>
  <c r="E87" i="5" s="1"/>
  <c r="D87" i="5"/>
  <c r="C87" i="5"/>
  <c r="AC86" i="5"/>
  <c r="AC89" i="5" s="1"/>
  <c r="Z86" i="5"/>
  <c r="W86" i="5"/>
  <c r="W89" i="5" s="1"/>
  <c r="T86" i="5"/>
  <c r="T89" i="5" s="1"/>
  <c r="Q86" i="5"/>
  <c r="N86" i="5"/>
  <c r="K86" i="5"/>
  <c r="H86" i="5"/>
  <c r="H89" i="5" s="1"/>
  <c r="D86" i="5"/>
  <c r="C86" i="5"/>
  <c r="C89" i="5"/>
  <c r="AC85" i="5"/>
  <c r="AB85" i="5"/>
  <c r="AA85" i="5"/>
  <c r="Y85" i="5"/>
  <c r="X85" i="5"/>
  <c r="V85" i="5"/>
  <c r="U85" i="5"/>
  <c r="S85" i="5"/>
  <c r="R85" i="5"/>
  <c r="P85" i="5"/>
  <c r="O85" i="5"/>
  <c r="M85" i="5"/>
  <c r="L85" i="5"/>
  <c r="L154" i="5" s="1"/>
  <c r="J85" i="5"/>
  <c r="I85" i="5"/>
  <c r="G85" i="5"/>
  <c r="F85" i="5"/>
  <c r="AC84" i="5"/>
  <c r="Z84" i="5"/>
  <c r="Z85" i="5" s="1"/>
  <c r="W84" i="5"/>
  <c r="T84" i="5"/>
  <c r="Q84" i="5"/>
  <c r="N84" i="5"/>
  <c r="K84" i="5"/>
  <c r="H84" i="5"/>
  <c r="E84" i="5" s="1"/>
  <c r="D84" i="5"/>
  <c r="C84" i="5"/>
  <c r="AC83" i="5"/>
  <c r="Z83" i="5"/>
  <c r="W83" i="5"/>
  <c r="E83" i="5" s="1"/>
  <c r="T83" i="5"/>
  <c r="Q83" i="5"/>
  <c r="N83" i="5"/>
  <c r="K83" i="5"/>
  <c r="H83" i="5"/>
  <c r="D83" i="5"/>
  <c r="C83" i="5"/>
  <c r="AC82" i="5"/>
  <c r="Z82" i="5"/>
  <c r="W82" i="5"/>
  <c r="W85" i="5"/>
  <c r="T82" i="5"/>
  <c r="T85" i="5"/>
  <c r="Q82" i="5"/>
  <c r="N82" i="5"/>
  <c r="K82" i="5"/>
  <c r="K85" i="5"/>
  <c r="H82" i="5"/>
  <c r="D82" i="5"/>
  <c r="C82" i="5"/>
  <c r="AB81" i="5"/>
  <c r="AA81" i="5"/>
  <c r="Y81" i="5"/>
  <c r="X81" i="5"/>
  <c r="V81" i="5"/>
  <c r="U81" i="5"/>
  <c r="S81" i="5"/>
  <c r="R81" i="5"/>
  <c r="P81" i="5"/>
  <c r="O81" i="5"/>
  <c r="M81" i="5"/>
  <c r="L81" i="5"/>
  <c r="J81" i="5"/>
  <c r="I81" i="5"/>
  <c r="G81" i="5"/>
  <c r="F81" i="5"/>
  <c r="AC80" i="5"/>
  <c r="Z80" i="5"/>
  <c r="W80" i="5"/>
  <c r="T80" i="5"/>
  <c r="Q80" i="5"/>
  <c r="E80" i="5" s="1"/>
  <c r="N80" i="5"/>
  <c r="K80" i="5"/>
  <c r="H80" i="5"/>
  <c r="D80" i="5"/>
  <c r="C80" i="5"/>
  <c r="AC79" i="5"/>
  <c r="AC81" i="5" s="1"/>
  <c r="Z79" i="5"/>
  <c r="W79" i="5"/>
  <c r="T79" i="5"/>
  <c r="Q79" i="5"/>
  <c r="N79" i="5"/>
  <c r="K79" i="5"/>
  <c r="E79" i="5" s="1"/>
  <c r="H79" i="5"/>
  <c r="D79" i="5"/>
  <c r="C79" i="5"/>
  <c r="AC78" i="5"/>
  <c r="Z78" i="5"/>
  <c r="Z81" i="5" s="1"/>
  <c r="W78" i="5"/>
  <c r="W81" i="5"/>
  <c r="T78" i="5"/>
  <c r="Q78" i="5"/>
  <c r="N78" i="5"/>
  <c r="K78" i="5"/>
  <c r="H78" i="5"/>
  <c r="D78" i="5"/>
  <c r="D81" i="5" s="1"/>
  <c r="C78" i="5"/>
  <c r="AB77" i="5"/>
  <c r="AA77" i="5"/>
  <c r="Y77" i="5"/>
  <c r="X77" i="5"/>
  <c r="V77" i="5"/>
  <c r="U77" i="5"/>
  <c r="S77" i="5"/>
  <c r="R77" i="5"/>
  <c r="P77" i="5"/>
  <c r="O77" i="5"/>
  <c r="M77" i="5"/>
  <c r="L77" i="5"/>
  <c r="J77" i="5"/>
  <c r="I77" i="5"/>
  <c r="G77" i="5"/>
  <c r="F77" i="5"/>
  <c r="AC76" i="5"/>
  <c r="Z76" i="5"/>
  <c r="W76" i="5"/>
  <c r="T76" i="5"/>
  <c r="Q76" i="5"/>
  <c r="N76" i="5"/>
  <c r="K76" i="5"/>
  <c r="H76" i="5"/>
  <c r="D76" i="5"/>
  <c r="C76" i="5"/>
  <c r="AC75" i="5"/>
  <c r="Z75" i="5"/>
  <c r="W75" i="5"/>
  <c r="T75" i="5"/>
  <c r="Q75" i="5"/>
  <c r="N75" i="5"/>
  <c r="K75" i="5"/>
  <c r="H75" i="5"/>
  <c r="D75" i="5"/>
  <c r="C75" i="5"/>
  <c r="C77" i="5" s="1"/>
  <c r="AC74" i="5"/>
  <c r="AC77" i="5"/>
  <c r="Z74" i="5"/>
  <c r="W74" i="5"/>
  <c r="T74" i="5"/>
  <c r="Q74" i="5"/>
  <c r="N74" i="5"/>
  <c r="K74" i="5"/>
  <c r="K77" i="5" s="1"/>
  <c r="H74" i="5"/>
  <c r="D74" i="5"/>
  <c r="D77" i="5" s="1"/>
  <c r="C74" i="5"/>
  <c r="AB73" i="5"/>
  <c r="AA73" i="5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AC72" i="5"/>
  <c r="Z72" i="5"/>
  <c r="W72" i="5"/>
  <c r="T72" i="5"/>
  <c r="Q72" i="5"/>
  <c r="N72" i="5"/>
  <c r="K72" i="5"/>
  <c r="E72" i="5" s="1"/>
  <c r="H72" i="5"/>
  <c r="D72" i="5"/>
  <c r="C72" i="5"/>
  <c r="AC71" i="5"/>
  <c r="Z71" i="5"/>
  <c r="W71" i="5"/>
  <c r="T71" i="5"/>
  <c r="Q71" i="5"/>
  <c r="N71" i="5"/>
  <c r="K71" i="5"/>
  <c r="H71" i="5"/>
  <c r="D71" i="5"/>
  <c r="C71" i="5"/>
  <c r="AC70" i="5"/>
  <c r="Z70" i="5"/>
  <c r="W70" i="5"/>
  <c r="T70" i="5"/>
  <c r="Q70" i="5"/>
  <c r="N70" i="5"/>
  <c r="K70" i="5"/>
  <c r="K73" i="5"/>
  <c r="H70" i="5"/>
  <c r="D70" i="5"/>
  <c r="C70" i="5"/>
  <c r="AB69" i="5"/>
  <c r="AA69" i="5"/>
  <c r="Y69" i="5"/>
  <c r="X69" i="5"/>
  <c r="V69" i="5"/>
  <c r="U69" i="5"/>
  <c r="S69" i="5"/>
  <c r="R69" i="5"/>
  <c r="P69" i="5"/>
  <c r="P154" i="5" s="1"/>
  <c r="O69" i="5"/>
  <c r="M69" i="5"/>
  <c r="L69" i="5"/>
  <c r="J69" i="5"/>
  <c r="I69" i="5"/>
  <c r="G69" i="5"/>
  <c r="F69" i="5"/>
  <c r="AC68" i="5"/>
  <c r="Z68" i="5"/>
  <c r="W68" i="5"/>
  <c r="E68" i="5" s="1"/>
  <c r="T68" i="5"/>
  <c r="Q68" i="5"/>
  <c r="N68" i="5"/>
  <c r="K68" i="5"/>
  <c r="H68" i="5"/>
  <c r="D68" i="5"/>
  <c r="C68" i="5"/>
  <c r="AC67" i="5"/>
  <c r="Z67" i="5"/>
  <c r="W67" i="5"/>
  <c r="T67" i="5"/>
  <c r="Q67" i="5"/>
  <c r="N67" i="5"/>
  <c r="K67" i="5"/>
  <c r="H67" i="5"/>
  <c r="D67" i="5"/>
  <c r="C67" i="5"/>
  <c r="AC66" i="5"/>
  <c r="AC69" i="5" s="1"/>
  <c r="Z66" i="5"/>
  <c r="W66" i="5"/>
  <c r="W69" i="5" s="1"/>
  <c r="T66" i="5"/>
  <c r="Q66" i="5"/>
  <c r="N66" i="5"/>
  <c r="K66" i="5"/>
  <c r="K69" i="5" s="1"/>
  <c r="H66" i="5"/>
  <c r="D66" i="5"/>
  <c r="C66" i="5"/>
  <c r="AB65" i="5"/>
  <c r="AA65" i="5"/>
  <c r="Y65" i="5"/>
  <c r="X65" i="5"/>
  <c r="V65" i="5"/>
  <c r="U65" i="5"/>
  <c r="S65" i="5"/>
  <c r="R65" i="5"/>
  <c r="P65" i="5"/>
  <c r="O65" i="5"/>
  <c r="M65" i="5"/>
  <c r="L65" i="5"/>
  <c r="J65" i="5"/>
  <c r="I65" i="5"/>
  <c r="G65" i="5"/>
  <c r="F65" i="5"/>
  <c r="AC64" i="5"/>
  <c r="Z64" i="5"/>
  <c r="W64" i="5"/>
  <c r="T64" i="5"/>
  <c r="E64" i="5" s="1"/>
  <c r="Q64" i="5"/>
  <c r="N64" i="5"/>
  <c r="K64" i="5"/>
  <c r="H64" i="5"/>
  <c r="D64" i="5"/>
  <c r="C64" i="5"/>
  <c r="AC63" i="5"/>
  <c r="Z63" i="5"/>
  <c r="W63" i="5"/>
  <c r="T63" i="5"/>
  <c r="E63" i="5" s="1"/>
  <c r="Q63" i="5"/>
  <c r="N63" i="5"/>
  <c r="K63" i="5"/>
  <c r="H63" i="5"/>
  <c r="D63" i="5"/>
  <c r="D65" i="5" s="1"/>
  <c r="C63" i="5"/>
  <c r="AC62" i="5"/>
  <c r="AC65" i="5" s="1"/>
  <c r="Z62" i="5"/>
  <c r="Z65" i="5" s="1"/>
  <c r="W62" i="5"/>
  <c r="W65" i="5"/>
  <c r="T62" i="5"/>
  <c r="Q62" i="5"/>
  <c r="N62" i="5"/>
  <c r="K62" i="5"/>
  <c r="K65" i="5"/>
  <c r="H62" i="5"/>
  <c r="D62" i="5"/>
  <c r="C62" i="5"/>
  <c r="AB61" i="5"/>
  <c r="AA61" i="5"/>
  <c r="Y61" i="5"/>
  <c r="X61" i="5"/>
  <c r="V61" i="5"/>
  <c r="U61" i="5"/>
  <c r="S61" i="5"/>
  <c r="R61" i="5"/>
  <c r="P61" i="5"/>
  <c r="O61" i="5"/>
  <c r="M61" i="5"/>
  <c r="L61" i="5"/>
  <c r="J61" i="5"/>
  <c r="I61" i="5"/>
  <c r="G61" i="5"/>
  <c r="F61" i="5"/>
  <c r="AC60" i="5"/>
  <c r="Z60" i="5"/>
  <c r="W60" i="5"/>
  <c r="T60" i="5"/>
  <c r="E60" i="5" s="1"/>
  <c r="Q60" i="5"/>
  <c r="N60" i="5"/>
  <c r="K60" i="5"/>
  <c r="H60" i="5"/>
  <c r="D60" i="5"/>
  <c r="C60" i="5"/>
  <c r="AC59" i="5"/>
  <c r="Z59" i="5"/>
  <c r="W59" i="5"/>
  <c r="T59" i="5"/>
  <c r="Q59" i="5"/>
  <c r="N59" i="5"/>
  <c r="K59" i="5"/>
  <c r="H59" i="5"/>
  <c r="D59" i="5"/>
  <c r="C59" i="5"/>
  <c r="AC58" i="5"/>
  <c r="AC61" i="5" s="1"/>
  <c r="Z58" i="5"/>
  <c r="Z61" i="5" s="1"/>
  <c r="W58" i="5"/>
  <c r="W61" i="5" s="1"/>
  <c r="T58" i="5"/>
  <c r="T61" i="5"/>
  <c r="Q58" i="5"/>
  <c r="N58" i="5"/>
  <c r="K58" i="5"/>
  <c r="K61" i="5" s="1"/>
  <c r="H58" i="5"/>
  <c r="H61" i="5" s="1"/>
  <c r="D58" i="5"/>
  <c r="D61" i="5" s="1"/>
  <c r="C58" i="5"/>
  <c r="AB57" i="5"/>
  <c r="AA57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AC56" i="5"/>
  <c r="Z56" i="5"/>
  <c r="W56" i="5"/>
  <c r="T56" i="5"/>
  <c r="Q56" i="5"/>
  <c r="N56" i="5"/>
  <c r="K56" i="5"/>
  <c r="H56" i="5"/>
  <c r="D56" i="5"/>
  <c r="C56" i="5"/>
  <c r="AC55" i="5"/>
  <c r="Z55" i="5"/>
  <c r="W55" i="5"/>
  <c r="E55" i="5" s="1"/>
  <c r="T55" i="5"/>
  <c r="Q55" i="5"/>
  <c r="N55" i="5"/>
  <c r="K55" i="5"/>
  <c r="H55" i="5"/>
  <c r="D55" i="5"/>
  <c r="D57" i="5" s="1"/>
  <c r="C55" i="5"/>
  <c r="AC54" i="5"/>
  <c r="AC57" i="5" s="1"/>
  <c r="Z54" i="5"/>
  <c r="W54" i="5"/>
  <c r="W57" i="5"/>
  <c r="T54" i="5"/>
  <c r="Q54" i="5"/>
  <c r="N54" i="5"/>
  <c r="K54" i="5"/>
  <c r="H54" i="5"/>
  <c r="D54" i="5"/>
  <c r="C54" i="5"/>
  <c r="AB53" i="5"/>
  <c r="AA53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AC52" i="5"/>
  <c r="Z52" i="5"/>
  <c r="W52" i="5"/>
  <c r="T52" i="5"/>
  <c r="Q52" i="5"/>
  <c r="Q53" i="5" s="1"/>
  <c r="N52" i="5"/>
  <c r="K52" i="5"/>
  <c r="H52" i="5"/>
  <c r="D52" i="5"/>
  <c r="C52" i="5"/>
  <c r="AC51" i="5"/>
  <c r="AC53" i="5" s="1"/>
  <c r="Z51" i="5"/>
  <c r="W51" i="5"/>
  <c r="T51" i="5"/>
  <c r="Q51" i="5"/>
  <c r="N51" i="5"/>
  <c r="K51" i="5"/>
  <c r="E51" i="5" s="1"/>
  <c r="H51" i="5"/>
  <c r="D51" i="5"/>
  <c r="C51" i="5"/>
  <c r="AC50" i="5"/>
  <c r="Z50" i="5"/>
  <c r="Z53" i="5" s="1"/>
  <c r="W50" i="5"/>
  <c r="W53" i="5"/>
  <c r="T50" i="5"/>
  <c r="Q50" i="5"/>
  <c r="N50" i="5"/>
  <c r="K50" i="5"/>
  <c r="H50" i="5"/>
  <c r="D50" i="5"/>
  <c r="C50" i="5"/>
  <c r="AB49" i="5"/>
  <c r="AA49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AC48" i="5"/>
  <c r="Z48" i="5"/>
  <c r="W48" i="5"/>
  <c r="T48" i="5"/>
  <c r="Q48" i="5"/>
  <c r="N48" i="5"/>
  <c r="K48" i="5"/>
  <c r="H48" i="5"/>
  <c r="D48" i="5"/>
  <c r="C48" i="5"/>
  <c r="AC47" i="5"/>
  <c r="Z47" i="5"/>
  <c r="W47" i="5"/>
  <c r="T47" i="5"/>
  <c r="Q47" i="5"/>
  <c r="N47" i="5"/>
  <c r="E47" i="5" s="1"/>
  <c r="K47" i="5"/>
  <c r="H47" i="5"/>
  <c r="D47" i="5"/>
  <c r="C47" i="5"/>
  <c r="AC46" i="5"/>
  <c r="AC49" i="5"/>
  <c r="Z46" i="5"/>
  <c r="W46" i="5"/>
  <c r="W49" i="5" s="1"/>
  <c r="T46" i="5"/>
  <c r="Q46" i="5"/>
  <c r="E46" i="5" s="1"/>
  <c r="N46" i="5"/>
  <c r="K46" i="5"/>
  <c r="K49" i="5" s="1"/>
  <c r="H46" i="5"/>
  <c r="D46" i="5"/>
  <c r="C46" i="5"/>
  <c r="AB45" i="5"/>
  <c r="AA45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AC44" i="5"/>
  <c r="Z44" i="5"/>
  <c r="W44" i="5"/>
  <c r="T44" i="5"/>
  <c r="Q44" i="5"/>
  <c r="N44" i="5"/>
  <c r="N45" i="5" s="1"/>
  <c r="K44" i="5"/>
  <c r="H44" i="5"/>
  <c r="E44" i="5" s="1"/>
  <c r="D44" i="5"/>
  <c r="C44" i="5"/>
  <c r="AC43" i="5"/>
  <c r="AC45" i="5" s="1"/>
  <c r="Z43" i="5"/>
  <c r="W43" i="5"/>
  <c r="T43" i="5"/>
  <c r="Q43" i="5"/>
  <c r="N43" i="5"/>
  <c r="K43" i="5"/>
  <c r="E43" i="5" s="1"/>
  <c r="H43" i="5"/>
  <c r="D43" i="5"/>
  <c r="C43" i="5"/>
  <c r="AC42" i="5"/>
  <c r="Z42" i="5"/>
  <c r="W42" i="5"/>
  <c r="T42" i="5"/>
  <c r="Q42" i="5"/>
  <c r="N42" i="5"/>
  <c r="K42" i="5"/>
  <c r="H42" i="5"/>
  <c r="H45" i="5" s="1"/>
  <c r="D42" i="5"/>
  <c r="C42" i="5"/>
  <c r="AB41" i="5"/>
  <c r="AA41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AC40" i="5"/>
  <c r="Z40" i="5"/>
  <c r="W40" i="5"/>
  <c r="T40" i="5"/>
  <c r="Q40" i="5"/>
  <c r="N40" i="5"/>
  <c r="E40" i="5" s="1"/>
  <c r="K40" i="5"/>
  <c r="H40" i="5"/>
  <c r="D40" i="5"/>
  <c r="C40" i="5"/>
  <c r="AC39" i="5"/>
  <c r="Z39" i="5"/>
  <c r="Z41" i="5"/>
  <c r="W39" i="5"/>
  <c r="T39" i="5"/>
  <c r="Q39" i="5"/>
  <c r="N39" i="5"/>
  <c r="K39" i="5"/>
  <c r="H39" i="5"/>
  <c r="H41" i="5" s="1"/>
  <c r="D39" i="5"/>
  <c r="C39" i="5"/>
  <c r="AC38" i="5"/>
  <c r="AC41" i="5" s="1"/>
  <c r="Z38" i="5"/>
  <c r="W38" i="5"/>
  <c r="W41" i="5" s="1"/>
  <c r="T38" i="5"/>
  <c r="T41" i="5"/>
  <c r="Q38" i="5"/>
  <c r="Q41" i="5" s="1"/>
  <c r="N38" i="5"/>
  <c r="K38" i="5"/>
  <c r="K41" i="5" s="1"/>
  <c r="H38" i="5"/>
  <c r="D38" i="5"/>
  <c r="C38" i="5"/>
  <c r="C41" i="5" s="1"/>
  <c r="AB37" i="5"/>
  <c r="AA37" i="5"/>
  <c r="Y37" i="5"/>
  <c r="X37" i="5"/>
  <c r="V37" i="5"/>
  <c r="U37" i="5"/>
  <c r="S37" i="5"/>
  <c r="R37" i="5"/>
  <c r="P37" i="5"/>
  <c r="O37" i="5"/>
  <c r="O154" i="5" s="1"/>
  <c r="M37" i="5"/>
  <c r="L37" i="5"/>
  <c r="J37" i="5"/>
  <c r="I37" i="5"/>
  <c r="G37" i="5"/>
  <c r="F37" i="5"/>
  <c r="AC36" i="5"/>
  <c r="Z36" i="5"/>
  <c r="W36" i="5"/>
  <c r="T36" i="5"/>
  <c r="Q36" i="5"/>
  <c r="N36" i="5"/>
  <c r="E36" i="5" s="1"/>
  <c r="K36" i="5"/>
  <c r="H36" i="5"/>
  <c r="D36" i="5"/>
  <c r="C36" i="5"/>
  <c r="AC35" i="5"/>
  <c r="Z35" i="5"/>
  <c r="W35" i="5"/>
  <c r="T35" i="5"/>
  <c r="Q35" i="5"/>
  <c r="N35" i="5"/>
  <c r="K35" i="5"/>
  <c r="K37" i="5" s="1"/>
  <c r="H35" i="5"/>
  <c r="E35" i="5" s="1"/>
  <c r="H37" i="5"/>
  <c r="D35" i="5"/>
  <c r="C35" i="5"/>
  <c r="AC34" i="5"/>
  <c r="AC37" i="5" s="1"/>
  <c r="Z34" i="5"/>
  <c r="W34" i="5"/>
  <c r="W37" i="5"/>
  <c r="T34" i="5"/>
  <c r="T37" i="5" s="1"/>
  <c r="Q34" i="5"/>
  <c r="N34" i="5"/>
  <c r="K34" i="5"/>
  <c r="H34" i="5"/>
  <c r="D34" i="5"/>
  <c r="C34" i="5"/>
  <c r="C37" i="5" s="1"/>
  <c r="AB33" i="5"/>
  <c r="AA33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AC32" i="5"/>
  <c r="Z32" i="5"/>
  <c r="W32" i="5"/>
  <c r="E32" i="5" s="1"/>
  <c r="T32" i="5"/>
  <c r="Q32" i="5"/>
  <c r="N32" i="5"/>
  <c r="K32" i="5"/>
  <c r="H32" i="5"/>
  <c r="D32" i="5"/>
  <c r="C32" i="5"/>
  <c r="AC31" i="5"/>
  <c r="Z31" i="5"/>
  <c r="W31" i="5"/>
  <c r="T31" i="5"/>
  <c r="Q31" i="5"/>
  <c r="N31" i="5"/>
  <c r="K31" i="5"/>
  <c r="H31" i="5"/>
  <c r="D31" i="5"/>
  <c r="C31" i="5"/>
  <c r="AC30" i="5"/>
  <c r="Z30" i="5"/>
  <c r="W30" i="5"/>
  <c r="T30" i="5"/>
  <c r="Q30" i="5"/>
  <c r="N30" i="5"/>
  <c r="K30" i="5"/>
  <c r="K33" i="5" s="1"/>
  <c r="H30" i="5"/>
  <c r="D30" i="5"/>
  <c r="D33" i="5"/>
  <c r="C30" i="5"/>
  <c r="C33" i="5" s="1"/>
  <c r="AB29" i="5"/>
  <c r="AA29" i="5"/>
  <c r="Y29" i="5"/>
  <c r="X29" i="5"/>
  <c r="V29" i="5"/>
  <c r="U29" i="5"/>
  <c r="S29" i="5"/>
  <c r="R29" i="5"/>
  <c r="P29" i="5"/>
  <c r="O29" i="5"/>
  <c r="M29" i="5"/>
  <c r="M154" i="5" s="1"/>
  <c r="L29" i="5"/>
  <c r="J29" i="5"/>
  <c r="I29" i="5"/>
  <c r="G29" i="5"/>
  <c r="F29" i="5"/>
  <c r="AC28" i="5"/>
  <c r="Z28" i="5"/>
  <c r="W28" i="5"/>
  <c r="T28" i="5"/>
  <c r="Q28" i="5"/>
  <c r="N28" i="5"/>
  <c r="K28" i="5"/>
  <c r="H28" i="5"/>
  <c r="D28" i="5"/>
  <c r="C28" i="5"/>
  <c r="AC27" i="5"/>
  <c r="Z27" i="5"/>
  <c r="Z29" i="5" s="1"/>
  <c r="W27" i="5"/>
  <c r="T27" i="5"/>
  <c r="Q27" i="5"/>
  <c r="N27" i="5"/>
  <c r="K27" i="5"/>
  <c r="H27" i="5"/>
  <c r="E27" i="5" s="1"/>
  <c r="D27" i="5"/>
  <c r="C27" i="5"/>
  <c r="AC26" i="5"/>
  <c r="AC29" i="5" s="1"/>
  <c r="Z26" i="5"/>
  <c r="W26" i="5"/>
  <c r="W29" i="5" s="1"/>
  <c r="T26" i="5"/>
  <c r="T29" i="5" s="1"/>
  <c r="Q26" i="5"/>
  <c r="N26" i="5"/>
  <c r="K26" i="5"/>
  <c r="K29" i="5" s="1"/>
  <c r="H26" i="5"/>
  <c r="D26" i="5"/>
  <c r="C26" i="5"/>
  <c r="AB25" i="5"/>
  <c r="AA25" i="5"/>
  <c r="Y25" i="5"/>
  <c r="X25" i="5"/>
  <c r="V25" i="5"/>
  <c r="U25" i="5"/>
  <c r="S25" i="5"/>
  <c r="R25" i="5"/>
  <c r="P25" i="5"/>
  <c r="O25" i="5"/>
  <c r="M25" i="5"/>
  <c r="L25" i="5"/>
  <c r="J25" i="5"/>
  <c r="I25" i="5"/>
  <c r="G25" i="5"/>
  <c r="F25" i="5"/>
  <c r="AC24" i="5"/>
  <c r="Z24" i="5"/>
  <c r="W24" i="5"/>
  <c r="T24" i="5"/>
  <c r="Q24" i="5"/>
  <c r="N24" i="5"/>
  <c r="K24" i="5"/>
  <c r="H24" i="5"/>
  <c r="D24" i="5"/>
  <c r="C24" i="5"/>
  <c r="AC23" i="5"/>
  <c r="Z23" i="5"/>
  <c r="W23" i="5"/>
  <c r="T23" i="5"/>
  <c r="Q23" i="5"/>
  <c r="N23" i="5"/>
  <c r="K23" i="5"/>
  <c r="H23" i="5"/>
  <c r="E23" i="5" s="1"/>
  <c r="D23" i="5"/>
  <c r="C23" i="5"/>
  <c r="AC22" i="5"/>
  <c r="AC25" i="5"/>
  <c r="Z22" i="5"/>
  <c r="W22" i="5"/>
  <c r="W25" i="5"/>
  <c r="T22" i="5"/>
  <c r="Q22" i="5"/>
  <c r="N22" i="5"/>
  <c r="K22" i="5"/>
  <c r="K25" i="5" s="1"/>
  <c r="H22" i="5"/>
  <c r="D22" i="5"/>
  <c r="C22" i="5"/>
  <c r="AB21" i="5"/>
  <c r="AA21" i="5"/>
  <c r="Y21" i="5"/>
  <c r="X21" i="5"/>
  <c r="V21" i="5"/>
  <c r="U21" i="5"/>
  <c r="S21" i="5"/>
  <c r="R21" i="5"/>
  <c r="P21" i="5"/>
  <c r="O21" i="5"/>
  <c r="M21" i="5"/>
  <c r="L21" i="5"/>
  <c r="K21" i="5"/>
  <c r="J21" i="5"/>
  <c r="I21" i="5"/>
  <c r="G21" i="5"/>
  <c r="F21" i="5"/>
  <c r="AC20" i="5"/>
  <c r="Z20" i="5"/>
  <c r="W20" i="5"/>
  <c r="T20" i="5"/>
  <c r="Q20" i="5"/>
  <c r="N20" i="5"/>
  <c r="K20" i="5"/>
  <c r="H20" i="5"/>
  <c r="D20" i="5"/>
  <c r="C20" i="5"/>
  <c r="AC19" i="5"/>
  <c r="Z19" i="5"/>
  <c r="W19" i="5"/>
  <c r="T19" i="5"/>
  <c r="Q19" i="5"/>
  <c r="N19" i="5"/>
  <c r="K19" i="5"/>
  <c r="H19" i="5"/>
  <c r="D19" i="5"/>
  <c r="D21" i="5" s="1"/>
  <c r="C19" i="5"/>
  <c r="AC18" i="5"/>
  <c r="AC21" i="5" s="1"/>
  <c r="Z18" i="5"/>
  <c r="W18" i="5"/>
  <c r="W21" i="5" s="1"/>
  <c r="T18" i="5"/>
  <c r="Q18" i="5"/>
  <c r="N18" i="5"/>
  <c r="N21" i="5" s="1"/>
  <c r="K18" i="5"/>
  <c r="H18" i="5"/>
  <c r="D18" i="5"/>
  <c r="C18" i="5"/>
  <c r="AB17" i="5"/>
  <c r="AA17" i="5"/>
  <c r="Y17" i="5"/>
  <c r="X17" i="5"/>
  <c r="V17" i="5"/>
  <c r="U17" i="5"/>
  <c r="S17" i="5"/>
  <c r="R17" i="5"/>
  <c r="P17" i="5"/>
  <c r="O17" i="5"/>
  <c r="M17" i="5"/>
  <c r="L17" i="5"/>
  <c r="J17" i="5"/>
  <c r="I17" i="5"/>
  <c r="G17" i="5"/>
  <c r="F17" i="5"/>
  <c r="AC16" i="5"/>
  <c r="Z16" i="5"/>
  <c r="W16" i="5"/>
  <c r="E16" i="5" s="1"/>
  <c r="T16" i="5"/>
  <c r="Q16" i="5"/>
  <c r="N16" i="5"/>
  <c r="K16" i="5"/>
  <c r="H16" i="5"/>
  <c r="D16" i="5"/>
  <c r="D17" i="5" s="1"/>
  <c r="C16" i="5"/>
  <c r="AC15" i="5"/>
  <c r="Z15" i="5"/>
  <c r="Z17" i="5"/>
  <c r="W15" i="5"/>
  <c r="E15" i="5" s="1"/>
  <c r="E17" i="5" s="1"/>
  <c r="T15" i="5"/>
  <c r="Q15" i="5"/>
  <c r="N15" i="5"/>
  <c r="K15" i="5"/>
  <c r="H15" i="5"/>
  <c r="H17" i="5"/>
  <c r="D15" i="5"/>
  <c r="C15" i="5"/>
  <c r="AC14" i="5"/>
  <c r="AC17" i="5" s="1"/>
  <c r="Z14" i="5"/>
  <c r="W14" i="5"/>
  <c r="W17" i="5"/>
  <c r="T14" i="5"/>
  <c r="T17" i="5" s="1"/>
  <c r="Q14" i="5"/>
  <c r="N14" i="5"/>
  <c r="K14" i="5"/>
  <c r="K17" i="5"/>
  <c r="H14" i="5"/>
  <c r="D14" i="5"/>
  <c r="C14" i="5"/>
  <c r="C17" i="5" s="1"/>
  <c r="AB13" i="5"/>
  <c r="AA13" i="5"/>
  <c r="AA154" i="5" s="1"/>
  <c r="Y13" i="5"/>
  <c r="X13" i="5"/>
  <c r="V13" i="5"/>
  <c r="U13" i="5"/>
  <c r="S13" i="5"/>
  <c r="R13" i="5"/>
  <c r="P13" i="5"/>
  <c r="O13" i="5"/>
  <c r="M13" i="5"/>
  <c r="L13" i="5"/>
  <c r="J13" i="5"/>
  <c r="I13" i="5"/>
  <c r="G13" i="5"/>
  <c r="F13" i="5"/>
  <c r="AC12" i="5"/>
  <c r="Z12" i="5"/>
  <c r="W12" i="5"/>
  <c r="T12" i="5"/>
  <c r="Q12" i="5"/>
  <c r="N12" i="5"/>
  <c r="K12" i="5"/>
  <c r="H12" i="5"/>
  <c r="D12" i="5"/>
  <c r="C12" i="5"/>
  <c r="AC11" i="5"/>
  <c r="Z11" i="5"/>
  <c r="W11" i="5"/>
  <c r="T11" i="5"/>
  <c r="Q11" i="5"/>
  <c r="N11" i="5"/>
  <c r="K11" i="5"/>
  <c r="H11" i="5"/>
  <c r="D11" i="5"/>
  <c r="C11" i="5"/>
  <c r="AC10" i="5"/>
  <c r="AC13" i="5" s="1"/>
  <c r="Z10" i="5"/>
  <c r="Z13" i="5" s="1"/>
  <c r="W10" i="5"/>
  <c r="T10" i="5"/>
  <c r="Q10" i="5"/>
  <c r="N10" i="5"/>
  <c r="K10" i="5"/>
  <c r="K13" i="5" s="1"/>
  <c r="H10" i="5"/>
  <c r="H13" i="5" s="1"/>
  <c r="D10" i="5"/>
  <c r="C10" i="5"/>
  <c r="AB9" i="5"/>
  <c r="AA9" i="5"/>
  <c r="Y9" i="5"/>
  <c r="X9" i="5"/>
  <c r="V9" i="5"/>
  <c r="U9" i="5"/>
  <c r="U154" i="5" s="1"/>
  <c r="S9" i="5"/>
  <c r="R9" i="5"/>
  <c r="P9" i="5"/>
  <c r="O9" i="5"/>
  <c r="M9" i="5"/>
  <c r="L9" i="5"/>
  <c r="J9" i="5"/>
  <c r="I9" i="5"/>
  <c r="G9" i="5"/>
  <c r="F9" i="5"/>
  <c r="AC8" i="5"/>
  <c r="AC157" i="5" s="1"/>
  <c r="Z8" i="5"/>
  <c r="W8" i="5"/>
  <c r="T8" i="5"/>
  <c r="T157" i="5" s="1"/>
  <c r="Q8" i="5"/>
  <c r="N8" i="5"/>
  <c r="K8" i="5"/>
  <c r="E8" i="5" s="1"/>
  <c r="H8" i="5"/>
  <c r="D8" i="5"/>
  <c r="C8" i="5"/>
  <c r="C9" i="5" s="1"/>
  <c r="AC7" i="5"/>
  <c r="Z7" i="5"/>
  <c r="W7" i="5"/>
  <c r="T7" i="5"/>
  <c r="Q7" i="5"/>
  <c r="N7" i="5"/>
  <c r="K7" i="5"/>
  <c r="H7" i="5"/>
  <c r="D7" i="5"/>
  <c r="C7" i="5"/>
  <c r="AC6" i="5"/>
  <c r="Z6" i="5"/>
  <c r="W6" i="5"/>
  <c r="T6" i="5"/>
  <c r="Q6" i="5"/>
  <c r="Q9" i="5" s="1"/>
  <c r="N6" i="5"/>
  <c r="N155" i="5" s="1"/>
  <c r="K6" i="5"/>
  <c r="H6" i="5"/>
  <c r="D6" i="5"/>
  <c r="C6" i="5"/>
  <c r="AC9" i="5"/>
  <c r="C25" i="5"/>
  <c r="J154" i="5"/>
  <c r="D25" i="5"/>
  <c r="T33" i="5"/>
  <c r="H33" i="5"/>
  <c r="Z33" i="5"/>
  <c r="C57" i="5"/>
  <c r="T57" i="5"/>
  <c r="Z57" i="5"/>
  <c r="C81" i="5"/>
  <c r="T81" i="5"/>
  <c r="K93" i="5"/>
  <c r="AC93" i="5"/>
  <c r="C109" i="5"/>
  <c r="K113" i="5"/>
  <c r="AC113" i="5"/>
  <c r="Z117" i="5"/>
  <c r="Q129" i="5"/>
  <c r="C133" i="5"/>
  <c r="K141" i="5"/>
  <c r="AC141" i="5"/>
  <c r="Q149" i="5"/>
  <c r="C153" i="5"/>
  <c r="T153" i="5"/>
  <c r="H156" i="5"/>
  <c r="E75" i="5"/>
  <c r="T125" i="5"/>
  <c r="K129" i="5"/>
  <c r="AC129" i="5"/>
  <c r="E135" i="5"/>
  <c r="E52" i="5"/>
  <c r="T69" i="5"/>
  <c r="H69" i="5"/>
  <c r="Z69" i="5"/>
  <c r="D89" i="5"/>
  <c r="K97" i="5"/>
  <c r="AC97" i="5"/>
  <c r="K101" i="5"/>
  <c r="AC101" i="5"/>
  <c r="K105" i="5"/>
  <c r="N113" i="5"/>
  <c r="E111" i="5"/>
  <c r="Q117" i="5"/>
  <c r="E120" i="5"/>
  <c r="D125" i="5"/>
  <c r="E132" i="5"/>
  <c r="Q137" i="5"/>
  <c r="C141" i="5"/>
  <c r="H149" i="5"/>
  <c r="Z149" i="5"/>
  <c r="K153" i="5"/>
  <c r="AC153" i="5"/>
  <c r="T45" i="5"/>
  <c r="H25" i="5"/>
  <c r="H49" i="5"/>
  <c r="Z49" i="5"/>
  <c r="C73" i="5"/>
  <c r="T73" i="5"/>
  <c r="Z73" i="5"/>
  <c r="H81" i="5"/>
  <c r="W93" i="5"/>
  <c r="N109" i="5"/>
  <c r="E107" i="5"/>
  <c r="E116" i="5"/>
  <c r="D121" i="5"/>
  <c r="AC121" i="5"/>
  <c r="K125" i="5"/>
  <c r="AC125" i="5"/>
  <c r="N133" i="5"/>
  <c r="E131" i="5"/>
  <c r="C137" i="5"/>
  <c r="K149" i="5"/>
  <c r="AC149" i="5"/>
  <c r="N153" i="5"/>
  <c r="E151" i="5"/>
  <c r="D41" i="5"/>
  <c r="Z45" i="5"/>
  <c r="T25" i="5"/>
  <c r="D49" i="5"/>
  <c r="T53" i="5"/>
  <c r="H53" i="5"/>
  <c r="D73" i="5"/>
  <c r="H77" i="5"/>
  <c r="Z77" i="5"/>
  <c r="Q109" i="5"/>
  <c r="C113" i="5"/>
  <c r="AC117" i="5"/>
  <c r="Z121" i="5"/>
  <c r="N129" i="5"/>
  <c r="Q133" i="5"/>
  <c r="K137" i="5"/>
  <c r="K145" i="5"/>
  <c r="AC145" i="5"/>
  <c r="N149" i="5"/>
  <c r="E147" i="5"/>
  <c r="Q153" i="5"/>
  <c r="W153" i="5"/>
  <c r="E10" i="5"/>
  <c r="N13" i="5"/>
  <c r="C13" i="5"/>
  <c r="C45" i="5"/>
  <c r="C69" i="5"/>
  <c r="C85" i="5"/>
  <c r="E22" i="5"/>
  <c r="Q25" i="5"/>
  <c r="D37" i="5"/>
  <c r="D53" i="5"/>
  <c r="N57" i="5"/>
  <c r="D69" i="5"/>
  <c r="Q73" i="5"/>
  <c r="N81" i="5"/>
  <c r="Q81" i="5"/>
  <c r="D85" i="5"/>
  <c r="Q37" i="5"/>
  <c r="Q45" i="5"/>
  <c r="N53" i="5"/>
  <c r="E58" i="5"/>
  <c r="N61" i="5"/>
  <c r="N77" i="5"/>
  <c r="Q77" i="5"/>
  <c r="N85" i="5"/>
  <c r="E82" i="5"/>
  <c r="Q85" i="5"/>
  <c r="K117" i="5"/>
  <c r="E115" i="5"/>
  <c r="W156" i="5"/>
  <c r="Q29" i="5"/>
  <c r="Q93" i="5"/>
  <c r="H117" i="5"/>
  <c r="E114" i="5"/>
  <c r="W9" i="5"/>
  <c r="C29" i="5"/>
  <c r="C53" i="5"/>
  <c r="N17" i="5"/>
  <c r="E14" i="5"/>
  <c r="Q17" i="5"/>
  <c r="D29" i="5"/>
  <c r="N33" i="5"/>
  <c r="D45" i="5"/>
  <c r="N49" i="5"/>
  <c r="Q49" i="5"/>
  <c r="Q57" i="5"/>
  <c r="N65" i="5"/>
  <c r="Q65" i="5"/>
  <c r="N73" i="5"/>
  <c r="N89" i="5"/>
  <c r="Q89" i="5"/>
  <c r="D9" i="5"/>
  <c r="H113" i="5"/>
  <c r="Z113" i="5"/>
  <c r="D117" i="5"/>
  <c r="T121" i="5"/>
  <c r="E119" i="5"/>
  <c r="W121" i="5"/>
  <c r="H121" i="5"/>
  <c r="W129" i="5"/>
  <c r="T133" i="5"/>
  <c r="W133" i="5"/>
  <c r="T137" i="5"/>
  <c r="W137" i="5"/>
  <c r="T141" i="5"/>
  <c r="W141" i="5"/>
  <c r="T145" i="5"/>
  <c r="W145" i="5"/>
  <c r="T149" i="5"/>
  <c r="W149" i="5"/>
  <c r="D93" i="5"/>
  <c r="H97" i="5"/>
  <c r="Z97" i="5"/>
  <c r="H101" i="5"/>
  <c r="E98" i="5"/>
  <c r="Z101" i="5"/>
  <c r="H105" i="5"/>
  <c r="E102" i="5"/>
  <c r="Z105" i="5"/>
  <c r="T109" i="5"/>
  <c r="N117" i="5"/>
  <c r="H125" i="5"/>
  <c r="E122" i="5"/>
  <c r="E125" i="5" s="1"/>
  <c r="Z125" i="5"/>
  <c r="D129" i="5"/>
  <c r="D133" i="5"/>
  <c r="D137" i="5"/>
  <c r="D141" i="5"/>
  <c r="D145" i="5"/>
  <c r="D149" i="5"/>
  <c r="D153" i="5"/>
  <c r="T9" i="5"/>
  <c r="D109" i="5"/>
  <c r="T113" i="5"/>
  <c r="W113" i="5"/>
  <c r="N121" i="5"/>
  <c r="H133" i="5"/>
  <c r="Z133" i="5"/>
  <c r="H137" i="5"/>
  <c r="Z137" i="5"/>
  <c r="H141" i="5"/>
  <c r="Z141" i="5"/>
  <c r="H145" i="5"/>
  <c r="H9" i="5"/>
  <c r="N97" i="5"/>
  <c r="N101" i="5"/>
  <c r="H109" i="5"/>
  <c r="Z109" i="5"/>
  <c r="D113" i="5"/>
  <c r="T117" i="5"/>
  <c r="W117" i="5"/>
  <c r="N125" i="5"/>
  <c r="E130" i="5"/>
  <c r="E134" i="5"/>
  <c r="E137" i="5" s="1"/>
  <c r="E138" i="5"/>
  <c r="E141" i="5" s="1"/>
  <c r="E146" i="5"/>
  <c r="E149" i="5" s="1"/>
  <c r="E150" i="5"/>
  <c r="AB157" i="4"/>
  <c r="AA157" i="4"/>
  <c r="Y157" i="4"/>
  <c r="X157" i="4"/>
  <c r="V157" i="4"/>
  <c r="U157" i="4"/>
  <c r="S157" i="4"/>
  <c r="R157" i="4"/>
  <c r="P157" i="4"/>
  <c r="O157" i="4"/>
  <c r="M157" i="4"/>
  <c r="L157" i="4"/>
  <c r="J157" i="4"/>
  <c r="I157" i="4"/>
  <c r="G157" i="4"/>
  <c r="F157" i="4"/>
  <c r="AB156" i="4"/>
  <c r="AA156" i="4"/>
  <c r="Y156" i="4"/>
  <c r="X156" i="4"/>
  <c r="V156" i="4"/>
  <c r="U156" i="4"/>
  <c r="S156" i="4"/>
  <c r="R156" i="4"/>
  <c r="P156" i="4"/>
  <c r="O156" i="4"/>
  <c r="M156" i="4"/>
  <c r="L156" i="4"/>
  <c r="J156" i="4"/>
  <c r="I156" i="4"/>
  <c r="G156" i="4"/>
  <c r="F156" i="4"/>
  <c r="AB155" i="4"/>
  <c r="AA155" i="4"/>
  <c r="Y155" i="4"/>
  <c r="X155" i="4"/>
  <c r="V155" i="4"/>
  <c r="U155" i="4"/>
  <c r="S155" i="4"/>
  <c r="R155" i="4"/>
  <c r="P155" i="4"/>
  <c r="O155" i="4"/>
  <c r="M155" i="4"/>
  <c r="L155" i="4"/>
  <c r="J155" i="4"/>
  <c r="I155" i="4"/>
  <c r="G155" i="4"/>
  <c r="F155" i="4"/>
  <c r="AB153" i="4"/>
  <c r="AA153" i="4"/>
  <c r="Y153" i="4"/>
  <c r="X153" i="4"/>
  <c r="V153" i="4"/>
  <c r="U153" i="4"/>
  <c r="S153" i="4"/>
  <c r="R153" i="4"/>
  <c r="P153" i="4"/>
  <c r="O153" i="4"/>
  <c r="M153" i="4"/>
  <c r="L153" i="4"/>
  <c r="J153" i="4"/>
  <c r="I153" i="4"/>
  <c r="G153" i="4"/>
  <c r="F153" i="4"/>
  <c r="AC152" i="4"/>
  <c r="Z152" i="4"/>
  <c r="W152" i="4"/>
  <c r="T152" i="4"/>
  <c r="Q152" i="4"/>
  <c r="N152" i="4"/>
  <c r="E152" i="4" s="1"/>
  <c r="K152" i="4"/>
  <c r="H152" i="4"/>
  <c r="D152" i="4"/>
  <c r="C152" i="4"/>
  <c r="AC151" i="4"/>
  <c r="Z151" i="4"/>
  <c r="W151" i="4"/>
  <c r="T151" i="4"/>
  <c r="Q151" i="4"/>
  <c r="N151" i="4"/>
  <c r="N153" i="4" s="1"/>
  <c r="K151" i="4"/>
  <c r="H151" i="4"/>
  <c r="D151" i="4"/>
  <c r="C151" i="4"/>
  <c r="AC150" i="4"/>
  <c r="Z150" i="4"/>
  <c r="Z153" i="4" s="1"/>
  <c r="W150" i="4"/>
  <c r="W153" i="4" s="1"/>
  <c r="T150" i="4"/>
  <c r="T153" i="4" s="1"/>
  <c r="Q150" i="4"/>
  <c r="N150" i="4"/>
  <c r="K150" i="4"/>
  <c r="H150" i="4"/>
  <c r="D150" i="4"/>
  <c r="C150" i="4"/>
  <c r="C153" i="4" s="1"/>
  <c r="AB149" i="4"/>
  <c r="AA149" i="4"/>
  <c r="AA154" i="4" s="1"/>
  <c r="Y149" i="4"/>
  <c r="X149" i="4"/>
  <c r="V149" i="4"/>
  <c r="U149" i="4"/>
  <c r="S149" i="4"/>
  <c r="R149" i="4"/>
  <c r="P149" i="4"/>
  <c r="O149" i="4"/>
  <c r="M149" i="4"/>
  <c r="L149" i="4"/>
  <c r="J149" i="4"/>
  <c r="I149" i="4"/>
  <c r="G149" i="4"/>
  <c r="F149" i="4"/>
  <c r="AC148" i="4"/>
  <c r="Z148" i="4"/>
  <c r="W148" i="4"/>
  <c r="T148" i="4"/>
  <c r="T149" i="4" s="1"/>
  <c r="Q148" i="4"/>
  <c r="N148" i="4"/>
  <c r="K148" i="4"/>
  <c r="H148" i="4"/>
  <c r="D148" i="4"/>
  <c r="C148" i="4"/>
  <c r="AC147" i="4"/>
  <c r="Z147" i="4"/>
  <c r="W147" i="4"/>
  <c r="T147" i="4"/>
  <c r="Q147" i="4"/>
  <c r="N147" i="4"/>
  <c r="K147" i="4"/>
  <c r="H147" i="4"/>
  <c r="D147" i="4"/>
  <c r="C147" i="4"/>
  <c r="AC146" i="4"/>
  <c r="Z146" i="4"/>
  <c r="W146" i="4"/>
  <c r="T146" i="4"/>
  <c r="Q146" i="4"/>
  <c r="N146" i="4"/>
  <c r="K146" i="4"/>
  <c r="H146" i="4"/>
  <c r="D146" i="4"/>
  <c r="C146" i="4"/>
  <c r="AB145" i="4"/>
  <c r="AA145" i="4"/>
  <c r="Y145" i="4"/>
  <c r="X145" i="4"/>
  <c r="V145" i="4"/>
  <c r="U145" i="4"/>
  <c r="S145" i="4"/>
  <c r="R145" i="4"/>
  <c r="P145" i="4"/>
  <c r="O145" i="4"/>
  <c r="M145" i="4"/>
  <c r="L145" i="4"/>
  <c r="J145" i="4"/>
  <c r="I145" i="4"/>
  <c r="G145" i="4"/>
  <c r="F145" i="4"/>
  <c r="AC144" i="4"/>
  <c r="Z144" i="4"/>
  <c r="W144" i="4"/>
  <c r="T144" i="4"/>
  <c r="Q144" i="4"/>
  <c r="N144" i="4"/>
  <c r="K144" i="4"/>
  <c r="H144" i="4"/>
  <c r="D144" i="4"/>
  <c r="C144" i="4"/>
  <c r="AC143" i="4"/>
  <c r="Z143" i="4"/>
  <c r="W143" i="4"/>
  <c r="T143" i="4"/>
  <c r="Q143" i="4"/>
  <c r="N143" i="4"/>
  <c r="K143" i="4"/>
  <c r="H143" i="4"/>
  <c r="D143" i="4"/>
  <c r="C143" i="4"/>
  <c r="AC142" i="4"/>
  <c r="AC145" i="4" s="1"/>
  <c r="Z142" i="4"/>
  <c r="W142" i="4"/>
  <c r="T142" i="4"/>
  <c r="T145" i="4"/>
  <c r="Q142" i="4"/>
  <c r="N142" i="4"/>
  <c r="K142" i="4"/>
  <c r="H142" i="4"/>
  <c r="D142" i="4"/>
  <c r="C142" i="4"/>
  <c r="AB141" i="4"/>
  <c r="AA141" i="4"/>
  <c r="Y141" i="4"/>
  <c r="X141" i="4"/>
  <c r="V141" i="4"/>
  <c r="U141" i="4"/>
  <c r="S141" i="4"/>
  <c r="R141" i="4"/>
  <c r="P141" i="4"/>
  <c r="O141" i="4"/>
  <c r="M141" i="4"/>
  <c r="L141" i="4"/>
  <c r="J141" i="4"/>
  <c r="I141" i="4"/>
  <c r="G141" i="4"/>
  <c r="F141" i="4"/>
  <c r="AC140" i="4"/>
  <c r="AC141" i="4" s="1"/>
  <c r="Z140" i="4"/>
  <c r="W140" i="4"/>
  <c r="T140" i="4"/>
  <c r="Q140" i="4"/>
  <c r="N140" i="4"/>
  <c r="K140" i="4"/>
  <c r="H140" i="4"/>
  <c r="D140" i="4"/>
  <c r="C140" i="4"/>
  <c r="AC139" i="4"/>
  <c r="Z139" i="4"/>
  <c r="W139" i="4"/>
  <c r="T139" i="4"/>
  <c r="Q139" i="4"/>
  <c r="N139" i="4"/>
  <c r="K139" i="4"/>
  <c r="H139" i="4"/>
  <c r="E139" i="4"/>
  <c r="D139" i="4"/>
  <c r="C139" i="4"/>
  <c r="AC138" i="4"/>
  <c r="Z138" i="4"/>
  <c r="W138" i="4"/>
  <c r="W141" i="4"/>
  <c r="T138" i="4"/>
  <c r="T141" i="4" s="1"/>
  <c r="Q138" i="4"/>
  <c r="N138" i="4"/>
  <c r="K138" i="4"/>
  <c r="H138" i="4"/>
  <c r="D138" i="4"/>
  <c r="C138" i="4"/>
  <c r="C141" i="4" s="1"/>
  <c r="AB137" i="4"/>
  <c r="AA137" i="4"/>
  <c r="Y137" i="4"/>
  <c r="X137" i="4"/>
  <c r="V137" i="4"/>
  <c r="U137" i="4"/>
  <c r="S137" i="4"/>
  <c r="R137" i="4"/>
  <c r="P137" i="4"/>
  <c r="O137" i="4"/>
  <c r="M137" i="4"/>
  <c r="L137" i="4"/>
  <c r="J137" i="4"/>
  <c r="I137" i="4"/>
  <c r="G137" i="4"/>
  <c r="F137" i="4"/>
  <c r="AC136" i="4"/>
  <c r="Z136" i="4"/>
  <c r="W136" i="4"/>
  <c r="T136" i="4"/>
  <c r="Q136" i="4"/>
  <c r="N136" i="4"/>
  <c r="K136" i="4"/>
  <c r="H136" i="4"/>
  <c r="D136" i="4"/>
  <c r="C136" i="4"/>
  <c r="AC135" i="4"/>
  <c r="Z135" i="4"/>
  <c r="W135" i="4"/>
  <c r="T135" i="4"/>
  <c r="Q135" i="4"/>
  <c r="N135" i="4"/>
  <c r="K135" i="4"/>
  <c r="K137" i="4" s="1"/>
  <c r="H135" i="4"/>
  <c r="D135" i="4"/>
  <c r="C135" i="4"/>
  <c r="AC134" i="4"/>
  <c r="Z134" i="4"/>
  <c r="W134" i="4"/>
  <c r="W137" i="4" s="1"/>
  <c r="T134" i="4"/>
  <c r="T137" i="4" s="1"/>
  <c r="Q134" i="4"/>
  <c r="N134" i="4"/>
  <c r="K134" i="4"/>
  <c r="H134" i="4"/>
  <c r="D134" i="4"/>
  <c r="C134" i="4"/>
  <c r="C137" i="4"/>
  <c r="AB133" i="4"/>
  <c r="AA133" i="4"/>
  <c r="Y133" i="4"/>
  <c r="X133" i="4"/>
  <c r="V133" i="4"/>
  <c r="U133" i="4"/>
  <c r="S133" i="4"/>
  <c r="R133" i="4"/>
  <c r="P133" i="4"/>
  <c r="O133" i="4"/>
  <c r="M133" i="4"/>
  <c r="L133" i="4"/>
  <c r="J133" i="4"/>
  <c r="I133" i="4"/>
  <c r="G133" i="4"/>
  <c r="F133" i="4"/>
  <c r="AC132" i="4"/>
  <c r="Z132" i="4"/>
  <c r="W132" i="4"/>
  <c r="E132" i="4" s="1"/>
  <c r="T132" i="4"/>
  <c r="Q132" i="4"/>
  <c r="N132" i="4"/>
  <c r="K132" i="4"/>
  <c r="H132" i="4"/>
  <c r="D132" i="4"/>
  <c r="C132" i="4"/>
  <c r="AC131" i="4"/>
  <c r="Z131" i="4"/>
  <c r="W131" i="4"/>
  <c r="T131" i="4"/>
  <c r="Q131" i="4"/>
  <c r="N131" i="4"/>
  <c r="K131" i="4"/>
  <c r="H131" i="4"/>
  <c r="E131" i="4" s="1"/>
  <c r="D131" i="4"/>
  <c r="C131" i="4"/>
  <c r="AC130" i="4"/>
  <c r="Z130" i="4"/>
  <c r="W130" i="4"/>
  <c r="W133" i="4" s="1"/>
  <c r="T130" i="4"/>
  <c r="T133" i="4"/>
  <c r="Q130" i="4"/>
  <c r="N130" i="4"/>
  <c r="K130" i="4"/>
  <c r="H130" i="4"/>
  <c r="D130" i="4"/>
  <c r="C130" i="4"/>
  <c r="AB129" i="4"/>
  <c r="AA129" i="4"/>
  <c r="Y129" i="4"/>
  <c r="X129" i="4"/>
  <c r="V129" i="4"/>
  <c r="U129" i="4"/>
  <c r="S129" i="4"/>
  <c r="R129" i="4"/>
  <c r="P129" i="4"/>
  <c r="O129" i="4"/>
  <c r="M129" i="4"/>
  <c r="L129" i="4"/>
  <c r="J129" i="4"/>
  <c r="I129" i="4"/>
  <c r="G129" i="4"/>
  <c r="F129" i="4"/>
  <c r="AC128" i="4"/>
  <c r="AC129" i="4" s="1"/>
  <c r="Z128" i="4"/>
  <c r="W128" i="4"/>
  <c r="T128" i="4"/>
  <c r="Q128" i="4"/>
  <c r="N128" i="4"/>
  <c r="K128" i="4"/>
  <c r="H128" i="4"/>
  <c r="D128" i="4"/>
  <c r="C128" i="4"/>
  <c r="AC127" i="4"/>
  <c r="Z127" i="4"/>
  <c r="W127" i="4"/>
  <c r="T127" i="4"/>
  <c r="Q127" i="4"/>
  <c r="N127" i="4"/>
  <c r="K127" i="4"/>
  <c r="H127" i="4"/>
  <c r="E127" i="4"/>
  <c r="D127" i="4"/>
  <c r="C127" i="4"/>
  <c r="AC126" i="4"/>
  <c r="Z126" i="4"/>
  <c r="W126" i="4"/>
  <c r="W129" i="4"/>
  <c r="T126" i="4"/>
  <c r="T129" i="4" s="1"/>
  <c r="Q126" i="4"/>
  <c r="N126" i="4"/>
  <c r="K126" i="4"/>
  <c r="H126" i="4"/>
  <c r="D126" i="4"/>
  <c r="C126" i="4"/>
  <c r="C129" i="4" s="1"/>
  <c r="AB125" i="4"/>
  <c r="AA125" i="4"/>
  <c r="Y125" i="4"/>
  <c r="X125" i="4"/>
  <c r="V125" i="4"/>
  <c r="U125" i="4"/>
  <c r="S125" i="4"/>
  <c r="R125" i="4"/>
  <c r="P125" i="4"/>
  <c r="O125" i="4"/>
  <c r="M125" i="4"/>
  <c r="L125" i="4"/>
  <c r="J125" i="4"/>
  <c r="I125" i="4"/>
  <c r="G125" i="4"/>
  <c r="F125" i="4"/>
  <c r="AC124" i="4"/>
  <c r="Z124" i="4"/>
  <c r="W124" i="4"/>
  <c r="T124" i="4"/>
  <c r="Q124" i="4"/>
  <c r="N124" i="4"/>
  <c r="K124" i="4"/>
  <c r="H124" i="4"/>
  <c r="D124" i="4"/>
  <c r="C124" i="4"/>
  <c r="AC123" i="4"/>
  <c r="Z123" i="4"/>
  <c r="W123" i="4"/>
  <c r="T123" i="4"/>
  <c r="Q123" i="4"/>
  <c r="N123" i="4"/>
  <c r="K123" i="4"/>
  <c r="H123" i="4"/>
  <c r="E123" i="4" s="1"/>
  <c r="D123" i="4"/>
  <c r="C123" i="4"/>
  <c r="AC122" i="4"/>
  <c r="Z122" i="4"/>
  <c r="W122" i="4"/>
  <c r="W125" i="4" s="1"/>
  <c r="T122" i="4"/>
  <c r="T125" i="4" s="1"/>
  <c r="Q122" i="4"/>
  <c r="N122" i="4"/>
  <c r="K122" i="4"/>
  <c r="H122" i="4"/>
  <c r="D122" i="4"/>
  <c r="C122" i="4"/>
  <c r="C125" i="4"/>
  <c r="AB121" i="4"/>
  <c r="AA121" i="4"/>
  <c r="Y121" i="4"/>
  <c r="X121" i="4"/>
  <c r="V121" i="4"/>
  <c r="U121" i="4"/>
  <c r="S121" i="4"/>
  <c r="R121" i="4"/>
  <c r="P121" i="4"/>
  <c r="O121" i="4"/>
  <c r="M121" i="4"/>
  <c r="L121" i="4"/>
  <c r="J121" i="4"/>
  <c r="I121" i="4"/>
  <c r="G121" i="4"/>
  <c r="F121" i="4"/>
  <c r="AC120" i="4"/>
  <c r="Z120" i="4"/>
  <c r="W120" i="4"/>
  <c r="E120" i="4" s="1"/>
  <c r="T120" i="4"/>
  <c r="Q120" i="4"/>
  <c r="N120" i="4"/>
  <c r="K120" i="4"/>
  <c r="H120" i="4"/>
  <c r="D120" i="4"/>
  <c r="C120" i="4"/>
  <c r="AC119" i="4"/>
  <c r="Z119" i="4"/>
  <c r="W119" i="4"/>
  <c r="T119" i="4"/>
  <c r="Q119" i="4"/>
  <c r="N119" i="4"/>
  <c r="K119" i="4"/>
  <c r="H119" i="4"/>
  <c r="E119" i="4" s="1"/>
  <c r="D119" i="4"/>
  <c r="C119" i="4"/>
  <c r="AC118" i="4"/>
  <c r="Z118" i="4"/>
  <c r="W118" i="4"/>
  <c r="W121" i="4" s="1"/>
  <c r="T118" i="4"/>
  <c r="T121" i="4"/>
  <c r="Q118" i="4"/>
  <c r="N118" i="4"/>
  <c r="K118" i="4"/>
  <c r="H118" i="4"/>
  <c r="D118" i="4"/>
  <c r="C118" i="4"/>
  <c r="AB117" i="4"/>
  <c r="AA117" i="4"/>
  <c r="Y117" i="4"/>
  <c r="X117" i="4"/>
  <c r="V117" i="4"/>
  <c r="U117" i="4"/>
  <c r="S117" i="4"/>
  <c r="R117" i="4"/>
  <c r="P117" i="4"/>
  <c r="O117" i="4"/>
  <c r="M117" i="4"/>
  <c r="L117" i="4"/>
  <c r="J117" i="4"/>
  <c r="I117" i="4"/>
  <c r="G117" i="4"/>
  <c r="F117" i="4"/>
  <c r="AC116" i="4"/>
  <c r="AC117" i="4" s="1"/>
  <c r="Z116" i="4"/>
  <c r="W116" i="4"/>
  <c r="T116" i="4"/>
  <c r="Q116" i="4"/>
  <c r="N116" i="4"/>
  <c r="K116" i="4"/>
  <c r="H116" i="4"/>
  <c r="D116" i="4"/>
  <c r="C116" i="4"/>
  <c r="AC115" i="4"/>
  <c r="Z115" i="4"/>
  <c r="W115" i="4"/>
  <c r="T115" i="4"/>
  <c r="Q115" i="4"/>
  <c r="N115" i="4"/>
  <c r="K115" i="4"/>
  <c r="H115" i="4"/>
  <c r="E115" i="4"/>
  <c r="D115" i="4"/>
  <c r="C115" i="4"/>
  <c r="AC114" i="4"/>
  <c r="Z114" i="4"/>
  <c r="W114" i="4"/>
  <c r="W117" i="4"/>
  <c r="T114" i="4"/>
  <c r="T117" i="4" s="1"/>
  <c r="Q114" i="4"/>
  <c r="N114" i="4"/>
  <c r="K114" i="4"/>
  <c r="H114" i="4"/>
  <c r="D114" i="4"/>
  <c r="C114" i="4"/>
  <c r="C117" i="4" s="1"/>
  <c r="AB113" i="4"/>
  <c r="AA113" i="4"/>
  <c r="Y113" i="4"/>
  <c r="X113" i="4"/>
  <c r="V113" i="4"/>
  <c r="U113" i="4"/>
  <c r="S113" i="4"/>
  <c r="R113" i="4"/>
  <c r="P113" i="4"/>
  <c r="O113" i="4"/>
  <c r="M113" i="4"/>
  <c r="L113" i="4"/>
  <c r="J113" i="4"/>
  <c r="I113" i="4"/>
  <c r="G113" i="4"/>
  <c r="F113" i="4"/>
  <c r="AC112" i="4"/>
  <c r="Z112" i="4"/>
  <c r="W112" i="4"/>
  <c r="T112" i="4"/>
  <c r="Q112" i="4"/>
  <c r="N112" i="4"/>
  <c r="K112" i="4"/>
  <c r="H112" i="4"/>
  <c r="D112" i="4"/>
  <c r="C112" i="4"/>
  <c r="AC111" i="4"/>
  <c r="AC113" i="4" s="1"/>
  <c r="Z111" i="4"/>
  <c r="W111" i="4"/>
  <c r="T111" i="4"/>
  <c r="Q111" i="4"/>
  <c r="N111" i="4"/>
  <c r="K111" i="4"/>
  <c r="K113" i="4" s="1"/>
  <c r="H111" i="4"/>
  <c r="D111" i="4"/>
  <c r="C111" i="4"/>
  <c r="AC110" i="4"/>
  <c r="Z110" i="4"/>
  <c r="W110" i="4"/>
  <c r="W113" i="4" s="1"/>
  <c r="T110" i="4"/>
  <c r="T113" i="4" s="1"/>
  <c r="Q110" i="4"/>
  <c r="N110" i="4"/>
  <c r="N113" i="4" s="1"/>
  <c r="K110" i="4"/>
  <c r="H110" i="4"/>
  <c r="D110" i="4"/>
  <c r="C110" i="4"/>
  <c r="C113" i="4"/>
  <c r="AB109" i="4"/>
  <c r="AA109" i="4"/>
  <c r="Y109" i="4"/>
  <c r="X109" i="4"/>
  <c r="V109" i="4"/>
  <c r="U109" i="4"/>
  <c r="S109" i="4"/>
  <c r="R109" i="4"/>
  <c r="P109" i="4"/>
  <c r="O109" i="4"/>
  <c r="M109" i="4"/>
  <c r="L109" i="4"/>
  <c r="J109" i="4"/>
  <c r="I109" i="4"/>
  <c r="G109" i="4"/>
  <c r="F109" i="4"/>
  <c r="AC108" i="4"/>
  <c r="Z108" i="4"/>
  <c r="W108" i="4"/>
  <c r="E108" i="4" s="1"/>
  <c r="T108" i="4"/>
  <c r="Q108" i="4"/>
  <c r="N108" i="4"/>
  <c r="K108" i="4"/>
  <c r="H108" i="4"/>
  <c r="D108" i="4"/>
  <c r="C108" i="4"/>
  <c r="AC107" i="4"/>
  <c r="Z107" i="4"/>
  <c r="W107" i="4"/>
  <c r="T107" i="4"/>
  <c r="Q107" i="4"/>
  <c r="N107" i="4"/>
  <c r="K107" i="4"/>
  <c r="H107" i="4"/>
  <c r="E107" i="4" s="1"/>
  <c r="D107" i="4"/>
  <c r="C107" i="4"/>
  <c r="AC106" i="4"/>
  <c r="Z106" i="4"/>
  <c r="W106" i="4"/>
  <c r="T106" i="4"/>
  <c r="T109" i="4"/>
  <c r="Q106" i="4"/>
  <c r="N106" i="4"/>
  <c r="K106" i="4"/>
  <c r="H106" i="4"/>
  <c r="D106" i="4"/>
  <c r="C106" i="4"/>
  <c r="AB105" i="4"/>
  <c r="AA105" i="4"/>
  <c r="Y105" i="4"/>
  <c r="X105" i="4"/>
  <c r="V105" i="4"/>
  <c r="V154" i="4" s="1"/>
  <c r="U105" i="4"/>
  <c r="S105" i="4"/>
  <c r="R105" i="4"/>
  <c r="P105" i="4"/>
  <c r="O105" i="4"/>
  <c r="M105" i="4"/>
  <c r="L105" i="4"/>
  <c r="J105" i="4"/>
  <c r="I105" i="4"/>
  <c r="G105" i="4"/>
  <c r="F105" i="4"/>
  <c r="AC104" i="4"/>
  <c r="AC105" i="4" s="1"/>
  <c r="Z104" i="4"/>
  <c r="W104" i="4"/>
  <c r="T104" i="4"/>
  <c r="Q104" i="4"/>
  <c r="N104" i="4"/>
  <c r="K104" i="4"/>
  <c r="K105" i="4" s="1"/>
  <c r="H104" i="4"/>
  <c r="D104" i="4"/>
  <c r="C104" i="4"/>
  <c r="AC103" i="4"/>
  <c r="Z103" i="4"/>
  <c r="W103" i="4"/>
  <c r="T103" i="4"/>
  <c r="Q103" i="4"/>
  <c r="N103" i="4"/>
  <c r="K103" i="4"/>
  <c r="H103" i="4"/>
  <c r="E103" i="4"/>
  <c r="D103" i="4"/>
  <c r="C103" i="4"/>
  <c r="AC102" i="4"/>
  <c r="Z102" i="4"/>
  <c r="W102" i="4"/>
  <c r="W105" i="4"/>
  <c r="T102" i="4"/>
  <c r="T105" i="4" s="1"/>
  <c r="Q102" i="4"/>
  <c r="N102" i="4"/>
  <c r="K102" i="4"/>
  <c r="H102" i="4"/>
  <c r="E102" i="4" s="1"/>
  <c r="D102" i="4"/>
  <c r="C102" i="4"/>
  <c r="C105" i="4" s="1"/>
  <c r="AB101" i="4"/>
  <c r="AA101" i="4"/>
  <c r="Y101" i="4"/>
  <c r="X101" i="4"/>
  <c r="V101" i="4"/>
  <c r="U101" i="4"/>
  <c r="S101" i="4"/>
  <c r="R101" i="4"/>
  <c r="P101" i="4"/>
  <c r="O101" i="4"/>
  <c r="M101" i="4"/>
  <c r="L101" i="4"/>
  <c r="J101" i="4"/>
  <c r="I101" i="4"/>
  <c r="G101" i="4"/>
  <c r="F101" i="4"/>
  <c r="AC100" i="4"/>
  <c r="Z100" i="4"/>
  <c r="W100" i="4"/>
  <c r="T100" i="4"/>
  <c r="Q100" i="4"/>
  <c r="N100" i="4"/>
  <c r="K100" i="4"/>
  <c r="H100" i="4"/>
  <c r="D100" i="4"/>
  <c r="C100" i="4"/>
  <c r="AC99" i="4"/>
  <c r="AC101" i="4" s="1"/>
  <c r="Z99" i="4"/>
  <c r="W99" i="4"/>
  <c r="T99" i="4"/>
  <c r="Q99" i="4"/>
  <c r="N99" i="4"/>
  <c r="K99" i="4"/>
  <c r="H99" i="4"/>
  <c r="D99" i="4"/>
  <c r="C99" i="4"/>
  <c r="AC98" i="4"/>
  <c r="Z98" i="4"/>
  <c r="W98" i="4"/>
  <c r="W101" i="4" s="1"/>
  <c r="T98" i="4"/>
  <c r="T101" i="4" s="1"/>
  <c r="Q98" i="4"/>
  <c r="N98" i="4"/>
  <c r="K98" i="4"/>
  <c r="H98" i="4"/>
  <c r="D98" i="4"/>
  <c r="C98" i="4"/>
  <c r="C101" i="4"/>
  <c r="AB97" i="4"/>
  <c r="AA97" i="4"/>
  <c r="Y97" i="4"/>
  <c r="X97" i="4"/>
  <c r="V97" i="4"/>
  <c r="U97" i="4"/>
  <c r="S97" i="4"/>
  <c r="R97" i="4"/>
  <c r="P97" i="4"/>
  <c r="O97" i="4"/>
  <c r="M97" i="4"/>
  <c r="L97" i="4"/>
  <c r="J97" i="4"/>
  <c r="I97" i="4"/>
  <c r="G97" i="4"/>
  <c r="F97" i="4"/>
  <c r="AC96" i="4"/>
  <c r="Z96" i="4"/>
  <c r="W96" i="4"/>
  <c r="E96" i="4" s="1"/>
  <c r="T96" i="4"/>
  <c r="Q96" i="4"/>
  <c r="N96" i="4"/>
  <c r="K96" i="4"/>
  <c r="H96" i="4"/>
  <c r="D96" i="4"/>
  <c r="C96" i="4"/>
  <c r="AC95" i="4"/>
  <c r="Z95" i="4"/>
  <c r="W95" i="4"/>
  <c r="T95" i="4"/>
  <c r="Q95" i="4"/>
  <c r="N95" i="4"/>
  <c r="K95" i="4"/>
  <c r="H95" i="4"/>
  <c r="E95" i="4" s="1"/>
  <c r="D95" i="4"/>
  <c r="C95" i="4"/>
  <c r="AC94" i="4"/>
  <c r="Z94" i="4"/>
  <c r="W94" i="4"/>
  <c r="W97" i="4" s="1"/>
  <c r="T94" i="4"/>
  <c r="T97" i="4"/>
  <c r="Q94" i="4"/>
  <c r="N94" i="4"/>
  <c r="K94" i="4"/>
  <c r="H94" i="4"/>
  <c r="D94" i="4"/>
  <c r="C94" i="4"/>
  <c r="AB93" i="4"/>
  <c r="AA93" i="4"/>
  <c r="Y93" i="4"/>
  <c r="X93" i="4"/>
  <c r="V93" i="4"/>
  <c r="U93" i="4"/>
  <c r="S93" i="4"/>
  <c r="R93" i="4"/>
  <c r="P93" i="4"/>
  <c r="O93" i="4"/>
  <c r="M93" i="4"/>
  <c r="M154" i="4" s="1"/>
  <c r="L93" i="4"/>
  <c r="J93" i="4"/>
  <c r="I93" i="4"/>
  <c r="G93" i="4"/>
  <c r="F93" i="4"/>
  <c r="AC92" i="4"/>
  <c r="Z92" i="4"/>
  <c r="W92" i="4"/>
  <c r="T92" i="4"/>
  <c r="Q92" i="4"/>
  <c r="N92" i="4"/>
  <c r="K92" i="4"/>
  <c r="H92" i="4"/>
  <c r="D92" i="4"/>
  <c r="C92" i="4"/>
  <c r="AC91" i="4"/>
  <c r="Z91" i="4"/>
  <c r="W91" i="4"/>
  <c r="T91" i="4"/>
  <c r="Q91" i="4"/>
  <c r="N91" i="4"/>
  <c r="K91" i="4"/>
  <c r="H91" i="4"/>
  <c r="D91" i="4"/>
  <c r="C91" i="4"/>
  <c r="AC90" i="4"/>
  <c r="Z90" i="4"/>
  <c r="Z93" i="4" s="1"/>
  <c r="W90" i="4"/>
  <c r="T90" i="4"/>
  <c r="Q90" i="4"/>
  <c r="N90" i="4"/>
  <c r="K90" i="4"/>
  <c r="H90" i="4"/>
  <c r="H93" i="4" s="1"/>
  <c r="D90" i="4"/>
  <c r="C90" i="4"/>
  <c r="C93" i="4" s="1"/>
  <c r="AB89" i="4"/>
  <c r="AA89" i="4"/>
  <c r="Y89" i="4"/>
  <c r="X89" i="4"/>
  <c r="V89" i="4"/>
  <c r="U89" i="4"/>
  <c r="S89" i="4"/>
  <c r="R89" i="4"/>
  <c r="P89" i="4"/>
  <c r="P154" i="4" s="1"/>
  <c r="O89" i="4"/>
  <c r="M89" i="4"/>
  <c r="L89" i="4"/>
  <c r="J89" i="4"/>
  <c r="I89" i="4"/>
  <c r="G89" i="4"/>
  <c r="G154" i="4" s="1"/>
  <c r="F89" i="4"/>
  <c r="AC88" i="4"/>
  <c r="Z88" i="4"/>
  <c r="W88" i="4"/>
  <c r="T88" i="4"/>
  <c r="Q88" i="4"/>
  <c r="N88" i="4"/>
  <c r="K88" i="4"/>
  <c r="H88" i="4"/>
  <c r="D88" i="4"/>
  <c r="C88" i="4"/>
  <c r="AC87" i="4"/>
  <c r="AC89" i="4" s="1"/>
  <c r="Z87" i="4"/>
  <c r="W87" i="4"/>
  <c r="T87" i="4"/>
  <c r="Q87" i="4"/>
  <c r="N87" i="4"/>
  <c r="K87" i="4"/>
  <c r="H87" i="4"/>
  <c r="D87" i="4"/>
  <c r="C87" i="4"/>
  <c r="AC86" i="4"/>
  <c r="Z86" i="4"/>
  <c r="Z89" i="4" s="1"/>
  <c r="W86" i="4"/>
  <c r="W89" i="4"/>
  <c r="T86" i="4"/>
  <c r="Q86" i="4"/>
  <c r="N86" i="4"/>
  <c r="E86" i="4" s="1"/>
  <c r="K86" i="4"/>
  <c r="H86" i="4"/>
  <c r="H89" i="4" s="1"/>
  <c r="D86" i="4"/>
  <c r="C86" i="4"/>
  <c r="AB85" i="4"/>
  <c r="AA85" i="4"/>
  <c r="Y85" i="4"/>
  <c r="X85" i="4"/>
  <c r="V85" i="4"/>
  <c r="U85" i="4"/>
  <c r="S85" i="4"/>
  <c r="R85" i="4"/>
  <c r="P85" i="4"/>
  <c r="O85" i="4"/>
  <c r="M85" i="4"/>
  <c r="L85" i="4"/>
  <c r="J85" i="4"/>
  <c r="I85" i="4"/>
  <c r="G85" i="4"/>
  <c r="F85" i="4"/>
  <c r="AC84" i="4"/>
  <c r="AC85" i="4" s="1"/>
  <c r="Z84" i="4"/>
  <c r="W84" i="4"/>
  <c r="T84" i="4"/>
  <c r="Q84" i="4"/>
  <c r="N84" i="4"/>
  <c r="K84" i="4"/>
  <c r="K85" i="4" s="1"/>
  <c r="H84" i="4"/>
  <c r="D84" i="4"/>
  <c r="C84" i="4"/>
  <c r="AC83" i="4"/>
  <c r="Z83" i="4"/>
  <c r="W83" i="4"/>
  <c r="W85" i="4" s="1"/>
  <c r="T83" i="4"/>
  <c r="Q83" i="4"/>
  <c r="N83" i="4"/>
  <c r="K83" i="4"/>
  <c r="H83" i="4"/>
  <c r="D83" i="4"/>
  <c r="C83" i="4"/>
  <c r="AC82" i="4"/>
  <c r="Z82" i="4"/>
  <c r="W82" i="4"/>
  <c r="T82" i="4"/>
  <c r="Q82" i="4"/>
  <c r="N82" i="4"/>
  <c r="K82" i="4"/>
  <c r="H82" i="4"/>
  <c r="H85" i="4" s="1"/>
  <c r="D82" i="4"/>
  <c r="C82" i="4"/>
  <c r="AB81" i="4"/>
  <c r="AA81" i="4"/>
  <c r="Y81" i="4"/>
  <c r="X81" i="4"/>
  <c r="V81" i="4"/>
  <c r="U81" i="4"/>
  <c r="S81" i="4"/>
  <c r="R81" i="4"/>
  <c r="P81" i="4"/>
  <c r="O81" i="4"/>
  <c r="M81" i="4"/>
  <c r="L81" i="4"/>
  <c r="J81" i="4"/>
  <c r="I81" i="4"/>
  <c r="G81" i="4"/>
  <c r="F81" i="4"/>
  <c r="AC80" i="4"/>
  <c r="AC81" i="4" s="1"/>
  <c r="Z80" i="4"/>
  <c r="W80" i="4"/>
  <c r="T80" i="4"/>
  <c r="Q80" i="4"/>
  <c r="N80" i="4"/>
  <c r="N81" i="4" s="1"/>
  <c r="K80" i="4"/>
  <c r="H80" i="4"/>
  <c r="D80" i="4"/>
  <c r="C80" i="4"/>
  <c r="AC79" i="4"/>
  <c r="Z79" i="4"/>
  <c r="Z81" i="4" s="1"/>
  <c r="W79" i="4"/>
  <c r="T79" i="4"/>
  <c r="Q79" i="4"/>
  <c r="N79" i="4"/>
  <c r="K79" i="4"/>
  <c r="H79" i="4"/>
  <c r="H81" i="4" s="1"/>
  <c r="D79" i="4"/>
  <c r="C79" i="4"/>
  <c r="AC78" i="4"/>
  <c r="Z78" i="4"/>
  <c r="W78" i="4"/>
  <c r="W81" i="4" s="1"/>
  <c r="T78" i="4"/>
  <c r="Q78" i="4"/>
  <c r="N78" i="4"/>
  <c r="K78" i="4"/>
  <c r="K81" i="4" s="1"/>
  <c r="H78" i="4"/>
  <c r="D78" i="4"/>
  <c r="C78" i="4"/>
  <c r="C81" i="4" s="1"/>
  <c r="AB77" i="4"/>
  <c r="AA77" i="4"/>
  <c r="Y77" i="4"/>
  <c r="X77" i="4"/>
  <c r="V77" i="4"/>
  <c r="U77" i="4"/>
  <c r="S77" i="4"/>
  <c r="R77" i="4"/>
  <c r="P77" i="4"/>
  <c r="O77" i="4"/>
  <c r="M77" i="4"/>
  <c r="L77" i="4"/>
  <c r="J77" i="4"/>
  <c r="I77" i="4"/>
  <c r="G77" i="4"/>
  <c r="F77" i="4"/>
  <c r="AC76" i="4"/>
  <c r="Z76" i="4"/>
  <c r="W76" i="4"/>
  <c r="W77" i="4" s="1"/>
  <c r="T76" i="4"/>
  <c r="Q76" i="4"/>
  <c r="N76" i="4"/>
  <c r="K76" i="4"/>
  <c r="K77" i="4"/>
  <c r="H76" i="4"/>
  <c r="D76" i="4"/>
  <c r="C76" i="4"/>
  <c r="AC75" i="4"/>
  <c r="Z75" i="4"/>
  <c r="W75" i="4"/>
  <c r="T75" i="4"/>
  <c r="Q75" i="4"/>
  <c r="N75" i="4"/>
  <c r="K75" i="4"/>
  <c r="H75" i="4"/>
  <c r="D75" i="4"/>
  <c r="C75" i="4"/>
  <c r="AC74" i="4"/>
  <c r="AC77" i="4" s="1"/>
  <c r="Z74" i="4"/>
  <c r="Z77" i="4" s="1"/>
  <c r="W74" i="4"/>
  <c r="T74" i="4"/>
  <c r="Q74" i="4"/>
  <c r="N74" i="4"/>
  <c r="K74" i="4"/>
  <c r="H74" i="4"/>
  <c r="D74" i="4"/>
  <c r="C74" i="4"/>
  <c r="AB73" i="4"/>
  <c r="AA73" i="4"/>
  <c r="Y73" i="4"/>
  <c r="X73" i="4"/>
  <c r="V73" i="4"/>
  <c r="U73" i="4"/>
  <c r="S73" i="4"/>
  <c r="R73" i="4"/>
  <c r="P73" i="4"/>
  <c r="O73" i="4"/>
  <c r="M73" i="4"/>
  <c r="L73" i="4"/>
  <c r="J73" i="4"/>
  <c r="I73" i="4"/>
  <c r="G73" i="4"/>
  <c r="F73" i="4"/>
  <c r="AC72" i="4"/>
  <c r="AC73" i="4" s="1"/>
  <c r="Z72" i="4"/>
  <c r="W72" i="4"/>
  <c r="T72" i="4"/>
  <c r="Q72" i="4"/>
  <c r="N72" i="4"/>
  <c r="E72" i="4" s="1"/>
  <c r="K72" i="4"/>
  <c r="H72" i="4"/>
  <c r="D72" i="4"/>
  <c r="C72" i="4"/>
  <c r="AC71" i="4"/>
  <c r="Z71" i="4"/>
  <c r="W71" i="4"/>
  <c r="T71" i="4"/>
  <c r="Q71" i="4"/>
  <c r="N71" i="4"/>
  <c r="K71" i="4"/>
  <c r="H71" i="4"/>
  <c r="E71" i="4" s="1"/>
  <c r="D71" i="4"/>
  <c r="C71" i="4"/>
  <c r="AC70" i="4"/>
  <c r="Z70" i="4"/>
  <c r="W70" i="4"/>
  <c r="W73" i="4" s="1"/>
  <c r="T70" i="4"/>
  <c r="T73" i="4" s="1"/>
  <c r="Q70" i="4"/>
  <c r="N70" i="4"/>
  <c r="K70" i="4"/>
  <c r="H70" i="4"/>
  <c r="D70" i="4"/>
  <c r="C70" i="4"/>
  <c r="AB69" i="4"/>
  <c r="AA69" i="4"/>
  <c r="Y69" i="4"/>
  <c r="X69" i="4"/>
  <c r="V69" i="4"/>
  <c r="U69" i="4"/>
  <c r="S69" i="4"/>
  <c r="R69" i="4"/>
  <c r="P69" i="4"/>
  <c r="O69" i="4"/>
  <c r="M69" i="4"/>
  <c r="L69" i="4"/>
  <c r="J69" i="4"/>
  <c r="I69" i="4"/>
  <c r="G69" i="4"/>
  <c r="F69" i="4"/>
  <c r="AC68" i="4"/>
  <c r="Z68" i="4"/>
  <c r="W68" i="4"/>
  <c r="W69" i="4" s="1"/>
  <c r="T68" i="4"/>
  <c r="Q68" i="4"/>
  <c r="N68" i="4"/>
  <c r="K68" i="4"/>
  <c r="H68" i="4"/>
  <c r="D68" i="4"/>
  <c r="C68" i="4"/>
  <c r="AC67" i="4"/>
  <c r="Z67" i="4"/>
  <c r="W67" i="4"/>
  <c r="T67" i="4"/>
  <c r="E67" i="4" s="1"/>
  <c r="Q67" i="4"/>
  <c r="N67" i="4"/>
  <c r="K67" i="4"/>
  <c r="H67" i="4"/>
  <c r="D67" i="4"/>
  <c r="C67" i="4"/>
  <c r="C69" i="4" s="1"/>
  <c r="AC66" i="4"/>
  <c r="AC69" i="4" s="1"/>
  <c r="Z66" i="4"/>
  <c r="Z69" i="4"/>
  <c r="W66" i="4"/>
  <c r="T66" i="4"/>
  <c r="Q66" i="4"/>
  <c r="Q69" i="4" s="1"/>
  <c r="N66" i="4"/>
  <c r="K66" i="4"/>
  <c r="K69" i="4"/>
  <c r="H66" i="4"/>
  <c r="H69" i="4" s="1"/>
  <c r="D66" i="4"/>
  <c r="C66" i="4"/>
  <c r="AB65" i="4"/>
  <c r="AA65" i="4"/>
  <c r="Y65" i="4"/>
  <c r="X65" i="4"/>
  <c r="V65" i="4"/>
  <c r="U65" i="4"/>
  <c r="S65" i="4"/>
  <c r="R65" i="4"/>
  <c r="P65" i="4"/>
  <c r="O65" i="4"/>
  <c r="M65" i="4"/>
  <c r="L65" i="4"/>
  <c r="J65" i="4"/>
  <c r="I65" i="4"/>
  <c r="G65" i="4"/>
  <c r="F65" i="4"/>
  <c r="AC64" i="4"/>
  <c r="Z64" i="4"/>
  <c r="W64" i="4"/>
  <c r="T64" i="4"/>
  <c r="T65" i="4" s="1"/>
  <c r="Q64" i="4"/>
  <c r="N64" i="4"/>
  <c r="K64" i="4"/>
  <c r="H64" i="4"/>
  <c r="D64" i="4"/>
  <c r="C64" i="4"/>
  <c r="C65" i="4" s="1"/>
  <c r="AC63" i="4"/>
  <c r="Z63" i="4"/>
  <c r="W63" i="4"/>
  <c r="T63" i="4"/>
  <c r="Q63" i="4"/>
  <c r="N63" i="4"/>
  <c r="K63" i="4"/>
  <c r="H63" i="4"/>
  <c r="D63" i="4"/>
  <c r="C63" i="4"/>
  <c r="AC62" i="4"/>
  <c r="AC65" i="4" s="1"/>
  <c r="Z62" i="4"/>
  <c r="W62" i="4"/>
  <c r="W65" i="4" s="1"/>
  <c r="T62" i="4"/>
  <c r="Q62" i="4"/>
  <c r="N62" i="4"/>
  <c r="K62" i="4"/>
  <c r="K65" i="4" s="1"/>
  <c r="H62" i="4"/>
  <c r="D62" i="4"/>
  <c r="C62" i="4"/>
  <c r="AB61" i="4"/>
  <c r="AA61" i="4"/>
  <c r="Y61" i="4"/>
  <c r="X61" i="4"/>
  <c r="V61" i="4"/>
  <c r="U61" i="4"/>
  <c r="S61" i="4"/>
  <c r="R61" i="4"/>
  <c r="P61" i="4"/>
  <c r="O61" i="4"/>
  <c r="M61" i="4"/>
  <c r="L61" i="4"/>
  <c r="J61" i="4"/>
  <c r="I61" i="4"/>
  <c r="G61" i="4"/>
  <c r="F61" i="4"/>
  <c r="AC60" i="4"/>
  <c r="Z60" i="4"/>
  <c r="W60" i="4"/>
  <c r="T60" i="4"/>
  <c r="Q60" i="4"/>
  <c r="Q61" i="4" s="1"/>
  <c r="N60" i="4"/>
  <c r="K60" i="4"/>
  <c r="H60" i="4"/>
  <c r="D60" i="4"/>
  <c r="C60" i="4"/>
  <c r="C61" i="4" s="1"/>
  <c r="AC59" i="4"/>
  <c r="Z59" i="4"/>
  <c r="W59" i="4"/>
  <c r="T59" i="4"/>
  <c r="Q59" i="4"/>
  <c r="N59" i="4"/>
  <c r="K59" i="4"/>
  <c r="H59" i="4"/>
  <c r="D59" i="4"/>
  <c r="C59" i="4"/>
  <c r="AC58" i="4"/>
  <c r="Z58" i="4"/>
  <c r="W58" i="4"/>
  <c r="T58" i="4"/>
  <c r="Q58" i="4"/>
  <c r="N58" i="4"/>
  <c r="K58" i="4"/>
  <c r="H58" i="4"/>
  <c r="D58" i="4"/>
  <c r="C58" i="4"/>
  <c r="AB57" i="4"/>
  <c r="AA57" i="4"/>
  <c r="Y57" i="4"/>
  <c r="X57" i="4"/>
  <c r="V57" i="4"/>
  <c r="U57" i="4"/>
  <c r="S57" i="4"/>
  <c r="R57" i="4"/>
  <c r="P57" i="4"/>
  <c r="O57" i="4"/>
  <c r="M57" i="4"/>
  <c r="L57" i="4"/>
  <c r="J57" i="4"/>
  <c r="I57" i="4"/>
  <c r="G57" i="4"/>
  <c r="F57" i="4"/>
  <c r="AC56" i="4"/>
  <c r="Z56" i="4"/>
  <c r="W56" i="4"/>
  <c r="T56" i="4"/>
  <c r="Q56" i="4"/>
  <c r="N56" i="4"/>
  <c r="K56" i="4"/>
  <c r="H56" i="4"/>
  <c r="D56" i="4"/>
  <c r="C56" i="4"/>
  <c r="C57" i="4" s="1"/>
  <c r="AC55" i="4"/>
  <c r="Z55" i="4"/>
  <c r="W55" i="4"/>
  <c r="T55" i="4"/>
  <c r="Q55" i="4"/>
  <c r="N55" i="4"/>
  <c r="K55" i="4"/>
  <c r="E55" i="4" s="1"/>
  <c r="H55" i="4"/>
  <c r="D55" i="4"/>
  <c r="C55" i="4"/>
  <c r="AC54" i="4"/>
  <c r="Z54" i="4"/>
  <c r="W54" i="4"/>
  <c r="T54" i="4"/>
  <c r="Q54" i="4"/>
  <c r="N54" i="4"/>
  <c r="K54" i="4"/>
  <c r="H54" i="4"/>
  <c r="D54" i="4"/>
  <c r="D57" i="4" s="1"/>
  <c r="C54" i="4"/>
  <c r="AB53" i="4"/>
  <c r="AB154" i="4" s="1"/>
  <c r="AA53" i="4"/>
  <c r="Y53" i="4"/>
  <c r="X53" i="4"/>
  <c r="V53" i="4"/>
  <c r="U53" i="4"/>
  <c r="S53" i="4"/>
  <c r="S154" i="4" s="1"/>
  <c r="R53" i="4"/>
  <c r="P53" i="4"/>
  <c r="O53" i="4"/>
  <c r="M53" i="4"/>
  <c r="L53" i="4"/>
  <c r="J53" i="4"/>
  <c r="J154" i="4" s="1"/>
  <c r="I53" i="4"/>
  <c r="G53" i="4"/>
  <c r="F53" i="4"/>
  <c r="AC52" i="4"/>
  <c r="Z52" i="4"/>
  <c r="W52" i="4"/>
  <c r="T52" i="4"/>
  <c r="Q52" i="4"/>
  <c r="N52" i="4"/>
  <c r="K52" i="4"/>
  <c r="H52" i="4"/>
  <c r="D52" i="4"/>
  <c r="D53" i="4" s="1"/>
  <c r="C52" i="4"/>
  <c r="AC51" i="4"/>
  <c r="Z51" i="4"/>
  <c r="W51" i="4"/>
  <c r="T51" i="4"/>
  <c r="Q51" i="4"/>
  <c r="Q156" i="4" s="1"/>
  <c r="N51" i="4"/>
  <c r="K51" i="4"/>
  <c r="H51" i="4"/>
  <c r="D51" i="4"/>
  <c r="C51" i="4"/>
  <c r="AC50" i="4"/>
  <c r="Z50" i="4"/>
  <c r="W50" i="4"/>
  <c r="T50" i="4"/>
  <c r="Q50" i="4"/>
  <c r="E50" i="4" s="1"/>
  <c r="N50" i="4"/>
  <c r="K50" i="4"/>
  <c r="H50" i="4"/>
  <c r="D50" i="4"/>
  <c r="C50" i="4"/>
  <c r="C53" i="4" s="1"/>
  <c r="AB49" i="4"/>
  <c r="AA49" i="4"/>
  <c r="Y49" i="4"/>
  <c r="X49" i="4"/>
  <c r="V49" i="4"/>
  <c r="U49" i="4"/>
  <c r="S49" i="4"/>
  <c r="R49" i="4"/>
  <c r="P49" i="4"/>
  <c r="O49" i="4"/>
  <c r="M49" i="4"/>
  <c r="L49" i="4"/>
  <c r="J49" i="4"/>
  <c r="I49" i="4"/>
  <c r="G49" i="4"/>
  <c r="F49" i="4"/>
  <c r="AC48" i="4"/>
  <c r="Z48" i="4"/>
  <c r="W48" i="4"/>
  <c r="T48" i="4"/>
  <c r="Q48" i="4"/>
  <c r="N48" i="4"/>
  <c r="K48" i="4"/>
  <c r="H48" i="4"/>
  <c r="D48" i="4"/>
  <c r="C48" i="4"/>
  <c r="AC47" i="4"/>
  <c r="Z47" i="4"/>
  <c r="W47" i="4"/>
  <c r="T47" i="4"/>
  <c r="Q47" i="4"/>
  <c r="E47" i="4" s="1"/>
  <c r="N47" i="4"/>
  <c r="K47" i="4"/>
  <c r="H47" i="4"/>
  <c r="D47" i="4"/>
  <c r="D49" i="4" s="1"/>
  <c r="C47" i="4"/>
  <c r="AC46" i="4"/>
  <c r="Z46" i="4"/>
  <c r="W46" i="4"/>
  <c r="T46" i="4"/>
  <c r="Q46" i="4"/>
  <c r="N46" i="4"/>
  <c r="K46" i="4"/>
  <c r="H46" i="4"/>
  <c r="D46" i="4"/>
  <c r="C46" i="4"/>
  <c r="C49" i="4" s="1"/>
  <c r="AB45" i="4"/>
  <c r="AA45" i="4"/>
  <c r="Y45" i="4"/>
  <c r="X45" i="4"/>
  <c r="V45" i="4"/>
  <c r="U45" i="4"/>
  <c r="S45" i="4"/>
  <c r="R45" i="4"/>
  <c r="P45" i="4"/>
  <c r="O45" i="4"/>
  <c r="M45" i="4"/>
  <c r="L45" i="4"/>
  <c r="J45" i="4"/>
  <c r="I45" i="4"/>
  <c r="G45" i="4"/>
  <c r="F45" i="4"/>
  <c r="AC44" i="4"/>
  <c r="Z44" i="4"/>
  <c r="W44" i="4"/>
  <c r="T44" i="4"/>
  <c r="Q44" i="4"/>
  <c r="N44" i="4"/>
  <c r="K44" i="4"/>
  <c r="H44" i="4"/>
  <c r="D44" i="4"/>
  <c r="C44" i="4"/>
  <c r="AC43" i="4"/>
  <c r="Z43" i="4"/>
  <c r="W43" i="4"/>
  <c r="T43" i="4"/>
  <c r="Q43" i="4"/>
  <c r="N43" i="4"/>
  <c r="K43" i="4"/>
  <c r="H43" i="4"/>
  <c r="E43" i="4"/>
  <c r="D43" i="4"/>
  <c r="C43" i="4"/>
  <c r="C45" i="4"/>
  <c r="AC42" i="4"/>
  <c r="Z42" i="4"/>
  <c r="W42" i="4"/>
  <c r="T42" i="4"/>
  <c r="Q42" i="4"/>
  <c r="N42" i="4"/>
  <c r="K42" i="4"/>
  <c r="H42" i="4"/>
  <c r="D42" i="4"/>
  <c r="D45" i="4" s="1"/>
  <c r="C42" i="4"/>
  <c r="AB41" i="4"/>
  <c r="AA41" i="4"/>
  <c r="Y41" i="4"/>
  <c r="X41" i="4"/>
  <c r="V41" i="4"/>
  <c r="U41" i="4"/>
  <c r="S41" i="4"/>
  <c r="R41" i="4"/>
  <c r="P41" i="4"/>
  <c r="O41" i="4"/>
  <c r="O154" i="4" s="1"/>
  <c r="M41" i="4"/>
  <c r="L41" i="4"/>
  <c r="J41" i="4"/>
  <c r="I41" i="4"/>
  <c r="G41" i="4"/>
  <c r="F41" i="4"/>
  <c r="F154" i="4" s="1"/>
  <c r="AC40" i="4"/>
  <c r="Z40" i="4"/>
  <c r="W40" i="4"/>
  <c r="T40" i="4"/>
  <c r="Q40" i="4"/>
  <c r="N40" i="4"/>
  <c r="K40" i="4"/>
  <c r="H40" i="4"/>
  <c r="D40" i="4"/>
  <c r="C40" i="4"/>
  <c r="AC39" i="4"/>
  <c r="Z39" i="4"/>
  <c r="W39" i="4"/>
  <c r="T39" i="4"/>
  <c r="Q39" i="4"/>
  <c r="N39" i="4"/>
  <c r="K39" i="4"/>
  <c r="H39" i="4"/>
  <c r="D39" i="4"/>
  <c r="C39" i="4"/>
  <c r="AC38" i="4"/>
  <c r="Z38" i="4"/>
  <c r="W38" i="4"/>
  <c r="T38" i="4"/>
  <c r="Q38" i="4"/>
  <c r="N38" i="4"/>
  <c r="K38" i="4"/>
  <c r="H38" i="4"/>
  <c r="E38" i="4" s="1"/>
  <c r="D38" i="4"/>
  <c r="D41" i="4" s="1"/>
  <c r="C38" i="4"/>
  <c r="C41" i="4" s="1"/>
  <c r="AB37" i="4"/>
  <c r="AA37" i="4"/>
  <c r="Y37" i="4"/>
  <c r="X37" i="4"/>
  <c r="V37" i="4"/>
  <c r="U37" i="4"/>
  <c r="S37" i="4"/>
  <c r="R37" i="4"/>
  <c r="P37" i="4"/>
  <c r="O37" i="4"/>
  <c r="M37" i="4"/>
  <c r="L37" i="4"/>
  <c r="J37" i="4"/>
  <c r="I37" i="4"/>
  <c r="G37" i="4"/>
  <c r="F37" i="4"/>
  <c r="AC36" i="4"/>
  <c r="Z36" i="4"/>
  <c r="W36" i="4"/>
  <c r="T36" i="4"/>
  <c r="Q36" i="4"/>
  <c r="N36" i="4"/>
  <c r="K36" i="4"/>
  <c r="H36" i="4"/>
  <c r="D36" i="4"/>
  <c r="C36" i="4"/>
  <c r="AC35" i="4"/>
  <c r="Z35" i="4"/>
  <c r="W35" i="4"/>
  <c r="T35" i="4"/>
  <c r="Q35" i="4"/>
  <c r="N35" i="4"/>
  <c r="K35" i="4"/>
  <c r="H35" i="4"/>
  <c r="D35" i="4"/>
  <c r="C35" i="4"/>
  <c r="C37" i="4"/>
  <c r="AC34" i="4"/>
  <c r="Z34" i="4"/>
  <c r="W34" i="4"/>
  <c r="W37" i="4" s="1"/>
  <c r="T34" i="4"/>
  <c r="Q34" i="4"/>
  <c r="Q37" i="4" s="1"/>
  <c r="N34" i="4"/>
  <c r="K34" i="4"/>
  <c r="K37" i="4" s="1"/>
  <c r="H34" i="4"/>
  <c r="D34" i="4"/>
  <c r="D37" i="4" s="1"/>
  <c r="C34" i="4"/>
  <c r="AB33" i="4"/>
  <c r="AA33" i="4"/>
  <c r="Y33" i="4"/>
  <c r="X33" i="4"/>
  <c r="V33" i="4"/>
  <c r="U33" i="4"/>
  <c r="S33" i="4"/>
  <c r="R33" i="4"/>
  <c r="P33" i="4"/>
  <c r="O33" i="4"/>
  <c r="M33" i="4"/>
  <c r="L33" i="4"/>
  <c r="J33" i="4"/>
  <c r="I33" i="4"/>
  <c r="G33" i="4"/>
  <c r="F33" i="4"/>
  <c r="AC32" i="4"/>
  <c r="Z32" i="4"/>
  <c r="W32" i="4"/>
  <c r="T32" i="4"/>
  <c r="Q32" i="4"/>
  <c r="Q33" i="4" s="1"/>
  <c r="N32" i="4"/>
  <c r="K32" i="4"/>
  <c r="H32" i="4"/>
  <c r="D32" i="4"/>
  <c r="C32" i="4"/>
  <c r="AC31" i="4"/>
  <c r="Z31" i="4"/>
  <c r="W31" i="4"/>
  <c r="T31" i="4"/>
  <c r="Q31" i="4"/>
  <c r="N31" i="4"/>
  <c r="K31" i="4"/>
  <c r="H31" i="4"/>
  <c r="E31" i="4" s="1"/>
  <c r="D31" i="4"/>
  <c r="C31" i="4"/>
  <c r="AC30" i="4"/>
  <c r="AC33" i="4" s="1"/>
  <c r="Z30" i="4"/>
  <c r="Z33" i="4" s="1"/>
  <c r="W30" i="4"/>
  <c r="T30" i="4"/>
  <c r="Q30" i="4"/>
  <c r="N30" i="4"/>
  <c r="N33" i="4" s="1"/>
  <c r="K30" i="4"/>
  <c r="H30" i="4"/>
  <c r="D30" i="4"/>
  <c r="C30" i="4"/>
  <c r="C33" i="4" s="1"/>
  <c r="AB29" i="4"/>
  <c r="AA29" i="4"/>
  <c r="Y29" i="4"/>
  <c r="X29" i="4"/>
  <c r="V29" i="4"/>
  <c r="U29" i="4"/>
  <c r="S29" i="4"/>
  <c r="R29" i="4"/>
  <c r="P29" i="4"/>
  <c r="O29" i="4"/>
  <c r="M29" i="4"/>
  <c r="L29" i="4"/>
  <c r="J29" i="4"/>
  <c r="I29" i="4"/>
  <c r="G29" i="4"/>
  <c r="F29" i="4"/>
  <c r="AC28" i="4"/>
  <c r="Z28" i="4"/>
  <c r="Z29" i="4" s="1"/>
  <c r="W28" i="4"/>
  <c r="T28" i="4"/>
  <c r="Q28" i="4"/>
  <c r="N28" i="4"/>
  <c r="K28" i="4"/>
  <c r="H28" i="4"/>
  <c r="D28" i="4"/>
  <c r="C28" i="4"/>
  <c r="AC27" i="4"/>
  <c r="Z27" i="4"/>
  <c r="W27" i="4"/>
  <c r="T27" i="4"/>
  <c r="T156" i="4" s="1"/>
  <c r="Q27" i="4"/>
  <c r="N27" i="4"/>
  <c r="K27" i="4"/>
  <c r="H27" i="4"/>
  <c r="D27" i="4"/>
  <c r="C27" i="4"/>
  <c r="AC26" i="4"/>
  <c r="Z26" i="4"/>
  <c r="W26" i="4"/>
  <c r="T26" i="4"/>
  <c r="Q26" i="4"/>
  <c r="Q29" i="4" s="1"/>
  <c r="N26" i="4"/>
  <c r="K26" i="4"/>
  <c r="K29" i="4" s="1"/>
  <c r="H26" i="4"/>
  <c r="E26" i="4" s="1"/>
  <c r="D26" i="4"/>
  <c r="D29" i="4"/>
  <c r="C26" i="4"/>
  <c r="AB25" i="4"/>
  <c r="AA25" i="4"/>
  <c r="Y25" i="4"/>
  <c r="X25" i="4"/>
  <c r="V25" i="4"/>
  <c r="U25" i="4"/>
  <c r="S25" i="4"/>
  <c r="R25" i="4"/>
  <c r="P25" i="4"/>
  <c r="O25" i="4"/>
  <c r="M25" i="4"/>
  <c r="L25" i="4"/>
  <c r="J25" i="4"/>
  <c r="I25" i="4"/>
  <c r="G25" i="4"/>
  <c r="F25" i="4"/>
  <c r="AC24" i="4"/>
  <c r="Z24" i="4"/>
  <c r="W24" i="4"/>
  <c r="T24" i="4"/>
  <c r="Q24" i="4"/>
  <c r="N24" i="4"/>
  <c r="K24" i="4"/>
  <c r="H24" i="4"/>
  <c r="D24" i="4"/>
  <c r="C24" i="4"/>
  <c r="AC23" i="4"/>
  <c r="Z23" i="4"/>
  <c r="Z25" i="4" s="1"/>
  <c r="W23" i="4"/>
  <c r="T23" i="4"/>
  <c r="Q23" i="4"/>
  <c r="N23" i="4"/>
  <c r="K23" i="4"/>
  <c r="K25" i="4" s="1"/>
  <c r="H23" i="4"/>
  <c r="H25" i="4"/>
  <c r="D23" i="4"/>
  <c r="C23" i="4"/>
  <c r="AC22" i="4"/>
  <c r="AC25" i="4" s="1"/>
  <c r="Z22" i="4"/>
  <c r="W22" i="4"/>
  <c r="T22" i="4"/>
  <c r="T25" i="4"/>
  <c r="Q22" i="4"/>
  <c r="Q25" i="4" s="1"/>
  <c r="N22" i="4"/>
  <c r="K22" i="4"/>
  <c r="H22" i="4"/>
  <c r="D22" i="4"/>
  <c r="C22" i="4"/>
  <c r="AB21" i="4"/>
  <c r="AA21" i="4"/>
  <c r="Y21" i="4"/>
  <c r="X21" i="4"/>
  <c r="V21" i="4"/>
  <c r="U21" i="4"/>
  <c r="S21" i="4"/>
  <c r="R21" i="4"/>
  <c r="P21" i="4"/>
  <c r="O21" i="4"/>
  <c r="M21" i="4"/>
  <c r="L21" i="4"/>
  <c r="J21" i="4"/>
  <c r="I21" i="4"/>
  <c r="G21" i="4"/>
  <c r="F21" i="4"/>
  <c r="AC20" i="4"/>
  <c r="Z20" i="4"/>
  <c r="W20" i="4"/>
  <c r="T20" i="4"/>
  <c r="Q20" i="4"/>
  <c r="N20" i="4"/>
  <c r="K20" i="4"/>
  <c r="H20" i="4"/>
  <c r="D20" i="4"/>
  <c r="C20" i="4"/>
  <c r="AC19" i="4"/>
  <c r="Z19" i="4"/>
  <c r="W19" i="4"/>
  <c r="T19" i="4"/>
  <c r="Q19" i="4"/>
  <c r="N19" i="4"/>
  <c r="K19" i="4"/>
  <c r="H19" i="4"/>
  <c r="D19" i="4"/>
  <c r="C19" i="4"/>
  <c r="AC18" i="4"/>
  <c r="Z18" i="4"/>
  <c r="Z21" i="4"/>
  <c r="W18" i="4"/>
  <c r="W21" i="4" s="1"/>
  <c r="T18" i="4"/>
  <c r="T21" i="4" s="1"/>
  <c r="Q18" i="4"/>
  <c r="Q21" i="4" s="1"/>
  <c r="N18" i="4"/>
  <c r="K18" i="4"/>
  <c r="H18" i="4"/>
  <c r="E18" i="4" s="1"/>
  <c r="D18" i="4"/>
  <c r="C18" i="4"/>
  <c r="C21" i="4" s="1"/>
  <c r="AB17" i="4"/>
  <c r="AA17" i="4"/>
  <c r="Y17" i="4"/>
  <c r="X17" i="4"/>
  <c r="V17" i="4"/>
  <c r="U17" i="4"/>
  <c r="S17" i="4"/>
  <c r="R17" i="4"/>
  <c r="R154" i="4" s="1"/>
  <c r="P17" i="4"/>
  <c r="O17" i="4"/>
  <c r="M17" i="4"/>
  <c r="L17" i="4"/>
  <c r="J17" i="4"/>
  <c r="I17" i="4"/>
  <c r="I154" i="4" s="1"/>
  <c r="G17" i="4"/>
  <c r="F17" i="4"/>
  <c r="AC16" i="4"/>
  <c r="Z16" i="4"/>
  <c r="W16" i="4"/>
  <c r="W17" i="4" s="1"/>
  <c r="T16" i="4"/>
  <c r="T17" i="4" s="1"/>
  <c r="Q16" i="4"/>
  <c r="N16" i="4"/>
  <c r="K16" i="4"/>
  <c r="H16" i="4"/>
  <c r="D16" i="4"/>
  <c r="C16" i="4"/>
  <c r="AC15" i="4"/>
  <c r="Z15" i="4"/>
  <c r="W15" i="4"/>
  <c r="T15" i="4"/>
  <c r="Q15" i="4"/>
  <c r="N15" i="4"/>
  <c r="N156" i="4" s="1"/>
  <c r="K15" i="4"/>
  <c r="H15" i="4"/>
  <c r="D15" i="4"/>
  <c r="C15" i="4"/>
  <c r="AC14" i="4"/>
  <c r="Z14" i="4"/>
  <c r="W14" i="4"/>
  <c r="T14" i="4"/>
  <c r="Q14" i="4"/>
  <c r="Q17" i="4" s="1"/>
  <c r="N14" i="4"/>
  <c r="K14" i="4"/>
  <c r="H14" i="4"/>
  <c r="E14" i="4" s="1"/>
  <c r="D14" i="4"/>
  <c r="D17" i="4"/>
  <c r="C14" i="4"/>
  <c r="AB13" i="4"/>
  <c r="AA13" i="4"/>
  <c r="Y13" i="4"/>
  <c r="X13" i="4"/>
  <c r="V13" i="4"/>
  <c r="U13" i="4"/>
  <c r="S13" i="4"/>
  <c r="R13" i="4"/>
  <c r="P13" i="4"/>
  <c r="O13" i="4"/>
  <c r="M13" i="4"/>
  <c r="L13" i="4"/>
  <c r="J13" i="4"/>
  <c r="I13" i="4"/>
  <c r="G13" i="4"/>
  <c r="F13" i="4"/>
  <c r="AC12" i="4"/>
  <c r="AC13" i="4" s="1"/>
  <c r="Z12" i="4"/>
  <c r="W12" i="4"/>
  <c r="T12" i="4"/>
  <c r="Q12" i="4"/>
  <c r="N12" i="4"/>
  <c r="K12" i="4"/>
  <c r="K157" i="4" s="1"/>
  <c r="H12" i="4"/>
  <c r="D12" i="4"/>
  <c r="C12" i="4"/>
  <c r="AC11" i="4"/>
  <c r="Z11" i="4"/>
  <c r="Z13" i="4"/>
  <c r="W11" i="4"/>
  <c r="T11" i="4"/>
  <c r="Q11" i="4"/>
  <c r="N11" i="4"/>
  <c r="K11" i="4"/>
  <c r="H11" i="4"/>
  <c r="D11" i="4"/>
  <c r="C11" i="4"/>
  <c r="AC10" i="4"/>
  <c r="Z10" i="4"/>
  <c r="W10" i="4"/>
  <c r="T10" i="4"/>
  <c r="T13" i="4" s="1"/>
  <c r="Q10" i="4"/>
  <c r="Q13" i="4" s="1"/>
  <c r="N10" i="4"/>
  <c r="N13" i="4" s="1"/>
  <c r="K10" i="4"/>
  <c r="H10" i="4"/>
  <c r="D10" i="4"/>
  <c r="D13" i="4"/>
  <c r="C10" i="4"/>
  <c r="C13" i="4" s="1"/>
  <c r="AB9" i="4"/>
  <c r="AA9" i="4"/>
  <c r="Y9" i="4"/>
  <c r="X9" i="4"/>
  <c r="X154" i="4" s="1"/>
  <c r="V9" i="4"/>
  <c r="U9" i="4"/>
  <c r="S9" i="4"/>
  <c r="R9" i="4"/>
  <c r="P9" i="4"/>
  <c r="O9" i="4"/>
  <c r="M9" i="4"/>
  <c r="L9" i="4"/>
  <c r="J9" i="4"/>
  <c r="I9" i="4"/>
  <c r="G9" i="4"/>
  <c r="F9" i="4"/>
  <c r="AC8" i="4"/>
  <c r="AC157" i="4" s="1"/>
  <c r="Z8" i="4"/>
  <c r="Z9" i="4" s="1"/>
  <c r="W8" i="4"/>
  <c r="T8" i="4"/>
  <c r="Q8" i="4"/>
  <c r="N8" i="4"/>
  <c r="K8" i="4"/>
  <c r="H8" i="4"/>
  <c r="D8" i="4"/>
  <c r="C8" i="4"/>
  <c r="AC7" i="4"/>
  <c r="Z7" i="4"/>
  <c r="W7" i="4"/>
  <c r="T7" i="4"/>
  <c r="T9" i="4" s="1"/>
  <c r="Q7" i="4"/>
  <c r="N7" i="4"/>
  <c r="K7" i="4"/>
  <c r="H7" i="4"/>
  <c r="D7" i="4"/>
  <c r="C7" i="4"/>
  <c r="C9" i="4"/>
  <c r="AC6" i="4"/>
  <c r="Z6" i="4"/>
  <c r="W6" i="4"/>
  <c r="W155" i="4" s="1"/>
  <c r="T6" i="4"/>
  <c r="Q6" i="4"/>
  <c r="Q9" i="4"/>
  <c r="N6" i="4"/>
  <c r="N9" i="4" s="1"/>
  <c r="K6" i="4"/>
  <c r="H6" i="4"/>
  <c r="D6" i="4"/>
  <c r="D9" i="4" s="1"/>
  <c r="C6" i="4"/>
  <c r="C162" i="4"/>
  <c r="E133" i="5"/>
  <c r="E117" i="5"/>
  <c r="H21" i="4"/>
  <c r="W13" i="4"/>
  <c r="Z17" i="4"/>
  <c r="K21" i="4"/>
  <c r="AC21" i="4"/>
  <c r="D25" i="4"/>
  <c r="W25" i="4"/>
  <c r="AC29" i="4"/>
  <c r="K33" i="4"/>
  <c r="H33" i="4"/>
  <c r="T41" i="4"/>
  <c r="W41" i="4"/>
  <c r="T45" i="4"/>
  <c r="W45" i="4"/>
  <c r="W49" i="4"/>
  <c r="T53" i="4"/>
  <c r="T57" i="4"/>
  <c r="W57" i="4"/>
  <c r="W61" i="4"/>
  <c r="N73" i="4"/>
  <c r="C73" i="4"/>
  <c r="E75" i="4"/>
  <c r="T89" i="4"/>
  <c r="W93" i="4"/>
  <c r="E148" i="4"/>
  <c r="D153" i="4"/>
  <c r="AC153" i="4"/>
  <c r="L154" i="4"/>
  <c r="K17" i="4"/>
  <c r="AC17" i="4"/>
  <c r="N29" i="4"/>
  <c r="E28" i="4"/>
  <c r="H37" i="4"/>
  <c r="D61" i="4"/>
  <c r="D65" i="4"/>
  <c r="N77" i="4"/>
  <c r="C77" i="4"/>
  <c r="E79" i="4"/>
  <c r="Z85" i="4"/>
  <c r="T93" i="4"/>
  <c r="K97" i="4"/>
  <c r="AC97" i="4"/>
  <c r="K101" i="4"/>
  <c r="K109" i="4"/>
  <c r="AC109" i="4"/>
  <c r="K117" i="4"/>
  <c r="K121" i="4"/>
  <c r="AC121" i="4"/>
  <c r="K125" i="4"/>
  <c r="AC125" i="4"/>
  <c r="K129" i="4"/>
  <c r="K133" i="4"/>
  <c r="AC133" i="4"/>
  <c r="AC137" i="4"/>
  <c r="Z145" i="4"/>
  <c r="E144" i="4"/>
  <c r="D149" i="4"/>
  <c r="AC149" i="4"/>
  <c r="Z45" i="4"/>
  <c r="Z49" i="4"/>
  <c r="Z53" i="4"/>
  <c r="Z57" i="4"/>
  <c r="Z61" i="4"/>
  <c r="E63" i="4"/>
  <c r="E83" i="4"/>
  <c r="E6" i="4"/>
  <c r="E22" i="4"/>
  <c r="E25" i="4" s="1"/>
  <c r="C25" i="4"/>
  <c r="T33" i="4"/>
  <c r="W33" i="4"/>
  <c r="K41" i="4"/>
  <c r="AC41" i="4"/>
  <c r="K45" i="4"/>
  <c r="AC45" i="4"/>
  <c r="K49" i="4"/>
  <c r="AC49" i="4"/>
  <c r="K53" i="4"/>
  <c r="AC53" i="4"/>
  <c r="K57" i="4"/>
  <c r="AC57" i="4"/>
  <c r="K61" i="4"/>
  <c r="AC61" i="4"/>
  <c r="Q65" i="4"/>
  <c r="T77" i="4"/>
  <c r="N85" i="4"/>
  <c r="C85" i="4"/>
  <c r="E87" i="4"/>
  <c r="N145" i="4"/>
  <c r="Q149" i="4"/>
  <c r="W149" i="4"/>
  <c r="E15" i="4"/>
  <c r="D21" i="4"/>
  <c r="W29" i="4"/>
  <c r="D33" i="4"/>
  <c r="Q41" i="4"/>
  <c r="Q45" i="4"/>
  <c r="Q49" i="4"/>
  <c r="Q57" i="4"/>
  <c r="N65" i="4"/>
  <c r="N69" i="4"/>
  <c r="E68" i="4"/>
  <c r="H73" i="4"/>
  <c r="Z73" i="4"/>
  <c r="T81" i="4"/>
  <c r="N89" i="4"/>
  <c r="C89" i="4"/>
  <c r="K93" i="4"/>
  <c r="AC93" i="4"/>
  <c r="Q97" i="4"/>
  <c r="Q101" i="4"/>
  <c r="E100" i="4"/>
  <c r="Q105" i="4"/>
  <c r="E104" i="4"/>
  <c r="Q109" i="4"/>
  <c r="Q117" i="4"/>
  <c r="E116" i="4"/>
  <c r="Q121" i="4"/>
  <c r="Q125" i="4"/>
  <c r="E124" i="4"/>
  <c r="Q129" i="4"/>
  <c r="E128" i="4"/>
  <c r="Q133" i="4"/>
  <c r="Q137" i="4"/>
  <c r="E136" i="4"/>
  <c r="Q141" i="4"/>
  <c r="Q153" i="4"/>
  <c r="Z156" i="4"/>
  <c r="E24" i="4"/>
  <c r="H29" i="4"/>
  <c r="Z37" i="4"/>
  <c r="H65" i="4"/>
  <c r="Z65" i="4"/>
  <c r="Q73" i="4"/>
  <c r="D77" i="4"/>
  <c r="E80" i="4"/>
  <c r="Q81" i="4"/>
  <c r="D85" i="4"/>
  <c r="Q89" i="4"/>
  <c r="H153" i="4"/>
  <c r="E150" i="4"/>
  <c r="AC156" i="4"/>
  <c r="E20" i="4"/>
  <c r="E23" i="4"/>
  <c r="N25" i="4"/>
  <c r="H45" i="4"/>
  <c r="E42" i="4"/>
  <c r="H49" i="4"/>
  <c r="E46" i="4"/>
  <c r="H53" i="4"/>
  <c r="H57" i="4"/>
  <c r="E54" i="4"/>
  <c r="E57" i="4" s="1"/>
  <c r="H61" i="4"/>
  <c r="E58" i="4"/>
  <c r="N21" i="4"/>
  <c r="N37" i="4"/>
  <c r="D73" i="4"/>
  <c r="Q93" i="4"/>
  <c r="E91" i="4"/>
  <c r="K9" i="4"/>
  <c r="W9" i="4"/>
  <c r="AC9" i="4"/>
  <c r="H17" i="4"/>
  <c r="E36" i="4"/>
  <c r="N45" i="4"/>
  <c r="N49" i="4"/>
  <c r="N53" i="4"/>
  <c r="N57" i="4"/>
  <c r="N61" i="4"/>
  <c r="E64" i="4"/>
  <c r="E65" i="4" s="1"/>
  <c r="Q77" i="4"/>
  <c r="D81" i="4"/>
  <c r="E84" i="4"/>
  <c r="Q85" i="4"/>
  <c r="D89" i="4"/>
  <c r="K149" i="4"/>
  <c r="E8" i="4"/>
  <c r="Z157" i="4"/>
  <c r="E11" i="4"/>
  <c r="E32" i="4"/>
  <c r="T37" i="4"/>
  <c r="E35" i="4"/>
  <c r="E40" i="4"/>
  <c r="E44" i="4"/>
  <c r="E48" i="4"/>
  <c r="E56" i="4"/>
  <c r="D69" i="4"/>
  <c r="D156" i="4"/>
  <c r="D97" i="4"/>
  <c r="D101" i="4"/>
  <c r="D105" i="4"/>
  <c r="D109" i="4"/>
  <c r="D113" i="4"/>
  <c r="D117" i="4"/>
  <c r="D121" i="4"/>
  <c r="D125" i="4"/>
  <c r="D129" i="4"/>
  <c r="D133" i="4"/>
  <c r="D137" i="4"/>
  <c r="D141" i="4"/>
  <c r="D145" i="4"/>
  <c r="E143" i="4"/>
  <c r="K145" i="4"/>
  <c r="H149" i="4"/>
  <c r="D93" i="4"/>
  <c r="H97" i="4"/>
  <c r="E94" i="4"/>
  <c r="E97" i="4" s="1"/>
  <c r="Z97" i="4"/>
  <c r="H101" i="4"/>
  <c r="E98" i="4"/>
  <c r="Z101" i="4"/>
  <c r="H105" i="4"/>
  <c r="Z105" i="4"/>
  <c r="H109" i="4"/>
  <c r="E106" i="4"/>
  <c r="Z109" i="4"/>
  <c r="H113" i="4"/>
  <c r="E110" i="4"/>
  <c r="Z113" i="4"/>
  <c r="H117" i="4"/>
  <c r="E114" i="4"/>
  <c r="E117" i="4" s="1"/>
  <c r="Z117" i="4"/>
  <c r="H121" i="4"/>
  <c r="E118" i="4"/>
  <c r="E121" i="4"/>
  <c r="Z121" i="4"/>
  <c r="H125" i="4"/>
  <c r="E122" i="4"/>
  <c r="E125" i="4"/>
  <c r="Z125" i="4"/>
  <c r="H129" i="4"/>
  <c r="E126" i="4"/>
  <c r="Z129" i="4"/>
  <c r="H133" i="4"/>
  <c r="E130" i="4"/>
  <c r="E133" i="4" s="1"/>
  <c r="Z133" i="4"/>
  <c r="H137" i="4"/>
  <c r="Z137" i="4"/>
  <c r="H141" i="4"/>
  <c r="E138" i="4"/>
  <c r="Z141" i="4"/>
  <c r="H145" i="4"/>
  <c r="E142" i="4"/>
  <c r="E62" i="4"/>
  <c r="E66" i="4"/>
  <c r="E74" i="4"/>
  <c r="E78" i="4"/>
  <c r="E81" i="4" s="1"/>
  <c r="N97" i="4"/>
  <c r="N101" i="4"/>
  <c r="N105" i="4"/>
  <c r="N109" i="4"/>
  <c r="N117" i="4"/>
  <c r="N121" i="4"/>
  <c r="N125" i="4"/>
  <c r="N129" i="4"/>
  <c r="N133" i="4"/>
  <c r="N141" i="4"/>
  <c r="E151" i="4"/>
  <c r="K153" i="4"/>
  <c r="Q8" i="2"/>
  <c r="Q7" i="2"/>
  <c r="Q6" i="2"/>
  <c r="Q9" i="2"/>
  <c r="K8" i="2"/>
  <c r="K7" i="2"/>
  <c r="K6" i="2"/>
  <c r="H8" i="2"/>
  <c r="H7" i="2"/>
  <c r="H6" i="2"/>
  <c r="E45" i="4"/>
  <c r="E153" i="4"/>
  <c r="E49" i="4"/>
  <c r="C162" i="3"/>
  <c r="C6" i="2"/>
  <c r="D6" i="2"/>
  <c r="T6" i="2"/>
  <c r="W6" i="2"/>
  <c r="Z6" i="2"/>
  <c r="Z155" i="2" s="1"/>
  <c r="AC6" i="2"/>
  <c r="C7" i="2"/>
  <c r="D7" i="2"/>
  <c r="T7" i="2"/>
  <c r="W7" i="2"/>
  <c r="Z7" i="2"/>
  <c r="Z156" i="2" s="1"/>
  <c r="AC7" i="2"/>
  <c r="C8" i="2"/>
  <c r="D8" i="2"/>
  <c r="E8" i="2"/>
  <c r="T8" i="2"/>
  <c r="T9" i="2"/>
  <c r="W8" i="2"/>
  <c r="Z8" i="2"/>
  <c r="AC8" i="2"/>
  <c r="F9" i="2"/>
  <c r="G9" i="2"/>
  <c r="I9" i="2"/>
  <c r="I154" i="2" s="1"/>
  <c r="J9" i="2"/>
  <c r="L9" i="2"/>
  <c r="M9" i="2"/>
  <c r="O9" i="2"/>
  <c r="P9" i="2"/>
  <c r="R9" i="2"/>
  <c r="R154" i="2" s="1"/>
  <c r="S9" i="2"/>
  <c r="U9" i="2"/>
  <c r="V9" i="2"/>
  <c r="X9" i="2"/>
  <c r="Y9" i="2"/>
  <c r="AA9" i="2"/>
  <c r="AA154" i="2" s="1"/>
  <c r="AB9" i="2"/>
  <c r="C10" i="2"/>
  <c r="D10" i="2"/>
  <c r="H10" i="2"/>
  <c r="H13" i="2" s="1"/>
  <c r="K10" i="2"/>
  <c r="N10" i="2"/>
  <c r="N13" i="2" s="1"/>
  <c r="Q10" i="2"/>
  <c r="T10" i="2"/>
  <c r="W10" i="2"/>
  <c r="Z10" i="2"/>
  <c r="AC10" i="2"/>
  <c r="C11" i="2"/>
  <c r="C13" i="2" s="1"/>
  <c r="D11" i="2"/>
  <c r="H11" i="2"/>
  <c r="K11" i="2"/>
  <c r="N11" i="2"/>
  <c r="Q11" i="2"/>
  <c r="T11" i="2"/>
  <c r="W11" i="2"/>
  <c r="Z11" i="2"/>
  <c r="Z13" i="2"/>
  <c r="AC11" i="2"/>
  <c r="C12" i="2"/>
  <c r="D12" i="2"/>
  <c r="H12" i="2"/>
  <c r="K12" i="2"/>
  <c r="N12" i="2"/>
  <c r="Q12" i="2"/>
  <c r="T12" i="2"/>
  <c r="W12" i="2"/>
  <c r="Z12" i="2"/>
  <c r="AC12" i="2"/>
  <c r="F13" i="2"/>
  <c r="G13" i="2"/>
  <c r="I13" i="2"/>
  <c r="J13" i="2"/>
  <c r="L13" i="2"/>
  <c r="M13" i="2"/>
  <c r="O13" i="2"/>
  <c r="P13" i="2"/>
  <c r="R13" i="2"/>
  <c r="S13" i="2"/>
  <c r="U13" i="2"/>
  <c r="V13" i="2"/>
  <c r="X13" i="2"/>
  <c r="Y13" i="2"/>
  <c r="AA13" i="2"/>
  <c r="AB13" i="2"/>
  <c r="C14" i="2"/>
  <c r="E14" i="2" s="1"/>
  <c r="D14" i="2"/>
  <c r="H14" i="2"/>
  <c r="K14" i="2"/>
  <c r="N14" i="2"/>
  <c r="Q14" i="2"/>
  <c r="T14" i="2"/>
  <c r="W14" i="2"/>
  <c r="W17" i="2" s="1"/>
  <c r="Z14" i="2"/>
  <c r="AC14" i="2"/>
  <c r="C15" i="2"/>
  <c r="D15" i="2"/>
  <c r="H15" i="2"/>
  <c r="K15" i="2"/>
  <c r="K17" i="2"/>
  <c r="N15" i="2"/>
  <c r="Q15" i="2"/>
  <c r="Q17" i="2" s="1"/>
  <c r="T15" i="2"/>
  <c r="W15" i="2"/>
  <c r="Z15" i="2"/>
  <c r="AC15" i="2"/>
  <c r="AC17" i="2" s="1"/>
  <c r="C16" i="2"/>
  <c r="D16" i="2"/>
  <c r="H16" i="2"/>
  <c r="H157" i="2" s="1"/>
  <c r="K16" i="2"/>
  <c r="N16" i="2"/>
  <c r="Q16" i="2"/>
  <c r="T16" i="2"/>
  <c r="W16" i="2"/>
  <c r="Z16" i="2"/>
  <c r="Z17" i="2" s="1"/>
  <c r="AC16" i="2"/>
  <c r="F17" i="2"/>
  <c r="G17" i="2"/>
  <c r="I17" i="2"/>
  <c r="J17" i="2"/>
  <c r="L17" i="2"/>
  <c r="M17" i="2"/>
  <c r="O17" i="2"/>
  <c r="P17" i="2"/>
  <c r="R17" i="2"/>
  <c r="S17" i="2"/>
  <c r="U17" i="2"/>
  <c r="U154" i="2" s="1"/>
  <c r="V17" i="2"/>
  <c r="X17" i="2"/>
  <c r="Y17" i="2"/>
  <c r="AA17" i="2"/>
  <c r="AB17" i="2"/>
  <c r="C18" i="2"/>
  <c r="C155" i="2" s="1"/>
  <c r="D18" i="2"/>
  <c r="H18" i="2"/>
  <c r="K18" i="2"/>
  <c r="N18" i="2"/>
  <c r="Q18" i="2"/>
  <c r="T18" i="2"/>
  <c r="T155" i="2" s="1"/>
  <c r="W18" i="2"/>
  <c r="Z18" i="2"/>
  <c r="Z21" i="2" s="1"/>
  <c r="AC18" i="2"/>
  <c r="C19" i="2"/>
  <c r="D19" i="2"/>
  <c r="H19" i="2"/>
  <c r="K19" i="2"/>
  <c r="K21" i="2" s="1"/>
  <c r="N19" i="2"/>
  <c r="Q19" i="2"/>
  <c r="T19" i="2"/>
  <c r="W19" i="2"/>
  <c r="Z19" i="2"/>
  <c r="AC19" i="2"/>
  <c r="C20" i="2"/>
  <c r="D20" i="2"/>
  <c r="H20" i="2"/>
  <c r="K20" i="2"/>
  <c r="N20" i="2"/>
  <c r="Q20" i="2"/>
  <c r="Q21" i="2"/>
  <c r="T20" i="2"/>
  <c r="W20" i="2"/>
  <c r="Z20" i="2"/>
  <c r="AC20" i="2"/>
  <c r="F21" i="2"/>
  <c r="G21" i="2"/>
  <c r="I21" i="2"/>
  <c r="J21" i="2"/>
  <c r="L21" i="2"/>
  <c r="M21" i="2"/>
  <c r="O21" i="2"/>
  <c r="P21" i="2"/>
  <c r="R21" i="2"/>
  <c r="S21" i="2"/>
  <c r="U21" i="2"/>
  <c r="V21" i="2"/>
  <c r="X21" i="2"/>
  <c r="Y21" i="2"/>
  <c r="AA21" i="2"/>
  <c r="AB21" i="2"/>
  <c r="C22" i="2"/>
  <c r="D22" i="2"/>
  <c r="H22" i="2"/>
  <c r="K22" i="2"/>
  <c r="N22" i="2"/>
  <c r="Q22" i="2"/>
  <c r="T22" i="2"/>
  <c r="W22" i="2"/>
  <c r="W25" i="2" s="1"/>
  <c r="Z22" i="2"/>
  <c r="AC22" i="2"/>
  <c r="C23" i="2"/>
  <c r="D23" i="2"/>
  <c r="H23" i="2"/>
  <c r="K23" i="2"/>
  <c r="N23" i="2"/>
  <c r="Q23" i="2"/>
  <c r="T23" i="2"/>
  <c r="W23" i="2"/>
  <c r="Z23" i="2"/>
  <c r="AC23" i="2"/>
  <c r="C24" i="2"/>
  <c r="D24" i="2"/>
  <c r="H24" i="2"/>
  <c r="K24" i="2"/>
  <c r="N24" i="2"/>
  <c r="Q24" i="2"/>
  <c r="T24" i="2"/>
  <c r="W24" i="2"/>
  <c r="Z24" i="2"/>
  <c r="AC24" i="2"/>
  <c r="F25" i="2"/>
  <c r="G25" i="2"/>
  <c r="I25" i="2"/>
  <c r="J25" i="2"/>
  <c r="L25" i="2"/>
  <c r="M25" i="2"/>
  <c r="O25" i="2"/>
  <c r="P25" i="2"/>
  <c r="R25" i="2"/>
  <c r="S25" i="2"/>
  <c r="U25" i="2"/>
  <c r="V25" i="2"/>
  <c r="X25" i="2"/>
  <c r="Y25" i="2"/>
  <c r="AA25" i="2"/>
  <c r="AB25" i="2"/>
  <c r="C26" i="2"/>
  <c r="D26" i="2"/>
  <c r="H26" i="2"/>
  <c r="K26" i="2"/>
  <c r="K29" i="2" s="1"/>
  <c r="N26" i="2"/>
  <c r="Q26" i="2"/>
  <c r="T26" i="2"/>
  <c r="W26" i="2"/>
  <c r="Z26" i="2"/>
  <c r="Z29" i="2" s="1"/>
  <c r="AC26" i="2"/>
  <c r="AC29" i="2" s="1"/>
  <c r="C27" i="2"/>
  <c r="D27" i="2"/>
  <c r="H27" i="2"/>
  <c r="K27" i="2"/>
  <c r="N27" i="2"/>
  <c r="Q27" i="2"/>
  <c r="T27" i="2"/>
  <c r="W27" i="2"/>
  <c r="Z27" i="2"/>
  <c r="AC27" i="2"/>
  <c r="C28" i="2"/>
  <c r="E28" i="2" s="1"/>
  <c r="D28" i="2"/>
  <c r="H28" i="2"/>
  <c r="K28" i="2"/>
  <c r="N28" i="2"/>
  <c r="Q28" i="2"/>
  <c r="Q29" i="2" s="1"/>
  <c r="T28" i="2"/>
  <c r="W28" i="2"/>
  <c r="W29" i="2" s="1"/>
  <c r="Z28" i="2"/>
  <c r="AC28" i="2"/>
  <c r="F29" i="2"/>
  <c r="G29" i="2"/>
  <c r="I29" i="2"/>
  <c r="J29" i="2"/>
  <c r="L29" i="2"/>
  <c r="M29" i="2"/>
  <c r="O29" i="2"/>
  <c r="P29" i="2"/>
  <c r="R29" i="2"/>
  <c r="S29" i="2"/>
  <c r="U29" i="2"/>
  <c r="V29" i="2"/>
  <c r="X29" i="2"/>
  <c r="Y29" i="2"/>
  <c r="AA29" i="2"/>
  <c r="AB29" i="2"/>
  <c r="C30" i="2"/>
  <c r="D30" i="2"/>
  <c r="E30" i="2" s="1"/>
  <c r="H30" i="2"/>
  <c r="K30" i="2"/>
  <c r="K33" i="2"/>
  <c r="N30" i="2"/>
  <c r="Q30" i="2"/>
  <c r="T30" i="2"/>
  <c r="W30" i="2"/>
  <c r="Z30" i="2"/>
  <c r="AC30" i="2"/>
  <c r="AC33" i="2" s="1"/>
  <c r="C31" i="2"/>
  <c r="E31" i="2" s="1"/>
  <c r="E33" i="2" s="1"/>
  <c r="D31" i="2"/>
  <c r="H31" i="2"/>
  <c r="K31" i="2"/>
  <c r="N31" i="2"/>
  <c r="Q31" i="2"/>
  <c r="Q33" i="2"/>
  <c r="T31" i="2"/>
  <c r="W31" i="2"/>
  <c r="Z31" i="2"/>
  <c r="AC31" i="2"/>
  <c r="C32" i="2"/>
  <c r="D32" i="2"/>
  <c r="E32" i="2" s="1"/>
  <c r="H32" i="2"/>
  <c r="K32" i="2"/>
  <c r="N32" i="2"/>
  <c r="Q32" i="2"/>
  <c r="T32" i="2"/>
  <c r="W32" i="2"/>
  <c r="Z32" i="2"/>
  <c r="AC32" i="2"/>
  <c r="F33" i="2"/>
  <c r="G33" i="2"/>
  <c r="I33" i="2"/>
  <c r="J33" i="2"/>
  <c r="L33" i="2"/>
  <c r="M33" i="2"/>
  <c r="O33" i="2"/>
  <c r="P33" i="2"/>
  <c r="R33" i="2"/>
  <c r="S33" i="2"/>
  <c r="U33" i="2"/>
  <c r="V33" i="2"/>
  <c r="X33" i="2"/>
  <c r="Y33" i="2"/>
  <c r="AA33" i="2"/>
  <c r="AB33" i="2"/>
  <c r="C34" i="2"/>
  <c r="D34" i="2"/>
  <c r="H34" i="2"/>
  <c r="H37" i="2" s="1"/>
  <c r="K34" i="2"/>
  <c r="N34" i="2"/>
  <c r="Q34" i="2"/>
  <c r="T34" i="2"/>
  <c r="W34" i="2"/>
  <c r="W37" i="2" s="1"/>
  <c r="Z34" i="2"/>
  <c r="AC34" i="2"/>
  <c r="C35" i="2"/>
  <c r="D35" i="2"/>
  <c r="H35" i="2"/>
  <c r="K35" i="2"/>
  <c r="N35" i="2"/>
  <c r="Q35" i="2"/>
  <c r="T35" i="2"/>
  <c r="W35" i="2"/>
  <c r="Z35" i="2"/>
  <c r="AC35" i="2"/>
  <c r="C36" i="2"/>
  <c r="D36" i="2"/>
  <c r="E36" i="2" s="1"/>
  <c r="H36" i="2"/>
  <c r="K36" i="2"/>
  <c r="K37" i="2" s="1"/>
  <c r="N36" i="2"/>
  <c r="Q36" i="2"/>
  <c r="T36" i="2"/>
  <c r="W36" i="2"/>
  <c r="Z36" i="2"/>
  <c r="Z37" i="2" s="1"/>
  <c r="AC36" i="2"/>
  <c r="F37" i="2"/>
  <c r="G37" i="2"/>
  <c r="I37" i="2"/>
  <c r="J37" i="2"/>
  <c r="L37" i="2"/>
  <c r="M37" i="2"/>
  <c r="O37" i="2"/>
  <c r="P37" i="2"/>
  <c r="R37" i="2"/>
  <c r="S37" i="2"/>
  <c r="U37" i="2"/>
  <c r="V37" i="2"/>
  <c r="X37" i="2"/>
  <c r="Y37" i="2"/>
  <c r="AA37" i="2"/>
  <c r="AB37" i="2"/>
  <c r="C38" i="2"/>
  <c r="D38" i="2"/>
  <c r="H38" i="2"/>
  <c r="K38" i="2"/>
  <c r="K41" i="2" s="1"/>
  <c r="N38" i="2"/>
  <c r="Q38" i="2"/>
  <c r="Q41" i="2" s="1"/>
  <c r="T38" i="2"/>
  <c r="W38" i="2"/>
  <c r="Z38" i="2"/>
  <c r="AC38" i="2"/>
  <c r="C39" i="2"/>
  <c r="D39" i="2"/>
  <c r="H39" i="2"/>
  <c r="K39" i="2"/>
  <c r="N39" i="2"/>
  <c r="Q39" i="2"/>
  <c r="T39" i="2"/>
  <c r="W39" i="2"/>
  <c r="Z39" i="2"/>
  <c r="AC39" i="2"/>
  <c r="C40" i="2"/>
  <c r="D40" i="2"/>
  <c r="E40" i="2"/>
  <c r="H40" i="2"/>
  <c r="K40" i="2"/>
  <c r="N40" i="2"/>
  <c r="Q40" i="2"/>
  <c r="T40" i="2"/>
  <c r="W40" i="2"/>
  <c r="Z40" i="2"/>
  <c r="AC40" i="2"/>
  <c r="F41" i="2"/>
  <c r="G41" i="2"/>
  <c r="I41" i="2"/>
  <c r="J41" i="2"/>
  <c r="L41" i="2"/>
  <c r="M41" i="2"/>
  <c r="O41" i="2"/>
  <c r="P41" i="2"/>
  <c r="R41" i="2"/>
  <c r="S41" i="2"/>
  <c r="U41" i="2"/>
  <c r="V41" i="2"/>
  <c r="X41" i="2"/>
  <c r="Y41" i="2"/>
  <c r="AA41" i="2"/>
  <c r="AB41" i="2"/>
  <c r="C42" i="2"/>
  <c r="D42" i="2"/>
  <c r="E42" i="2"/>
  <c r="H42" i="2"/>
  <c r="K42" i="2"/>
  <c r="N42" i="2"/>
  <c r="Q42" i="2"/>
  <c r="T42" i="2"/>
  <c r="W42" i="2"/>
  <c r="Z42" i="2"/>
  <c r="AC42" i="2"/>
  <c r="C43" i="2"/>
  <c r="D43" i="2"/>
  <c r="H43" i="2"/>
  <c r="K43" i="2"/>
  <c r="N43" i="2"/>
  <c r="N45" i="2" s="1"/>
  <c r="Q43" i="2"/>
  <c r="T43" i="2"/>
  <c r="W43" i="2"/>
  <c r="Z43" i="2"/>
  <c r="AC43" i="2"/>
  <c r="AC45" i="2" s="1"/>
  <c r="C44" i="2"/>
  <c r="D44" i="2"/>
  <c r="H44" i="2"/>
  <c r="H45" i="2"/>
  <c r="K44" i="2"/>
  <c r="K45" i="2"/>
  <c r="N44" i="2"/>
  <c r="Q44" i="2"/>
  <c r="T44" i="2"/>
  <c r="W44" i="2"/>
  <c r="W45" i="2" s="1"/>
  <c r="Z44" i="2"/>
  <c r="Z45" i="2"/>
  <c r="AC44" i="2"/>
  <c r="F45" i="2"/>
  <c r="G45" i="2"/>
  <c r="I45" i="2"/>
  <c r="J45" i="2"/>
  <c r="L45" i="2"/>
  <c r="M45" i="2"/>
  <c r="O45" i="2"/>
  <c r="P45" i="2"/>
  <c r="R45" i="2"/>
  <c r="S45" i="2"/>
  <c r="U45" i="2"/>
  <c r="V45" i="2"/>
  <c r="X45" i="2"/>
  <c r="Y45" i="2"/>
  <c r="AA45" i="2"/>
  <c r="AB45" i="2"/>
  <c r="C46" i="2"/>
  <c r="E46" i="2" s="1"/>
  <c r="E49" i="2" s="1"/>
  <c r="D46" i="2"/>
  <c r="H46" i="2"/>
  <c r="K46" i="2"/>
  <c r="N46" i="2"/>
  <c r="Q46" i="2"/>
  <c r="Q49" i="2" s="1"/>
  <c r="T46" i="2"/>
  <c r="W46" i="2"/>
  <c r="Z46" i="2"/>
  <c r="AC46" i="2"/>
  <c r="C47" i="2"/>
  <c r="D47" i="2"/>
  <c r="H47" i="2"/>
  <c r="K47" i="2"/>
  <c r="N47" i="2"/>
  <c r="Q47" i="2"/>
  <c r="T47" i="2"/>
  <c r="W47" i="2"/>
  <c r="Z47" i="2"/>
  <c r="AC47" i="2"/>
  <c r="C48" i="2"/>
  <c r="D48" i="2"/>
  <c r="E48" i="2"/>
  <c r="H48" i="2"/>
  <c r="K48" i="2"/>
  <c r="N48" i="2"/>
  <c r="Q48" i="2"/>
  <c r="T48" i="2"/>
  <c r="W48" i="2"/>
  <c r="W49" i="2" s="1"/>
  <c r="Z48" i="2"/>
  <c r="AC48" i="2"/>
  <c r="F49" i="2"/>
  <c r="G49" i="2"/>
  <c r="I49" i="2"/>
  <c r="J49" i="2"/>
  <c r="L49" i="2"/>
  <c r="M49" i="2"/>
  <c r="O49" i="2"/>
  <c r="P49" i="2"/>
  <c r="R49" i="2"/>
  <c r="S49" i="2"/>
  <c r="U49" i="2"/>
  <c r="V49" i="2"/>
  <c r="X49" i="2"/>
  <c r="Y49" i="2"/>
  <c r="AA49" i="2"/>
  <c r="AB49" i="2"/>
  <c r="C50" i="2"/>
  <c r="D50" i="2"/>
  <c r="H50" i="2"/>
  <c r="K50" i="2"/>
  <c r="N50" i="2"/>
  <c r="Q50" i="2"/>
  <c r="T50" i="2"/>
  <c r="W50" i="2"/>
  <c r="W53" i="2" s="1"/>
  <c r="Z50" i="2"/>
  <c r="AC50" i="2"/>
  <c r="C51" i="2"/>
  <c r="D51" i="2"/>
  <c r="H51" i="2"/>
  <c r="K51" i="2"/>
  <c r="N51" i="2"/>
  <c r="Q51" i="2"/>
  <c r="T51" i="2"/>
  <c r="W51" i="2"/>
  <c r="Z51" i="2"/>
  <c r="AC51" i="2"/>
  <c r="C52" i="2"/>
  <c r="D52" i="2"/>
  <c r="H52" i="2"/>
  <c r="K52" i="2"/>
  <c r="K53" i="2" s="1"/>
  <c r="N52" i="2"/>
  <c r="Q52" i="2"/>
  <c r="T52" i="2"/>
  <c r="W52" i="2"/>
  <c r="Z52" i="2"/>
  <c r="AC52" i="2"/>
  <c r="F53" i="2"/>
  <c r="G53" i="2"/>
  <c r="I53" i="2"/>
  <c r="J53" i="2"/>
  <c r="L53" i="2"/>
  <c r="M53" i="2"/>
  <c r="O53" i="2"/>
  <c r="P53" i="2"/>
  <c r="R53" i="2"/>
  <c r="S53" i="2"/>
  <c r="U53" i="2"/>
  <c r="V53" i="2"/>
  <c r="X53" i="2"/>
  <c r="Y53" i="2"/>
  <c r="AA53" i="2"/>
  <c r="AB53" i="2"/>
  <c r="C54" i="2"/>
  <c r="D54" i="2"/>
  <c r="H54" i="2"/>
  <c r="K54" i="2"/>
  <c r="K57" i="2"/>
  <c r="N54" i="2"/>
  <c r="Q54" i="2"/>
  <c r="Q57" i="2" s="1"/>
  <c r="T54" i="2"/>
  <c r="W54" i="2"/>
  <c r="Z54" i="2"/>
  <c r="AC54" i="2"/>
  <c r="C55" i="2"/>
  <c r="D55" i="2"/>
  <c r="H55" i="2"/>
  <c r="K55" i="2"/>
  <c r="N55" i="2"/>
  <c r="Q55" i="2"/>
  <c r="T55" i="2"/>
  <c r="W55" i="2"/>
  <c r="Z55" i="2"/>
  <c r="AC55" i="2"/>
  <c r="C56" i="2"/>
  <c r="D56" i="2"/>
  <c r="E56" i="2"/>
  <c r="H56" i="2"/>
  <c r="K56" i="2"/>
  <c r="N56" i="2"/>
  <c r="Q56" i="2"/>
  <c r="T56" i="2"/>
  <c r="W56" i="2"/>
  <c r="Z56" i="2"/>
  <c r="AC56" i="2"/>
  <c r="F57" i="2"/>
  <c r="G57" i="2"/>
  <c r="I57" i="2"/>
  <c r="J57" i="2"/>
  <c r="L57" i="2"/>
  <c r="M57" i="2"/>
  <c r="O57" i="2"/>
  <c r="P57" i="2"/>
  <c r="R57" i="2"/>
  <c r="S57" i="2"/>
  <c r="U57" i="2"/>
  <c r="V57" i="2"/>
  <c r="X57" i="2"/>
  <c r="Y57" i="2"/>
  <c r="AA57" i="2"/>
  <c r="AB57" i="2"/>
  <c r="C58" i="2"/>
  <c r="E58" i="2" s="1"/>
  <c r="D58" i="2"/>
  <c r="H58" i="2"/>
  <c r="K58" i="2"/>
  <c r="K61" i="2"/>
  <c r="N58" i="2"/>
  <c r="Q58" i="2"/>
  <c r="T58" i="2"/>
  <c r="W58" i="2"/>
  <c r="Z58" i="2"/>
  <c r="AC58" i="2"/>
  <c r="AC61" i="2" s="1"/>
  <c r="C59" i="2"/>
  <c r="D59" i="2"/>
  <c r="H59" i="2"/>
  <c r="K59" i="2"/>
  <c r="N59" i="2"/>
  <c r="Q59" i="2"/>
  <c r="T59" i="2"/>
  <c r="W59" i="2"/>
  <c r="Z59" i="2"/>
  <c r="AC59" i="2"/>
  <c r="C60" i="2"/>
  <c r="E60" i="2" s="1"/>
  <c r="E61" i="2" s="1"/>
  <c r="D60" i="2"/>
  <c r="H60" i="2"/>
  <c r="K60" i="2"/>
  <c r="N60" i="2"/>
  <c r="Q60" i="2"/>
  <c r="T60" i="2"/>
  <c r="T61" i="2" s="1"/>
  <c r="W60" i="2"/>
  <c r="Z60" i="2"/>
  <c r="AC60" i="2"/>
  <c r="F61" i="2"/>
  <c r="G61" i="2"/>
  <c r="I61" i="2"/>
  <c r="J61" i="2"/>
  <c r="L61" i="2"/>
  <c r="M61" i="2"/>
  <c r="O61" i="2"/>
  <c r="P61" i="2"/>
  <c r="R61" i="2"/>
  <c r="S61" i="2"/>
  <c r="U61" i="2"/>
  <c r="V61" i="2"/>
  <c r="W61" i="2"/>
  <c r="X61" i="2"/>
  <c r="Y61" i="2"/>
  <c r="Y154" i="2" s="1"/>
  <c r="AA61" i="2"/>
  <c r="AB61" i="2"/>
  <c r="C62" i="2"/>
  <c r="E62" i="2" s="1"/>
  <c r="D62" i="2"/>
  <c r="H62" i="2"/>
  <c r="K62" i="2"/>
  <c r="N62" i="2"/>
  <c r="Q62" i="2"/>
  <c r="Q65" i="2"/>
  <c r="T62" i="2"/>
  <c r="W62" i="2"/>
  <c r="W65" i="2" s="1"/>
  <c r="Z62" i="2"/>
  <c r="AC62" i="2"/>
  <c r="C63" i="2"/>
  <c r="D63" i="2"/>
  <c r="H63" i="2"/>
  <c r="K63" i="2"/>
  <c r="N63" i="2"/>
  <c r="Q63" i="2"/>
  <c r="T63" i="2"/>
  <c r="W63" i="2"/>
  <c r="Z63" i="2"/>
  <c r="AC63" i="2"/>
  <c r="C64" i="2"/>
  <c r="D64" i="2"/>
  <c r="E64" i="2"/>
  <c r="H64" i="2"/>
  <c r="K64" i="2"/>
  <c r="N64" i="2"/>
  <c r="Q64" i="2"/>
  <c r="T64" i="2"/>
  <c r="W64" i="2"/>
  <c r="Z64" i="2"/>
  <c r="AC64" i="2"/>
  <c r="F65" i="2"/>
  <c r="G65" i="2"/>
  <c r="I65" i="2"/>
  <c r="J65" i="2"/>
  <c r="L65" i="2"/>
  <c r="M65" i="2"/>
  <c r="O65" i="2"/>
  <c r="P65" i="2"/>
  <c r="R65" i="2"/>
  <c r="S65" i="2"/>
  <c r="U65" i="2"/>
  <c r="V65" i="2"/>
  <c r="X65" i="2"/>
  <c r="Y65" i="2"/>
  <c r="AA65" i="2"/>
  <c r="AB65" i="2"/>
  <c r="C66" i="2"/>
  <c r="D66" i="2"/>
  <c r="E66" i="2" s="1"/>
  <c r="H66" i="2"/>
  <c r="K66" i="2"/>
  <c r="N66" i="2"/>
  <c r="Q66" i="2"/>
  <c r="T66" i="2"/>
  <c r="W66" i="2"/>
  <c r="Z66" i="2"/>
  <c r="AC66" i="2"/>
  <c r="C67" i="2"/>
  <c r="D67" i="2"/>
  <c r="H67" i="2"/>
  <c r="K67" i="2"/>
  <c r="K69" i="2"/>
  <c r="N67" i="2"/>
  <c r="Q67" i="2"/>
  <c r="T67" i="2"/>
  <c r="W67" i="2"/>
  <c r="W69" i="2" s="1"/>
  <c r="Z67" i="2"/>
  <c r="AC67" i="2"/>
  <c r="AC69" i="2" s="1"/>
  <c r="C68" i="2"/>
  <c r="D68" i="2"/>
  <c r="H68" i="2"/>
  <c r="K68" i="2"/>
  <c r="N68" i="2"/>
  <c r="Q68" i="2"/>
  <c r="T68" i="2"/>
  <c r="W68" i="2"/>
  <c r="Z68" i="2"/>
  <c r="Z69" i="2" s="1"/>
  <c r="AC68" i="2"/>
  <c r="F69" i="2"/>
  <c r="G69" i="2"/>
  <c r="I69" i="2"/>
  <c r="J69" i="2"/>
  <c r="L69" i="2"/>
  <c r="M69" i="2"/>
  <c r="O69" i="2"/>
  <c r="P69" i="2"/>
  <c r="R69" i="2"/>
  <c r="S69" i="2"/>
  <c r="U69" i="2"/>
  <c r="V69" i="2"/>
  <c r="X69" i="2"/>
  <c r="Y69" i="2"/>
  <c r="AA69" i="2"/>
  <c r="AB69" i="2"/>
  <c r="C70" i="2"/>
  <c r="D70" i="2"/>
  <c r="H70" i="2"/>
  <c r="K70" i="2"/>
  <c r="K73" i="2" s="1"/>
  <c r="N70" i="2"/>
  <c r="Q70" i="2"/>
  <c r="T70" i="2"/>
  <c r="W70" i="2"/>
  <c r="Z70" i="2"/>
  <c r="AC70" i="2"/>
  <c r="AC73" i="2"/>
  <c r="C71" i="2"/>
  <c r="D71" i="2"/>
  <c r="H71" i="2"/>
  <c r="K71" i="2"/>
  <c r="N71" i="2"/>
  <c r="Q71" i="2"/>
  <c r="Q73" i="2" s="1"/>
  <c r="T71" i="2"/>
  <c r="W71" i="2"/>
  <c r="Z71" i="2"/>
  <c r="AC71" i="2"/>
  <c r="C72" i="2"/>
  <c r="D72" i="2"/>
  <c r="E72" i="2" s="1"/>
  <c r="H72" i="2"/>
  <c r="K72" i="2"/>
  <c r="N72" i="2"/>
  <c r="Q72" i="2"/>
  <c r="T72" i="2"/>
  <c r="W72" i="2"/>
  <c r="W73" i="2"/>
  <c r="Z72" i="2"/>
  <c r="AC72" i="2"/>
  <c r="F73" i="2"/>
  <c r="G73" i="2"/>
  <c r="I73" i="2"/>
  <c r="J73" i="2"/>
  <c r="L73" i="2"/>
  <c r="M73" i="2"/>
  <c r="O73" i="2"/>
  <c r="P73" i="2"/>
  <c r="R73" i="2"/>
  <c r="S73" i="2"/>
  <c r="U73" i="2"/>
  <c r="V73" i="2"/>
  <c r="X73" i="2"/>
  <c r="Y73" i="2"/>
  <c r="AA73" i="2"/>
  <c r="AB73" i="2"/>
  <c r="C74" i="2"/>
  <c r="D74" i="2"/>
  <c r="E74" i="2"/>
  <c r="H74" i="2"/>
  <c r="K74" i="2"/>
  <c r="K77" i="2" s="1"/>
  <c r="N74" i="2"/>
  <c r="Q74" i="2"/>
  <c r="T74" i="2"/>
  <c r="W74" i="2"/>
  <c r="Z74" i="2"/>
  <c r="AC74" i="2"/>
  <c r="C75" i="2"/>
  <c r="D75" i="2"/>
  <c r="H75" i="2"/>
  <c r="K75" i="2"/>
  <c r="N75" i="2"/>
  <c r="Q75" i="2"/>
  <c r="T75" i="2"/>
  <c r="W75" i="2"/>
  <c r="Z75" i="2"/>
  <c r="Z77" i="2" s="1"/>
  <c r="AC75" i="2"/>
  <c r="C76" i="2"/>
  <c r="D76" i="2"/>
  <c r="H76" i="2"/>
  <c r="K76" i="2"/>
  <c r="N76" i="2"/>
  <c r="Q76" i="2"/>
  <c r="T76" i="2"/>
  <c r="W76" i="2"/>
  <c r="W77" i="2"/>
  <c r="Z76" i="2"/>
  <c r="AC76" i="2"/>
  <c r="AC77" i="2" s="1"/>
  <c r="F77" i="2"/>
  <c r="G77" i="2"/>
  <c r="I77" i="2"/>
  <c r="J77" i="2"/>
  <c r="L77" i="2"/>
  <c r="M77" i="2"/>
  <c r="O77" i="2"/>
  <c r="P77" i="2"/>
  <c r="R77" i="2"/>
  <c r="S77" i="2"/>
  <c r="U77" i="2"/>
  <c r="V77" i="2"/>
  <c r="X77" i="2"/>
  <c r="Y77" i="2"/>
  <c r="AA77" i="2"/>
  <c r="AB77" i="2"/>
  <c r="C78" i="2"/>
  <c r="D78" i="2"/>
  <c r="H78" i="2"/>
  <c r="K78" i="2"/>
  <c r="K81" i="2" s="1"/>
  <c r="N78" i="2"/>
  <c r="Q78" i="2"/>
  <c r="T78" i="2"/>
  <c r="W78" i="2"/>
  <c r="Z78" i="2"/>
  <c r="AC78" i="2"/>
  <c r="AC81" i="2"/>
  <c r="C79" i="2"/>
  <c r="E79" i="2"/>
  <c r="D79" i="2"/>
  <c r="H79" i="2"/>
  <c r="K79" i="2"/>
  <c r="N79" i="2"/>
  <c r="Q79" i="2"/>
  <c r="T79" i="2"/>
  <c r="W79" i="2"/>
  <c r="Z79" i="2"/>
  <c r="AC79" i="2"/>
  <c r="C80" i="2"/>
  <c r="D80" i="2"/>
  <c r="H80" i="2"/>
  <c r="K80" i="2"/>
  <c r="N80" i="2"/>
  <c r="Q80" i="2"/>
  <c r="T80" i="2"/>
  <c r="W80" i="2"/>
  <c r="Z80" i="2"/>
  <c r="AC80" i="2"/>
  <c r="F81" i="2"/>
  <c r="G81" i="2"/>
  <c r="I81" i="2"/>
  <c r="J81" i="2"/>
  <c r="L81" i="2"/>
  <c r="M81" i="2"/>
  <c r="O81" i="2"/>
  <c r="P81" i="2"/>
  <c r="R81" i="2"/>
  <c r="S81" i="2"/>
  <c r="U81" i="2"/>
  <c r="V81" i="2"/>
  <c r="X81" i="2"/>
  <c r="Y81" i="2"/>
  <c r="AA81" i="2"/>
  <c r="AB81" i="2"/>
  <c r="C82" i="2"/>
  <c r="D82" i="2"/>
  <c r="H82" i="2"/>
  <c r="H85" i="2" s="1"/>
  <c r="K82" i="2"/>
  <c r="N82" i="2"/>
  <c r="N85" i="2"/>
  <c r="Q82" i="2"/>
  <c r="T82" i="2"/>
  <c r="W82" i="2"/>
  <c r="Z82" i="2"/>
  <c r="Z85" i="2" s="1"/>
  <c r="AC82" i="2"/>
  <c r="AC85" i="2" s="1"/>
  <c r="C83" i="2"/>
  <c r="E83" i="2" s="1"/>
  <c r="D83" i="2"/>
  <c r="H83" i="2"/>
  <c r="K83" i="2"/>
  <c r="N83" i="2"/>
  <c r="Q83" i="2"/>
  <c r="T83" i="2"/>
  <c r="W83" i="2"/>
  <c r="Z83" i="2"/>
  <c r="AC83" i="2"/>
  <c r="C84" i="2"/>
  <c r="E84" i="2" s="1"/>
  <c r="D84" i="2"/>
  <c r="H84" i="2"/>
  <c r="K84" i="2"/>
  <c r="N84" i="2"/>
  <c r="Q84" i="2"/>
  <c r="T84" i="2"/>
  <c r="W84" i="2"/>
  <c r="Z84" i="2"/>
  <c r="AC84" i="2"/>
  <c r="F85" i="2"/>
  <c r="G85" i="2"/>
  <c r="I85" i="2"/>
  <c r="J85" i="2"/>
  <c r="L85" i="2"/>
  <c r="M85" i="2"/>
  <c r="O85" i="2"/>
  <c r="P85" i="2"/>
  <c r="P154" i="2" s="1"/>
  <c r="R85" i="2"/>
  <c r="S85" i="2"/>
  <c r="U85" i="2"/>
  <c r="V85" i="2"/>
  <c r="X85" i="2"/>
  <c r="Y85" i="2"/>
  <c r="AA85" i="2"/>
  <c r="AB85" i="2"/>
  <c r="C86" i="2"/>
  <c r="E86" i="2"/>
  <c r="D86" i="2"/>
  <c r="H86" i="2"/>
  <c r="K86" i="2"/>
  <c r="N86" i="2"/>
  <c r="Q86" i="2"/>
  <c r="T86" i="2"/>
  <c r="W86" i="2"/>
  <c r="Z86" i="2"/>
  <c r="AC86" i="2"/>
  <c r="AC89" i="2" s="1"/>
  <c r="C87" i="2"/>
  <c r="D87" i="2"/>
  <c r="H87" i="2"/>
  <c r="K87" i="2"/>
  <c r="N87" i="2"/>
  <c r="Q87" i="2"/>
  <c r="T87" i="2"/>
  <c r="T89" i="2" s="1"/>
  <c r="W87" i="2"/>
  <c r="Z87" i="2"/>
  <c r="AC87" i="2"/>
  <c r="C88" i="2"/>
  <c r="D88" i="2"/>
  <c r="H88" i="2"/>
  <c r="K88" i="2"/>
  <c r="N88" i="2"/>
  <c r="Q88" i="2"/>
  <c r="T88" i="2"/>
  <c r="W88" i="2"/>
  <c r="Z88" i="2"/>
  <c r="Z89" i="2"/>
  <c r="AC88" i="2"/>
  <c r="F89" i="2"/>
  <c r="G89" i="2"/>
  <c r="I89" i="2"/>
  <c r="J89" i="2"/>
  <c r="L89" i="2"/>
  <c r="M89" i="2"/>
  <c r="O89" i="2"/>
  <c r="P89" i="2"/>
  <c r="R89" i="2"/>
  <c r="S89" i="2"/>
  <c r="U89" i="2"/>
  <c r="V89" i="2"/>
  <c r="X89" i="2"/>
  <c r="Y89" i="2"/>
  <c r="AA89" i="2"/>
  <c r="AB89" i="2"/>
  <c r="C90" i="2"/>
  <c r="C93" i="2" s="1"/>
  <c r="D90" i="2"/>
  <c r="H90" i="2"/>
  <c r="K90" i="2"/>
  <c r="N90" i="2"/>
  <c r="Q90" i="2"/>
  <c r="Q93" i="2" s="1"/>
  <c r="T90" i="2"/>
  <c r="W90" i="2"/>
  <c r="Z90" i="2"/>
  <c r="AC90" i="2"/>
  <c r="C91" i="2"/>
  <c r="D91" i="2"/>
  <c r="D156" i="2" s="1"/>
  <c r="H91" i="2"/>
  <c r="K91" i="2"/>
  <c r="N91" i="2"/>
  <c r="Q91" i="2"/>
  <c r="T91" i="2"/>
  <c r="W91" i="2"/>
  <c r="W156" i="2" s="1"/>
  <c r="Z91" i="2"/>
  <c r="AC91" i="2"/>
  <c r="C92" i="2"/>
  <c r="E92" i="2" s="1"/>
  <c r="D92" i="2"/>
  <c r="H92" i="2"/>
  <c r="K92" i="2"/>
  <c r="N92" i="2"/>
  <c r="Q92" i="2"/>
  <c r="T92" i="2"/>
  <c r="W92" i="2"/>
  <c r="Z92" i="2"/>
  <c r="Z93" i="2" s="1"/>
  <c r="AC92" i="2"/>
  <c r="F93" i="2"/>
  <c r="G93" i="2"/>
  <c r="I93" i="2"/>
  <c r="J93" i="2"/>
  <c r="L93" i="2"/>
  <c r="M93" i="2"/>
  <c r="O93" i="2"/>
  <c r="P93" i="2"/>
  <c r="R93" i="2"/>
  <c r="S93" i="2"/>
  <c r="T93" i="2"/>
  <c r="U93" i="2"/>
  <c r="V93" i="2"/>
  <c r="X93" i="2"/>
  <c r="Y93" i="2"/>
  <c r="AA93" i="2"/>
  <c r="AB93" i="2"/>
  <c r="C94" i="2"/>
  <c r="D94" i="2"/>
  <c r="H94" i="2"/>
  <c r="K94" i="2"/>
  <c r="N94" i="2"/>
  <c r="Q94" i="2"/>
  <c r="T94" i="2"/>
  <c r="W94" i="2"/>
  <c r="Z94" i="2"/>
  <c r="AC94" i="2"/>
  <c r="C95" i="2"/>
  <c r="C97" i="2"/>
  <c r="D95" i="2"/>
  <c r="H95" i="2"/>
  <c r="K95" i="2"/>
  <c r="N95" i="2"/>
  <c r="Q95" i="2"/>
  <c r="T95" i="2"/>
  <c r="W95" i="2"/>
  <c r="Z95" i="2"/>
  <c r="AC95" i="2"/>
  <c r="C96" i="2"/>
  <c r="D96" i="2"/>
  <c r="E96" i="2"/>
  <c r="H96" i="2"/>
  <c r="K96" i="2"/>
  <c r="N96" i="2"/>
  <c r="Q96" i="2"/>
  <c r="T96" i="2"/>
  <c r="W96" i="2"/>
  <c r="Z96" i="2"/>
  <c r="AC96" i="2"/>
  <c r="F97" i="2"/>
  <c r="G97" i="2"/>
  <c r="I97" i="2"/>
  <c r="J97" i="2"/>
  <c r="L97" i="2"/>
  <c r="M97" i="2"/>
  <c r="O97" i="2"/>
  <c r="P97" i="2"/>
  <c r="R97" i="2"/>
  <c r="S97" i="2"/>
  <c r="U97" i="2"/>
  <c r="V97" i="2"/>
  <c r="X97" i="2"/>
  <c r="Y97" i="2"/>
  <c r="AA97" i="2"/>
  <c r="AB97" i="2"/>
  <c r="C98" i="2"/>
  <c r="E98" i="2" s="1"/>
  <c r="E101" i="2" s="1"/>
  <c r="D98" i="2"/>
  <c r="H98" i="2"/>
  <c r="K98" i="2"/>
  <c r="N98" i="2"/>
  <c r="Q98" i="2"/>
  <c r="Q101" i="2" s="1"/>
  <c r="T98" i="2"/>
  <c r="W98" i="2"/>
  <c r="Z98" i="2"/>
  <c r="AC98" i="2"/>
  <c r="C99" i="2"/>
  <c r="E99" i="2" s="1"/>
  <c r="D99" i="2"/>
  <c r="H99" i="2"/>
  <c r="K99" i="2"/>
  <c r="N99" i="2"/>
  <c r="Q99" i="2"/>
  <c r="T99" i="2"/>
  <c r="W99" i="2"/>
  <c r="Z99" i="2"/>
  <c r="AC99" i="2"/>
  <c r="C100" i="2"/>
  <c r="D100" i="2"/>
  <c r="H100" i="2"/>
  <c r="K100" i="2"/>
  <c r="N100" i="2"/>
  <c r="Q100" i="2"/>
  <c r="T100" i="2"/>
  <c r="T101" i="2" s="1"/>
  <c r="W100" i="2"/>
  <c r="Z100" i="2"/>
  <c r="AC100" i="2"/>
  <c r="F101" i="2"/>
  <c r="G101" i="2"/>
  <c r="I101" i="2"/>
  <c r="J101" i="2"/>
  <c r="L101" i="2"/>
  <c r="M101" i="2"/>
  <c r="O101" i="2"/>
  <c r="P101" i="2"/>
  <c r="R101" i="2"/>
  <c r="S101" i="2"/>
  <c r="U101" i="2"/>
  <c r="V101" i="2"/>
  <c r="W101" i="2"/>
  <c r="X101" i="2"/>
  <c r="Y101" i="2"/>
  <c r="AA101" i="2"/>
  <c r="AB101" i="2"/>
  <c r="C102" i="2"/>
  <c r="D102" i="2"/>
  <c r="H102" i="2"/>
  <c r="K102" i="2"/>
  <c r="K105" i="2" s="1"/>
  <c r="N102" i="2"/>
  <c r="Q102" i="2"/>
  <c r="T102" i="2"/>
  <c r="W102" i="2"/>
  <c r="Z102" i="2"/>
  <c r="AC102" i="2"/>
  <c r="C103" i="2"/>
  <c r="D103" i="2"/>
  <c r="H103" i="2"/>
  <c r="K103" i="2"/>
  <c r="N103" i="2"/>
  <c r="Q103" i="2"/>
  <c r="T103" i="2"/>
  <c r="W103" i="2"/>
  <c r="Z103" i="2"/>
  <c r="AC103" i="2"/>
  <c r="C104" i="2"/>
  <c r="D104" i="2"/>
  <c r="H104" i="2"/>
  <c r="K104" i="2"/>
  <c r="N104" i="2"/>
  <c r="Q104" i="2"/>
  <c r="T104" i="2"/>
  <c r="T105" i="2" s="1"/>
  <c r="W104" i="2"/>
  <c r="Z104" i="2"/>
  <c r="AC104" i="2"/>
  <c r="F105" i="2"/>
  <c r="G105" i="2"/>
  <c r="I105" i="2"/>
  <c r="J105" i="2"/>
  <c r="L105" i="2"/>
  <c r="M105" i="2"/>
  <c r="O105" i="2"/>
  <c r="P105" i="2"/>
  <c r="R105" i="2"/>
  <c r="S105" i="2"/>
  <c r="U105" i="2"/>
  <c r="V105" i="2"/>
  <c r="X105" i="2"/>
  <c r="Y105" i="2"/>
  <c r="AA105" i="2"/>
  <c r="AB105" i="2"/>
  <c r="C106" i="2"/>
  <c r="D106" i="2"/>
  <c r="H106" i="2"/>
  <c r="K106" i="2"/>
  <c r="N106" i="2"/>
  <c r="Q106" i="2"/>
  <c r="T106" i="2"/>
  <c r="W106" i="2"/>
  <c r="Z106" i="2"/>
  <c r="AC106" i="2"/>
  <c r="AC109" i="2" s="1"/>
  <c r="C107" i="2"/>
  <c r="D107" i="2"/>
  <c r="H107" i="2"/>
  <c r="K107" i="2"/>
  <c r="N107" i="2"/>
  <c r="Q107" i="2"/>
  <c r="Q109" i="2" s="1"/>
  <c r="T107" i="2"/>
  <c r="W107" i="2"/>
  <c r="Z107" i="2"/>
  <c r="AC107" i="2"/>
  <c r="C108" i="2"/>
  <c r="D108" i="2"/>
  <c r="D109" i="2" s="1"/>
  <c r="H108" i="2"/>
  <c r="K108" i="2"/>
  <c r="N108" i="2"/>
  <c r="Q108" i="2"/>
  <c r="T108" i="2"/>
  <c r="W108" i="2"/>
  <c r="W109" i="2" s="1"/>
  <c r="Z108" i="2"/>
  <c r="AC108" i="2"/>
  <c r="F109" i="2"/>
  <c r="G109" i="2"/>
  <c r="I109" i="2"/>
  <c r="J109" i="2"/>
  <c r="J154" i="2" s="1"/>
  <c r="L109" i="2"/>
  <c r="M109" i="2"/>
  <c r="O109" i="2"/>
  <c r="P109" i="2"/>
  <c r="R109" i="2"/>
  <c r="S109" i="2"/>
  <c r="S154" i="2" s="1"/>
  <c r="U109" i="2"/>
  <c r="V109" i="2"/>
  <c r="X109" i="2"/>
  <c r="Y109" i="2"/>
  <c r="AA109" i="2"/>
  <c r="AB109" i="2"/>
  <c r="AB154" i="2" s="1"/>
  <c r="C110" i="2"/>
  <c r="E110" i="2" s="1"/>
  <c r="D110" i="2"/>
  <c r="H110" i="2"/>
  <c r="H113" i="2" s="1"/>
  <c r="K110" i="2"/>
  <c r="N110" i="2"/>
  <c r="Q110" i="2"/>
  <c r="T110" i="2"/>
  <c r="W110" i="2"/>
  <c r="Z110" i="2"/>
  <c r="Z113" i="2"/>
  <c r="AC110" i="2"/>
  <c r="C111" i="2"/>
  <c r="D111" i="2"/>
  <c r="H111" i="2"/>
  <c r="K111" i="2"/>
  <c r="N111" i="2"/>
  <c r="Q111" i="2"/>
  <c r="Q113" i="2" s="1"/>
  <c r="T111" i="2"/>
  <c r="W111" i="2"/>
  <c r="Z111" i="2"/>
  <c r="AC111" i="2"/>
  <c r="C112" i="2"/>
  <c r="E112" i="2" s="1"/>
  <c r="D112" i="2"/>
  <c r="H112" i="2"/>
  <c r="K112" i="2"/>
  <c r="N112" i="2"/>
  <c r="Q112" i="2"/>
  <c r="T112" i="2"/>
  <c r="W112" i="2"/>
  <c r="Z112" i="2"/>
  <c r="AC112" i="2"/>
  <c r="F113" i="2"/>
  <c r="G113" i="2"/>
  <c r="I113" i="2"/>
  <c r="J113" i="2"/>
  <c r="L113" i="2"/>
  <c r="M113" i="2"/>
  <c r="O113" i="2"/>
  <c r="P113" i="2"/>
  <c r="R113" i="2"/>
  <c r="S113" i="2"/>
  <c r="U113" i="2"/>
  <c r="V113" i="2"/>
  <c r="X113" i="2"/>
  <c r="Y113" i="2"/>
  <c r="AA113" i="2"/>
  <c r="AB113" i="2"/>
  <c r="C114" i="2"/>
  <c r="D114" i="2"/>
  <c r="H114" i="2"/>
  <c r="H117" i="2" s="1"/>
  <c r="K114" i="2"/>
  <c r="K117" i="2" s="1"/>
  <c r="N114" i="2"/>
  <c r="N117" i="2"/>
  <c r="Q114" i="2"/>
  <c r="T114" i="2"/>
  <c r="T117" i="2" s="1"/>
  <c r="W114" i="2"/>
  <c r="Z114" i="2"/>
  <c r="Z117" i="2" s="1"/>
  <c r="AC114" i="2"/>
  <c r="C115" i="2"/>
  <c r="D115" i="2"/>
  <c r="D117" i="2" s="1"/>
  <c r="H115" i="2"/>
  <c r="K115" i="2"/>
  <c r="N115" i="2"/>
  <c r="Q115" i="2"/>
  <c r="T115" i="2"/>
  <c r="W115" i="2"/>
  <c r="W117" i="2" s="1"/>
  <c r="Z115" i="2"/>
  <c r="AC115" i="2"/>
  <c r="C116" i="2"/>
  <c r="E116" i="2" s="1"/>
  <c r="D116" i="2"/>
  <c r="H116" i="2"/>
  <c r="K116" i="2"/>
  <c r="N116" i="2"/>
  <c r="Q116" i="2"/>
  <c r="T116" i="2"/>
  <c r="W116" i="2"/>
  <c r="Z116" i="2"/>
  <c r="AC116" i="2"/>
  <c r="F117" i="2"/>
  <c r="G117" i="2"/>
  <c r="I117" i="2"/>
  <c r="J117" i="2"/>
  <c r="L117" i="2"/>
  <c r="M117" i="2"/>
  <c r="O117" i="2"/>
  <c r="P117" i="2"/>
  <c r="R117" i="2"/>
  <c r="S117" i="2"/>
  <c r="U117" i="2"/>
  <c r="V117" i="2"/>
  <c r="X117" i="2"/>
  <c r="Y117" i="2"/>
  <c r="AA117" i="2"/>
  <c r="AB117" i="2"/>
  <c r="C118" i="2"/>
  <c r="D118" i="2"/>
  <c r="H118" i="2"/>
  <c r="K118" i="2"/>
  <c r="N118" i="2"/>
  <c r="Q118" i="2"/>
  <c r="T118" i="2"/>
  <c r="W118" i="2"/>
  <c r="Z118" i="2"/>
  <c r="AC118" i="2"/>
  <c r="C119" i="2"/>
  <c r="E119" i="2" s="1"/>
  <c r="D119" i="2"/>
  <c r="H119" i="2"/>
  <c r="K119" i="2"/>
  <c r="N119" i="2"/>
  <c r="Q119" i="2"/>
  <c r="T119" i="2"/>
  <c r="W119" i="2"/>
  <c r="Z119" i="2"/>
  <c r="AC119" i="2"/>
  <c r="C120" i="2"/>
  <c r="E120" i="2"/>
  <c r="D120" i="2"/>
  <c r="H120" i="2"/>
  <c r="K120" i="2"/>
  <c r="N120" i="2"/>
  <c r="Q120" i="2"/>
  <c r="T120" i="2"/>
  <c r="W120" i="2"/>
  <c r="Z120" i="2"/>
  <c r="AC120" i="2"/>
  <c r="F121" i="2"/>
  <c r="G121" i="2"/>
  <c r="I121" i="2"/>
  <c r="J121" i="2"/>
  <c r="L121" i="2"/>
  <c r="M121" i="2"/>
  <c r="O121" i="2"/>
  <c r="P121" i="2"/>
  <c r="R121" i="2"/>
  <c r="S121" i="2"/>
  <c r="U121" i="2"/>
  <c r="V121" i="2"/>
  <c r="X121" i="2"/>
  <c r="Y121" i="2"/>
  <c r="AA121" i="2"/>
  <c r="AB121" i="2"/>
  <c r="C122" i="2"/>
  <c r="D122" i="2"/>
  <c r="H122" i="2"/>
  <c r="K122" i="2"/>
  <c r="N122" i="2"/>
  <c r="Q122" i="2"/>
  <c r="T122" i="2"/>
  <c r="W122" i="2"/>
  <c r="Z122" i="2"/>
  <c r="AC122" i="2"/>
  <c r="C123" i="2"/>
  <c r="D123" i="2"/>
  <c r="H123" i="2"/>
  <c r="K123" i="2"/>
  <c r="N123" i="2"/>
  <c r="Q123" i="2"/>
  <c r="Q125" i="2" s="1"/>
  <c r="T123" i="2"/>
  <c r="T125" i="2" s="1"/>
  <c r="W123" i="2"/>
  <c r="Z123" i="2"/>
  <c r="AC123" i="2"/>
  <c r="C124" i="2"/>
  <c r="E124" i="2" s="1"/>
  <c r="D124" i="2"/>
  <c r="H124" i="2"/>
  <c r="K124" i="2"/>
  <c r="N124" i="2"/>
  <c r="Q124" i="2"/>
  <c r="T124" i="2"/>
  <c r="W124" i="2"/>
  <c r="Z124" i="2"/>
  <c r="AC124" i="2"/>
  <c r="F125" i="2"/>
  <c r="G125" i="2"/>
  <c r="I125" i="2"/>
  <c r="J125" i="2"/>
  <c r="L125" i="2"/>
  <c r="M125" i="2"/>
  <c r="O125" i="2"/>
  <c r="P125" i="2"/>
  <c r="R125" i="2"/>
  <c r="S125" i="2"/>
  <c r="U125" i="2"/>
  <c r="V125" i="2"/>
  <c r="X125" i="2"/>
  <c r="Y125" i="2"/>
  <c r="AA125" i="2"/>
  <c r="AB125" i="2"/>
  <c r="C126" i="2"/>
  <c r="E126" i="2" s="1"/>
  <c r="D126" i="2"/>
  <c r="H126" i="2"/>
  <c r="K126" i="2"/>
  <c r="N126" i="2"/>
  <c r="N129" i="2" s="1"/>
  <c r="Q126" i="2"/>
  <c r="T126" i="2"/>
  <c r="W126" i="2"/>
  <c r="Z126" i="2"/>
  <c r="AC126" i="2"/>
  <c r="C127" i="2"/>
  <c r="E127" i="2"/>
  <c r="D127" i="2"/>
  <c r="H127" i="2"/>
  <c r="K127" i="2"/>
  <c r="N127" i="2"/>
  <c r="Q127" i="2"/>
  <c r="T127" i="2"/>
  <c r="T129" i="2"/>
  <c r="W127" i="2"/>
  <c r="Z127" i="2"/>
  <c r="AC127" i="2"/>
  <c r="C128" i="2"/>
  <c r="D128" i="2"/>
  <c r="E128" i="2"/>
  <c r="H128" i="2"/>
  <c r="K128" i="2"/>
  <c r="N128" i="2"/>
  <c r="Q128" i="2"/>
  <c r="Q129" i="2" s="1"/>
  <c r="T128" i="2"/>
  <c r="W128" i="2"/>
  <c r="Z128" i="2"/>
  <c r="AC128" i="2"/>
  <c r="F129" i="2"/>
  <c r="G129" i="2"/>
  <c r="I129" i="2"/>
  <c r="J129" i="2"/>
  <c r="L129" i="2"/>
  <c r="M129" i="2"/>
  <c r="O129" i="2"/>
  <c r="P129" i="2"/>
  <c r="R129" i="2"/>
  <c r="S129" i="2"/>
  <c r="U129" i="2"/>
  <c r="V129" i="2"/>
  <c r="X129" i="2"/>
  <c r="Y129" i="2"/>
  <c r="AA129" i="2"/>
  <c r="AB129" i="2"/>
  <c r="C130" i="2"/>
  <c r="D130" i="2"/>
  <c r="H130" i="2"/>
  <c r="H133" i="2" s="1"/>
  <c r="K130" i="2"/>
  <c r="K155" i="2" s="1"/>
  <c r="N130" i="2"/>
  <c r="Q130" i="2"/>
  <c r="T130" i="2"/>
  <c r="W130" i="2"/>
  <c r="Z130" i="2"/>
  <c r="Z133" i="2"/>
  <c r="AC130" i="2"/>
  <c r="C131" i="2"/>
  <c r="D131" i="2"/>
  <c r="H131" i="2"/>
  <c r="K131" i="2"/>
  <c r="N131" i="2"/>
  <c r="N133" i="2" s="1"/>
  <c r="Q131" i="2"/>
  <c r="T131" i="2"/>
  <c r="W131" i="2"/>
  <c r="Z131" i="2"/>
  <c r="AC131" i="2"/>
  <c r="C132" i="2"/>
  <c r="C133" i="2" s="1"/>
  <c r="D132" i="2"/>
  <c r="H132" i="2"/>
  <c r="K132" i="2"/>
  <c r="N132" i="2"/>
  <c r="Q132" i="2"/>
  <c r="T132" i="2"/>
  <c r="T133" i="2" s="1"/>
  <c r="W132" i="2"/>
  <c r="Z132" i="2"/>
  <c r="AC132" i="2"/>
  <c r="F133" i="2"/>
  <c r="G133" i="2"/>
  <c r="I133" i="2"/>
  <c r="J133" i="2"/>
  <c r="L133" i="2"/>
  <c r="M133" i="2"/>
  <c r="O133" i="2"/>
  <c r="P133" i="2"/>
  <c r="R133" i="2"/>
  <c r="S133" i="2"/>
  <c r="U133" i="2"/>
  <c r="V133" i="2"/>
  <c r="X133" i="2"/>
  <c r="Y133" i="2"/>
  <c r="AA133" i="2"/>
  <c r="AB133" i="2"/>
  <c r="C134" i="2"/>
  <c r="D134" i="2"/>
  <c r="H134" i="2"/>
  <c r="K134" i="2"/>
  <c r="N134" i="2"/>
  <c r="Q134" i="2"/>
  <c r="T134" i="2"/>
  <c r="W134" i="2"/>
  <c r="W137" i="2" s="1"/>
  <c r="Z134" i="2"/>
  <c r="AC134" i="2"/>
  <c r="C135" i="2"/>
  <c r="D135" i="2"/>
  <c r="H135" i="2"/>
  <c r="K135" i="2"/>
  <c r="N135" i="2"/>
  <c r="Q135" i="2"/>
  <c r="T135" i="2"/>
  <c r="T137" i="2" s="1"/>
  <c r="W135" i="2"/>
  <c r="Z135" i="2"/>
  <c r="AC135" i="2"/>
  <c r="C136" i="2"/>
  <c r="E136" i="2" s="1"/>
  <c r="D136" i="2"/>
  <c r="H136" i="2"/>
  <c r="K136" i="2"/>
  <c r="N136" i="2"/>
  <c r="Q136" i="2"/>
  <c r="T136" i="2"/>
  <c r="W136" i="2"/>
  <c r="Z136" i="2"/>
  <c r="AC136" i="2"/>
  <c r="F137" i="2"/>
  <c r="G137" i="2"/>
  <c r="I137" i="2"/>
  <c r="J137" i="2"/>
  <c r="L137" i="2"/>
  <c r="M137" i="2"/>
  <c r="O137" i="2"/>
  <c r="P137" i="2"/>
  <c r="R137" i="2"/>
  <c r="S137" i="2"/>
  <c r="U137" i="2"/>
  <c r="V137" i="2"/>
  <c r="X137" i="2"/>
  <c r="Y137" i="2"/>
  <c r="AA137" i="2"/>
  <c r="AB137" i="2"/>
  <c r="C138" i="2"/>
  <c r="D138" i="2"/>
  <c r="H138" i="2"/>
  <c r="K138" i="2"/>
  <c r="N138" i="2"/>
  <c r="Q138" i="2"/>
  <c r="Q141" i="2"/>
  <c r="T138" i="2"/>
  <c r="W138" i="2"/>
  <c r="Z138" i="2"/>
  <c r="AC138" i="2"/>
  <c r="C139" i="2"/>
  <c r="E139" i="2"/>
  <c r="D139" i="2"/>
  <c r="H139" i="2"/>
  <c r="K139" i="2"/>
  <c r="N139" i="2"/>
  <c r="Q139" i="2"/>
  <c r="T139" i="2"/>
  <c r="W139" i="2"/>
  <c r="Z139" i="2"/>
  <c r="Z141" i="2" s="1"/>
  <c r="AC139" i="2"/>
  <c r="C140" i="2"/>
  <c r="D140" i="2"/>
  <c r="H140" i="2"/>
  <c r="K140" i="2"/>
  <c r="N140" i="2"/>
  <c r="Q140" i="2"/>
  <c r="T140" i="2"/>
  <c r="W140" i="2"/>
  <c r="Z140" i="2"/>
  <c r="AC140" i="2"/>
  <c r="F141" i="2"/>
  <c r="G141" i="2"/>
  <c r="I141" i="2"/>
  <c r="J141" i="2"/>
  <c r="L141" i="2"/>
  <c r="M141" i="2"/>
  <c r="O141" i="2"/>
  <c r="P141" i="2"/>
  <c r="R141" i="2"/>
  <c r="S141" i="2"/>
  <c r="U141" i="2"/>
  <c r="V141" i="2"/>
  <c r="X141" i="2"/>
  <c r="Y141" i="2"/>
  <c r="AA141" i="2"/>
  <c r="AB141" i="2"/>
  <c r="C142" i="2"/>
  <c r="D142" i="2"/>
  <c r="H142" i="2"/>
  <c r="K142" i="2"/>
  <c r="N142" i="2"/>
  <c r="Q142" i="2"/>
  <c r="Q145" i="2"/>
  <c r="T142" i="2"/>
  <c r="W142" i="2"/>
  <c r="Z142" i="2"/>
  <c r="AC142" i="2"/>
  <c r="C143" i="2"/>
  <c r="C145" i="2"/>
  <c r="D143" i="2"/>
  <c r="H143" i="2"/>
  <c r="K143" i="2"/>
  <c r="N143" i="2"/>
  <c r="Q143" i="2"/>
  <c r="T143" i="2"/>
  <c r="W143" i="2"/>
  <c r="Z143" i="2"/>
  <c r="AC143" i="2"/>
  <c r="C144" i="2"/>
  <c r="D144" i="2"/>
  <c r="H144" i="2"/>
  <c r="K144" i="2"/>
  <c r="K145" i="2"/>
  <c r="N144" i="2"/>
  <c r="Q144" i="2"/>
  <c r="T144" i="2"/>
  <c r="W144" i="2"/>
  <c r="Z144" i="2"/>
  <c r="AC144" i="2"/>
  <c r="AC145" i="2" s="1"/>
  <c r="F145" i="2"/>
  <c r="G145" i="2"/>
  <c r="I145" i="2"/>
  <c r="J145" i="2"/>
  <c r="L145" i="2"/>
  <c r="M145" i="2"/>
  <c r="O145" i="2"/>
  <c r="P145" i="2"/>
  <c r="R145" i="2"/>
  <c r="S145" i="2"/>
  <c r="U145" i="2"/>
  <c r="V145" i="2"/>
  <c r="V154" i="2" s="1"/>
  <c r="X145" i="2"/>
  <c r="Y145" i="2"/>
  <c r="AA145" i="2"/>
  <c r="AB145" i="2"/>
  <c r="C146" i="2"/>
  <c r="D146" i="2"/>
  <c r="H146" i="2"/>
  <c r="K146" i="2"/>
  <c r="N146" i="2"/>
  <c r="Q146" i="2"/>
  <c r="Q149" i="2"/>
  <c r="T146" i="2"/>
  <c r="W146" i="2"/>
  <c r="Z146" i="2"/>
  <c r="AC146" i="2"/>
  <c r="C147" i="2"/>
  <c r="D147" i="2"/>
  <c r="H147" i="2"/>
  <c r="K147" i="2"/>
  <c r="N147" i="2"/>
  <c r="Q147" i="2"/>
  <c r="T147" i="2"/>
  <c r="W147" i="2"/>
  <c r="Z147" i="2"/>
  <c r="AC147" i="2"/>
  <c r="C148" i="2"/>
  <c r="D148" i="2"/>
  <c r="H148" i="2"/>
  <c r="K148" i="2"/>
  <c r="K149" i="2" s="1"/>
  <c r="N148" i="2"/>
  <c r="Q148" i="2"/>
  <c r="T148" i="2"/>
  <c r="W148" i="2"/>
  <c r="Z148" i="2"/>
  <c r="Z149" i="2" s="1"/>
  <c r="AC148" i="2"/>
  <c r="F149" i="2"/>
  <c r="G149" i="2"/>
  <c r="I149" i="2"/>
  <c r="J149" i="2"/>
  <c r="L149" i="2"/>
  <c r="M149" i="2"/>
  <c r="O149" i="2"/>
  <c r="P149" i="2"/>
  <c r="R149" i="2"/>
  <c r="S149" i="2"/>
  <c r="U149" i="2"/>
  <c r="V149" i="2"/>
  <c r="X149" i="2"/>
  <c r="Y149" i="2"/>
  <c r="AA149" i="2"/>
  <c r="AB149" i="2"/>
  <c r="C150" i="2"/>
  <c r="E150" i="2" s="1"/>
  <c r="D150" i="2"/>
  <c r="H150" i="2"/>
  <c r="K150" i="2"/>
  <c r="N150" i="2"/>
  <c r="Q150" i="2"/>
  <c r="Q153" i="2"/>
  <c r="T150" i="2"/>
  <c r="W150" i="2"/>
  <c r="Z150" i="2"/>
  <c r="AC150" i="2"/>
  <c r="C151" i="2"/>
  <c r="D151" i="2"/>
  <c r="H151" i="2"/>
  <c r="K151" i="2"/>
  <c r="N151" i="2"/>
  <c r="Q151" i="2"/>
  <c r="T151" i="2"/>
  <c r="W151" i="2"/>
  <c r="Z151" i="2"/>
  <c r="AC151" i="2"/>
  <c r="C152" i="2"/>
  <c r="D152" i="2"/>
  <c r="H152" i="2"/>
  <c r="H153" i="2" s="1"/>
  <c r="K152" i="2"/>
  <c r="N152" i="2"/>
  <c r="Q152" i="2"/>
  <c r="T152" i="2"/>
  <c r="W152" i="2"/>
  <c r="Z152" i="2"/>
  <c r="AC152" i="2"/>
  <c r="F153" i="2"/>
  <c r="G153" i="2"/>
  <c r="I153" i="2"/>
  <c r="J153" i="2"/>
  <c r="L153" i="2"/>
  <c r="M153" i="2"/>
  <c r="O153" i="2"/>
  <c r="P153" i="2"/>
  <c r="R153" i="2"/>
  <c r="S153" i="2"/>
  <c r="U153" i="2"/>
  <c r="V153" i="2"/>
  <c r="X153" i="2"/>
  <c r="Y153" i="2"/>
  <c r="AA153" i="2"/>
  <c r="AB153" i="2"/>
  <c r="F155" i="2"/>
  <c r="G155" i="2"/>
  <c r="I155" i="2"/>
  <c r="J155" i="2"/>
  <c r="L155" i="2"/>
  <c r="M155" i="2"/>
  <c r="O155" i="2"/>
  <c r="P155" i="2"/>
  <c r="R155" i="2"/>
  <c r="S155" i="2"/>
  <c r="U155" i="2"/>
  <c r="V155" i="2"/>
  <c r="X155" i="2"/>
  <c r="Y155" i="2"/>
  <c r="AA155" i="2"/>
  <c r="AB155" i="2"/>
  <c r="F156" i="2"/>
  <c r="G156" i="2"/>
  <c r="I156" i="2"/>
  <c r="J156" i="2"/>
  <c r="L156" i="2"/>
  <c r="M156" i="2"/>
  <c r="O156" i="2"/>
  <c r="P156" i="2"/>
  <c r="R156" i="2"/>
  <c r="S156" i="2"/>
  <c r="U156" i="2"/>
  <c r="V156" i="2"/>
  <c r="X156" i="2"/>
  <c r="Y156" i="2"/>
  <c r="AA156" i="2"/>
  <c r="AB156" i="2"/>
  <c r="F157" i="2"/>
  <c r="G157" i="2"/>
  <c r="I157" i="2"/>
  <c r="J157" i="2"/>
  <c r="L157" i="2"/>
  <c r="M157" i="2"/>
  <c r="O157" i="2"/>
  <c r="P157" i="2"/>
  <c r="R157" i="2"/>
  <c r="S157" i="2"/>
  <c r="U157" i="2"/>
  <c r="V157" i="2"/>
  <c r="X157" i="2"/>
  <c r="Y157" i="2"/>
  <c r="AA157" i="2"/>
  <c r="AB157" i="2"/>
  <c r="Q117" i="2"/>
  <c r="E102" i="2"/>
  <c r="Q97" i="2"/>
  <c r="E22" i="2"/>
  <c r="E140" i="2"/>
  <c r="AC141" i="2"/>
  <c r="K141" i="2"/>
  <c r="Z137" i="2"/>
  <c r="H137" i="2"/>
  <c r="E130" i="2"/>
  <c r="AC129" i="2"/>
  <c r="K129" i="2"/>
  <c r="AC113" i="2"/>
  <c r="K113" i="2"/>
  <c r="E106" i="2"/>
  <c r="AC105" i="2"/>
  <c r="AC93" i="2"/>
  <c r="K93" i="2"/>
  <c r="N89" i="2"/>
  <c r="Z53" i="2"/>
  <c r="H53" i="2"/>
  <c r="N53" i="2"/>
  <c r="AC49" i="2"/>
  <c r="K49" i="2"/>
  <c r="W41" i="2"/>
  <c r="AC41" i="2"/>
  <c r="W33" i="2"/>
  <c r="Z25" i="2"/>
  <c r="W9" i="2"/>
  <c r="AC149" i="2"/>
  <c r="E152" i="2"/>
  <c r="AC153" i="2"/>
  <c r="K153" i="2"/>
  <c r="E148" i="2"/>
  <c r="AC137" i="2"/>
  <c r="K137" i="2"/>
  <c r="Q133" i="2"/>
  <c r="D125" i="2"/>
  <c r="AC121" i="2"/>
  <c r="K121" i="2"/>
  <c r="E107" i="2"/>
  <c r="AC101" i="2"/>
  <c r="K101" i="2"/>
  <c r="Z61" i="2"/>
  <c r="H61" i="2"/>
  <c r="N61" i="2"/>
  <c r="E52" i="2"/>
  <c r="AC53" i="2"/>
  <c r="E34" i="2"/>
  <c r="N17" i="2"/>
  <c r="E12" i="2"/>
  <c r="AC13" i="2"/>
  <c r="N156" i="2"/>
  <c r="E142" i="2"/>
  <c r="E138" i="2"/>
  <c r="N101" i="2"/>
  <c r="Z101" i="2"/>
  <c r="H101" i="2"/>
  <c r="Z97" i="2"/>
  <c r="H97" i="2"/>
  <c r="D97" i="2"/>
  <c r="E90" i="2"/>
  <c r="W85" i="2"/>
  <c r="T85" i="2"/>
  <c r="N69" i="2"/>
  <c r="AC65" i="2"/>
  <c r="K65" i="2"/>
  <c r="W57" i="2"/>
  <c r="AC57" i="2"/>
  <c r="C157" i="2"/>
  <c r="N121" i="2"/>
  <c r="AC117" i="2"/>
  <c r="E111" i="2"/>
  <c r="C105" i="2"/>
  <c r="AC97" i="2"/>
  <c r="K97" i="2"/>
  <c r="E95" i="2"/>
  <c r="N93" i="2"/>
  <c r="H93" i="2"/>
  <c r="E87" i="2"/>
  <c r="E89" i="2" s="1"/>
  <c r="Q89" i="2"/>
  <c r="Q81" i="2"/>
  <c r="H77" i="2"/>
  <c r="N77" i="2"/>
  <c r="E68" i="2"/>
  <c r="E50" i="2"/>
  <c r="E24" i="2"/>
  <c r="K25" i="2"/>
  <c r="W21" i="2"/>
  <c r="E20" i="2"/>
  <c r="AC21" i="2"/>
  <c r="Q157" i="2"/>
  <c r="K13" i="2"/>
  <c r="W13" i="2"/>
  <c r="E10" i="2"/>
  <c r="AC9" i="2"/>
  <c r="E6" i="2"/>
  <c r="W155" i="2"/>
  <c r="Z153" i="2"/>
  <c r="N149" i="2"/>
  <c r="W145" i="2"/>
  <c r="E143" i="2"/>
  <c r="T145" i="2"/>
  <c r="AC133" i="2"/>
  <c r="K133" i="2"/>
  <c r="W133" i="2"/>
  <c r="W125" i="2"/>
  <c r="E122" i="2"/>
  <c r="Q121" i="2"/>
  <c r="C121" i="2"/>
  <c r="E108" i="2"/>
  <c r="W105" i="2"/>
  <c r="E100" i="2"/>
  <c r="E88" i="2"/>
  <c r="D85" i="2"/>
  <c r="E76" i="2"/>
  <c r="Q77" i="2"/>
  <c r="Q61" i="2"/>
  <c r="E44" i="2"/>
  <c r="Q45" i="2"/>
  <c r="T33" i="2"/>
  <c r="AC25" i="2"/>
  <c r="T25" i="2"/>
  <c r="E16" i="2"/>
  <c r="N9" i="2"/>
  <c r="M154" i="2"/>
  <c r="E141" i="2"/>
  <c r="G154" i="2"/>
  <c r="X154" i="2"/>
  <c r="F154" i="2"/>
  <c r="T121" i="2"/>
  <c r="C117" i="2"/>
  <c r="C113" i="2"/>
  <c r="N113" i="2"/>
  <c r="N105" i="2"/>
  <c r="Z105" i="2"/>
  <c r="H105" i="2"/>
  <c r="W93" i="2"/>
  <c r="K85" i="2"/>
  <c r="Z73" i="2"/>
  <c r="H73" i="2"/>
  <c r="N73" i="2"/>
  <c r="Z57" i="2"/>
  <c r="H57" i="2"/>
  <c r="N57" i="2"/>
  <c r="Z41" i="2"/>
  <c r="H41" i="2"/>
  <c r="N41" i="2"/>
  <c r="H29" i="2"/>
  <c r="N29" i="2"/>
  <c r="H21" i="2"/>
  <c r="N21" i="2"/>
  <c r="T17" i="2"/>
  <c r="D157" i="2"/>
  <c r="W153" i="2"/>
  <c r="T153" i="2"/>
  <c r="H149" i="2"/>
  <c r="N145" i="2"/>
  <c r="T141" i="2"/>
  <c r="N137" i="2"/>
  <c r="Z129" i="2"/>
  <c r="H129" i="2"/>
  <c r="T97" i="2"/>
  <c r="W81" i="2"/>
  <c r="T81" i="2"/>
  <c r="E144" i="2"/>
  <c r="E145" i="2"/>
  <c r="L154" i="2"/>
  <c r="E131" i="2"/>
  <c r="D129" i="2"/>
  <c r="Z121" i="2"/>
  <c r="H121" i="2"/>
  <c r="D113" i="2"/>
  <c r="C109" i="2"/>
  <c r="N109" i="2"/>
  <c r="Z109" i="2"/>
  <c r="H109" i="2"/>
  <c r="E103" i="2"/>
  <c r="C101" i="2"/>
  <c r="O154" i="2"/>
  <c r="C89" i="2"/>
  <c r="W89" i="2"/>
  <c r="Q85" i="2"/>
  <c r="C85" i="2"/>
  <c r="Z81" i="2"/>
  <c r="H81" i="2"/>
  <c r="Q69" i="2"/>
  <c r="Q53" i="2"/>
  <c r="Q37" i="2"/>
  <c r="T29" i="2"/>
  <c r="T21" i="2"/>
  <c r="Q13" i="2"/>
  <c r="N153" i="2"/>
  <c r="W149" i="2"/>
  <c r="E147" i="2"/>
  <c r="T149" i="2"/>
  <c r="Z145" i="2"/>
  <c r="H145" i="2"/>
  <c r="C141" i="2"/>
  <c r="N141" i="2"/>
  <c r="E135" i="2"/>
  <c r="E137" i="2" s="1"/>
  <c r="Q137" i="2"/>
  <c r="C129" i="2"/>
  <c r="N157" i="2"/>
  <c r="AC125" i="2"/>
  <c r="K125" i="2"/>
  <c r="H155" i="2"/>
  <c r="W121" i="2"/>
  <c r="E118" i="2"/>
  <c r="E121" i="2"/>
  <c r="W113" i="2"/>
  <c r="T113" i="2"/>
  <c r="K109" i="2"/>
  <c r="T109" i="2"/>
  <c r="E104" i="2"/>
  <c r="E105" i="2" s="1"/>
  <c r="Q105" i="2"/>
  <c r="D101" i="2"/>
  <c r="N97" i="2"/>
  <c r="W97" i="2"/>
  <c r="E94" i="2"/>
  <c r="D89" i="2"/>
  <c r="E80" i="2"/>
  <c r="C81" i="2"/>
  <c r="N81" i="2"/>
  <c r="E70" i="2"/>
  <c r="Z65" i="2"/>
  <c r="H65" i="2"/>
  <c r="N65" i="2"/>
  <c r="E54" i="2"/>
  <c r="Z49" i="2"/>
  <c r="H49" i="2"/>
  <c r="N49" i="2"/>
  <c r="E38" i="2"/>
  <c r="E41" i="2" s="1"/>
  <c r="T37" i="2"/>
  <c r="Z33" i="2"/>
  <c r="H33" i="2"/>
  <c r="N33" i="2"/>
  <c r="E26" i="2"/>
  <c r="H25" i="2"/>
  <c r="N25" i="2"/>
  <c r="T13" i="2"/>
  <c r="E23" i="2"/>
  <c r="C25" i="2"/>
  <c r="C156" i="2"/>
  <c r="D121" i="2"/>
  <c r="D105" i="2"/>
  <c r="E82" i="2"/>
  <c r="E85" i="2"/>
  <c r="E78" i="2"/>
  <c r="E81" i="2" s="1"/>
  <c r="D81" i="2"/>
  <c r="E75" i="2"/>
  <c r="E77" i="2" s="1"/>
  <c r="C77" i="2"/>
  <c r="E67" i="2"/>
  <c r="E69" i="2" s="1"/>
  <c r="C69" i="2"/>
  <c r="E59" i="2"/>
  <c r="E51" i="2"/>
  <c r="E53" i="2" s="1"/>
  <c r="C53" i="2"/>
  <c r="E43" i="2"/>
  <c r="E45" i="2" s="1"/>
  <c r="C45" i="2"/>
  <c r="E35" i="2"/>
  <c r="E37" i="2" s="1"/>
  <c r="C37" i="2"/>
  <c r="E7" i="2"/>
  <c r="E9" i="2" s="1"/>
  <c r="C9" i="2"/>
  <c r="W141" i="2"/>
  <c r="Z125" i="2"/>
  <c r="N125" i="2"/>
  <c r="H125" i="2"/>
  <c r="T73" i="2"/>
  <c r="T65" i="2"/>
  <c r="T57" i="2"/>
  <c r="T49" i="2"/>
  <c r="T41" i="2"/>
  <c r="E27" i="2"/>
  <c r="C29" i="2"/>
  <c r="D155" i="2"/>
  <c r="D153" i="2"/>
  <c r="D149" i="2"/>
  <c r="D145" i="2"/>
  <c r="D141" i="2"/>
  <c r="C137" i="2"/>
  <c r="E15" i="2"/>
  <c r="E17" i="2"/>
  <c r="C17" i="2"/>
  <c r="E134" i="2"/>
  <c r="D133" i="2"/>
  <c r="E71" i="2"/>
  <c r="E73" i="2" s="1"/>
  <c r="C73" i="2"/>
  <c r="E63" i="2"/>
  <c r="E65" i="2" s="1"/>
  <c r="C65" i="2"/>
  <c r="E55" i="2"/>
  <c r="E57" i="2"/>
  <c r="C57" i="2"/>
  <c r="E47" i="2"/>
  <c r="E39" i="2"/>
  <c r="C41" i="2"/>
  <c r="E19" i="2"/>
  <c r="AC156" i="2"/>
  <c r="K156" i="2"/>
  <c r="D137" i="2"/>
  <c r="E114" i="2"/>
  <c r="T77" i="2"/>
  <c r="T69" i="2"/>
  <c r="T53" i="2"/>
  <c r="T45" i="2"/>
  <c r="D77" i="2"/>
  <c r="D69" i="2"/>
  <c r="D65" i="2"/>
  <c r="D61" i="2"/>
  <c r="D57" i="2"/>
  <c r="D53" i="2"/>
  <c r="D49" i="2"/>
  <c r="D45" i="2"/>
  <c r="D41" i="2"/>
  <c r="D37" i="2"/>
  <c r="D29" i="2"/>
  <c r="D25" i="2"/>
  <c r="D21" i="2"/>
  <c r="D17" i="2"/>
  <c r="D13" i="2"/>
  <c r="D9" i="2"/>
  <c r="E25" i="2"/>
  <c r="E97" i="2"/>
  <c r="E29" i="2"/>
  <c r="C162" i="2"/>
  <c r="N154" i="2" l="1"/>
  <c r="T154" i="2"/>
  <c r="E117" i="2"/>
  <c r="H137" i="8"/>
  <c r="E136" i="8"/>
  <c r="H157" i="8"/>
  <c r="D33" i="2"/>
  <c r="D154" i="2" s="1"/>
  <c r="C33" i="2"/>
  <c r="E11" i="2"/>
  <c r="E13" i="2" s="1"/>
  <c r="D93" i="2"/>
  <c r="E91" i="2"/>
  <c r="E93" i="2" s="1"/>
  <c r="Q156" i="2"/>
  <c r="C153" i="2"/>
  <c r="Z157" i="2"/>
  <c r="AC155" i="2"/>
  <c r="E109" i="2"/>
  <c r="W129" i="2"/>
  <c r="W154" i="2" s="1"/>
  <c r="H69" i="2"/>
  <c r="H17" i="2"/>
  <c r="E145" i="4"/>
  <c r="Z41" i="4"/>
  <c r="H77" i="4"/>
  <c r="E76" i="4"/>
  <c r="E77" i="4" s="1"/>
  <c r="E94" i="5"/>
  <c r="E97" i="5" s="1"/>
  <c r="Q97" i="5"/>
  <c r="E104" i="5"/>
  <c r="Q105" i="5"/>
  <c r="K109" i="5"/>
  <c r="E106" i="5"/>
  <c r="K155" i="5"/>
  <c r="E110" i="5"/>
  <c r="E113" i="5" s="1"/>
  <c r="Q113" i="5"/>
  <c r="K121" i="5"/>
  <c r="E118" i="5"/>
  <c r="E121" i="5" s="1"/>
  <c r="E126" i="5"/>
  <c r="E129" i="5" s="1"/>
  <c r="T129" i="5"/>
  <c r="H129" i="5"/>
  <c r="E127" i="5"/>
  <c r="C61" i="2"/>
  <c r="E132" i="2"/>
  <c r="E133" i="2" s="1"/>
  <c r="N155" i="2"/>
  <c r="H141" i="2"/>
  <c r="E129" i="2"/>
  <c r="C125" i="2"/>
  <c r="E123" i="2"/>
  <c r="E125" i="2" s="1"/>
  <c r="K157" i="2"/>
  <c r="E113" i="4"/>
  <c r="E7" i="4"/>
  <c r="K156" i="4"/>
  <c r="T154" i="4"/>
  <c r="D154" i="4"/>
  <c r="W45" i="5"/>
  <c r="E42" i="5"/>
  <c r="E45" i="5" s="1"/>
  <c r="T49" i="5"/>
  <c r="E48" i="5"/>
  <c r="T155" i="5"/>
  <c r="T65" i="5"/>
  <c r="Y154" i="5"/>
  <c r="W77" i="5"/>
  <c r="W157" i="5"/>
  <c r="E156" i="2"/>
  <c r="E18" i="2"/>
  <c r="E146" i="2"/>
  <c r="E149" i="2" s="1"/>
  <c r="C149" i="2"/>
  <c r="E113" i="2"/>
  <c r="H156" i="2"/>
  <c r="N155" i="4"/>
  <c r="E70" i="4"/>
  <c r="E73" i="4" s="1"/>
  <c r="Z155" i="5"/>
  <c r="Z9" i="5"/>
  <c r="N156" i="5"/>
  <c r="E7" i="5"/>
  <c r="N9" i="5"/>
  <c r="E11" i="5"/>
  <c r="T156" i="5"/>
  <c r="T13" i="5"/>
  <c r="E19" i="5"/>
  <c r="T21" i="5"/>
  <c r="E20" i="5"/>
  <c r="H21" i="5"/>
  <c r="H157" i="5"/>
  <c r="Z157" i="5"/>
  <c r="Z21" i="5"/>
  <c r="N133" i="8"/>
  <c r="E130" i="8"/>
  <c r="E133" i="8" s="1"/>
  <c r="E140" i="8"/>
  <c r="D73" i="2"/>
  <c r="C21" i="2"/>
  <c r="C154" i="2" s="1"/>
  <c r="E151" i="2"/>
  <c r="E153" i="2" s="1"/>
  <c r="E115" i="2"/>
  <c r="K89" i="2"/>
  <c r="N37" i="2"/>
  <c r="T157" i="2"/>
  <c r="H9" i="2"/>
  <c r="H154" i="2" s="1"/>
  <c r="D157" i="4"/>
  <c r="E9" i="4"/>
  <c r="E39" i="4"/>
  <c r="E41" i="4" s="1"/>
  <c r="H41" i="4"/>
  <c r="H156" i="4"/>
  <c r="N41" i="4"/>
  <c r="N157" i="4"/>
  <c r="E81" i="6"/>
  <c r="W149" i="6"/>
  <c r="E146" i="6"/>
  <c r="E149" i="6" s="1"/>
  <c r="W125" i="6"/>
  <c r="E122" i="6"/>
  <c r="E125" i="6" s="1"/>
  <c r="W101" i="6"/>
  <c r="E98" i="6"/>
  <c r="E101" i="6" s="1"/>
  <c r="W77" i="6"/>
  <c r="E74" i="6"/>
  <c r="W53" i="6"/>
  <c r="E50" i="6"/>
  <c r="W29" i="6"/>
  <c r="W154" i="6" s="1"/>
  <c r="W155" i="6"/>
  <c r="E26" i="6"/>
  <c r="Z9" i="2"/>
  <c r="Z154" i="2" s="1"/>
  <c r="W53" i="4"/>
  <c r="W154" i="4" s="1"/>
  <c r="E52" i="4"/>
  <c r="W157" i="4"/>
  <c r="C49" i="2"/>
  <c r="AC157" i="2"/>
  <c r="H89" i="2"/>
  <c r="AC37" i="2"/>
  <c r="AC154" i="2" s="1"/>
  <c r="Q25" i="2"/>
  <c r="Q154" i="2" s="1"/>
  <c r="Q155" i="2"/>
  <c r="W157" i="2"/>
  <c r="T156" i="2"/>
  <c r="E29" i="4"/>
  <c r="T85" i="4"/>
  <c r="E82" i="4"/>
  <c r="E85" i="4" s="1"/>
  <c r="T155" i="4"/>
  <c r="E88" i="4"/>
  <c r="E89" i="4" s="1"/>
  <c r="Q157" i="4"/>
  <c r="K155" i="4"/>
  <c r="E90" i="4"/>
  <c r="E105" i="4"/>
  <c r="Q113" i="4"/>
  <c r="E112" i="4"/>
  <c r="K141" i="4"/>
  <c r="E140" i="4"/>
  <c r="E141" i="4" s="1"/>
  <c r="Z149" i="4"/>
  <c r="Z154" i="4" s="1"/>
  <c r="Z155" i="4"/>
  <c r="E147" i="4"/>
  <c r="N149" i="4"/>
  <c r="E153" i="5"/>
  <c r="E69" i="4"/>
  <c r="H155" i="4"/>
  <c r="E27" i="4"/>
  <c r="C29" i="4"/>
  <c r="E34" i="4"/>
  <c r="E37" i="4" s="1"/>
  <c r="E51" i="4"/>
  <c r="E53" i="4" s="1"/>
  <c r="T69" i="4"/>
  <c r="E92" i="4"/>
  <c r="N93" i="4"/>
  <c r="C121" i="4"/>
  <c r="AC154" i="5"/>
  <c r="V154" i="5"/>
  <c r="D155" i="5"/>
  <c r="D13" i="5"/>
  <c r="D154" i="5" s="1"/>
  <c r="Z156" i="5"/>
  <c r="N25" i="5"/>
  <c r="E24" i="5"/>
  <c r="E25" i="5" s="1"/>
  <c r="X154" i="5"/>
  <c r="E26" i="5"/>
  <c r="H29" i="5"/>
  <c r="H155" i="5"/>
  <c r="AC155" i="5"/>
  <c r="AC33" i="5"/>
  <c r="Q156" i="5"/>
  <c r="E31" i="5"/>
  <c r="C49" i="5"/>
  <c r="H57" i="5"/>
  <c r="H154" i="5" s="1"/>
  <c r="E54" i="5"/>
  <c r="E57" i="5" s="1"/>
  <c r="N69" i="5"/>
  <c r="E66" i="5"/>
  <c r="H85" i="5"/>
  <c r="E85" i="5"/>
  <c r="T93" i="5"/>
  <c r="E90" i="5"/>
  <c r="E93" i="5" s="1"/>
  <c r="N93" i="5"/>
  <c r="E92" i="5"/>
  <c r="T29" i="4"/>
  <c r="W156" i="4"/>
  <c r="H157" i="4"/>
  <c r="H9" i="4"/>
  <c r="H154" i="4" s="1"/>
  <c r="U154" i="4"/>
  <c r="N17" i="4"/>
  <c r="E30" i="4"/>
  <c r="E33" i="4" s="1"/>
  <c r="AC37" i="4"/>
  <c r="AC154" i="4" s="1"/>
  <c r="Q145" i="4"/>
  <c r="C149" i="4"/>
  <c r="N157" i="5"/>
  <c r="F154" i="5"/>
  <c r="I154" i="5"/>
  <c r="R154" i="5"/>
  <c r="Z25" i="5"/>
  <c r="K156" i="5"/>
  <c r="G154" i="5"/>
  <c r="E59" i="5"/>
  <c r="Q61" i="5"/>
  <c r="H73" i="5"/>
  <c r="E71" i="5"/>
  <c r="E78" i="5"/>
  <c r="E81" i="5" s="1"/>
  <c r="K81" i="5"/>
  <c r="Q154" i="6"/>
  <c r="Q155" i="4"/>
  <c r="Q53" i="4"/>
  <c r="Q154" i="4" s="1"/>
  <c r="D155" i="4"/>
  <c r="E12" i="4"/>
  <c r="E157" i="4" s="1"/>
  <c r="C17" i="4"/>
  <c r="C154" i="4" s="1"/>
  <c r="E16" i="4"/>
  <c r="E17" i="4" s="1"/>
  <c r="E19" i="4"/>
  <c r="E21" i="4" s="1"/>
  <c r="T49" i="4"/>
  <c r="K73" i="4"/>
  <c r="C109" i="4"/>
  <c r="E111" i="4"/>
  <c r="E134" i="4"/>
  <c r="N137" i="4"/>
  <c r="N154" i="4" s="1"/>
  <c r="C145" i="4"/>
  <c r="E105" i="5"/>
  <c r="W155" i="5"/>
  <c r="AC156" i="5"/>
  <c r="Q157" i="5"/>
  <c r="D157" i="5"/>
  <c r="W13" i="5"/>
  <c r="E12" i="5"/>
  <c r="E157" i="5" s="1"/>
  <c r="E30" i="5"/>
  <c r="E33" i="5" s="1"/>
  <c r="Q33" i="5"/>
  <c r="K53" i="5"/>
  <c r="E50" i="5"/>
  <c r="E53" i="5" s="1"/>
  <c r="C61" i="5"/>
  <c r="C65" i="5"/>
  <c r="W73" i="5"/>
  <c r="E70" i="5"/>
  <c r="T97" i="5"/>
  <c r="E103" i="5"/>
  <c r="Z145" i="5"/>
  <c r="E142" i="5"/>
  <c r="E145" i="5" s="1"/>
  <c r="N145" i="5"/>
  <c r="E143" i="5"/>
  <c r="C154" i="6"/>
  <c r="K9" i="2"/>
  <c r="K154" i="2" s="1"/>
  <c r="E129" i="4"/>
  <c r="E109" i="4"/>
  <c r="T157" i="4"/>
  <c r="AC155" i="4"/>
  <c r="E10" i="4"/>
  <c r="E59" i="4"/>
  <c r="K89" i="4"/>
  <c r="C97" i="4"/>
  <c r="E99" i="4"/>
  <c r="E101" i="4" s="1"/>
  <c r="W109" i="4"/>
  <c r="C133" i="4"/>
  <c r="E135" i="4"/>
  <c r="W145" i="4"/>
  <c r="E146" i="4"/>
  <c r="E149" i="4" s="1"/>
  <c r="E38" i="5"/>
  <c r="E61" i="5"/>
  <c r="E6" i="5"/>
  <c r="K9" i="5"/>
  <c r="Q13" i="5"/>
  <c r="Q154" i="5" s="1"/>
  <c r="Q155" i="5"/>
  <c r="D156" i="5"/>
  <c r="S154" i="5"/>
  <c r="AB154" i="5"/>
  <c r="E18" i="5"/>
  <c r="Q21" i="5"/>
  <c r="N29" i="5"/>
  <c r="E28" i="5"/>
  <c r="W33" i="5"/>
  <c r="Z37" i="5"/>
  <c r="N41" i="5"/>
  <c r="E39" i="5"/>
  <c r="E56" i="5"/>
  <c r="K57" i="5"/>
  <c r="H65" i="5"/>
  <c r="E62" i="5"/>
  <c r="E65" i="5" s="1"/>
  <c r="AC73" i="5"/>
  <c r="E76" i="5"/>
  <c r="K89" i="5"/>
  <c r="E86" i="5"/>
  <c r="E89" i="5" s="1"/>
  <c r="C97" i="5"/>
  <c r="K13" i="4"/>
  <c r="K154" i="4" s="1"/>
  <c r="Y154" i="4"/>
  <c r="E60" i="4"/>
  <c r="T61" i="4"/>
  <c r="C21" i="5"/>
  <c r="C154" i="5" s="1"/>
  <c r="N37" i="5"/>
  <c r="E34" i="5"/>
  <c r="E37" i="5" s="1"/>
  <c r="K45" i="5"/>
  <c r="E49" i="5"/>
  <c r="Q69" i="5"/>
  <c r="E67" i="5"/>
  <c r="T77" i="5"/>
  <c r="E74" i="5"/>
  <c r="T101" i="5"/>
  <c r="E100" i="5"/>
  <c r="AC105" i="5"/>
  <c r="N156" i="6"/>
  <c r="K157" i="5"/>
  <c r="E95" i="5"/>
  <c r="C121" i="5"/>
  <c r="Q145" i="5"/>
  <c r="L154" i="6"/>
  <c r="U154" i="6"/>
  <c r="D155" i="6"/>
  <c r="E138" i="6"/>
  <c r="H141" i="6"/>
  <c r="E114" i="6"/>
  <c r="H117" i="6"/>
  <c r="E90" i="6"/>
  <c r="H93" i="6"/>
  <c r="E66" i="6"/>
  <c r="H69" i="6"/>
  <c r="E42" i="6"/>
  <c r="H45" i="6"/>
  <c r="E18" i="6"/>
  <c r="H21" i="6"/>
  <c r="H154" i="6" s="1"/>
  <c r="E80" i="8"/>
  <c r="T157" i="8"/>
  <c r="N89" i="8"/>
  <c r="E87" i="8"/>
  <c r="T97" i="8"/>
  <c r="E95" i="8"/>
  <c r="E107" i="8"/>
  <c r="E109" i="8" s="1"/>
  <c r="H109" i="8"/>
  <c r="H13" i="4"/>
  <c r="E99" i="5"/>
  <c r="E101" i="5" s="1"/>
  <c r="C145" i="5"/>
  <c r="W156" i="6"/>
  <c r="P154" i="8"/>
  <c r="Y154" i="8"/>
  <c r="S154" i="8"/>
  <c r="T65" i="8"/>
  <c r="E62" i="8"/>
  <c r="E65" i="8" s="1"/>
  <c r="H69" i="8"/>
  <c r="E67" i="8"/>
  <c r="Z69" i="8"/>
  <c r="Z156" i="8"/>
  <c r="N157" i="8"/>
  <c r="E68" i="8"/>
  <c r="N69" i="8"/>
  <c r="E152" i="5"/>
  <c r="U154" i="8"/>
  <c r="Z157" i="8"/>
  <c r="L154" i="8"/>
  <c r="E18" i="8"/>
  <c r="H21" i="8"/>
  <c r="H155" i="8"/>
  <c r="E23" i="8"/>
  <c r="N156" i="8"/>
  <c r="E24" i="8"/>
  <c r="Q157" i="8"/>
  <c r="E108" i="5"/>
  <c r="O154" i="6"/>
  <c r="X154" i="6"/>
  <c r="D156" i="6"/>
  <c r="E139" i="6"/>
  <c r="E115" i="6"/>
  <c r="E91" i="6"/>
  <c r="E67" i="6"/>
  <c r="E43" i="6"/>
  <c r="E19" i="6"/>
  <c r="E131" i="6"/>
  <c r="E133" i="6" s="1"/>
  <c r="E107" i="6"/>
  <c r="E109" i="6" s="1"/>
  <c r="E83" i="6"/>
  <c r="E85" i="6" s="1"/>
  <c r="E59" i="6"/>
  <c r="E61" i="6" s="1"/>
  <c r="E35" i="6"/>
  <c r="E37" i="6" s="1"/>
  <c r="E11" i="6"/>
  <c r="E13" i="6" s="1"/>
  <c r="H153" i="6"/>
  <c r="E152" i="6"/>
  <c r="E153" i="6" s="1"/>
  <c r="H129" i="6"/>
  <c r="E128" i="6"/>
  <c r="E129" i="6" s="1"/>
  <c r="E104" i="6"/>
  <c r="E105" i="6" s="1"/>
  <c r="H105" i="6"/>
  <c r="E80" i="6"/>
  <c r="H81" i="6"/>
  <c r="E56" i="6"/>
  <c r="E57" i="6" s="1"/>
  <c r="H57" i="6"/>
  <c r="E140" i="6"/>
  <c r="K141" i="6"/>
  <c r="E116" i="6"/>
  <c r="K117" i="6"/>
  <c r="E92" i="6"/>
  <c r="K93" i="6"/>
  <c r="E68" i="6"/>
  <c r="K69" i="6"/>
  <c r="E44" i="6"/>
  <c r="K45" i="6"/>
  <c r="K157" i="6"/>
  <c r="E20" i="6"/>
  <c r="E157" i="6" s="1"/>
  <c r="K21" i="6"/>
  <c r="E122" i="8"/>
  <c r="T125" i="8"/>
  <c r="H125" i="8"/>
  <c r="E123" i="8"/>
  <c r="H93" i="5"/>
  <c r="C101" i="5"/>
  <c r="Q101" i="5"/>
  <c r="E144" i="5"/>
  <c r="D154" i="6"/>
  <c r="M154" i="6"/>
  <c r="V154" i="6"/>
  <c r="E145" i="6"/>
  <c r="E121" i="6"/>
  <c r="E97" i="6"/>
  <c r="E73" i="6"/>
  <c r="E49" i="6"/>
  <c r="E25" i="6"/>
  <c r="N149" i="6"/>
  <c r="N125" i="6"/>
  <c r="N101" i="6"/>
  <c r="N77" i="6"/>
  <c r="N53" i="6"/>
  <c r="N29" i="6"/>
  <c r="N154" i="6" s="1"/>
  <c r="N155" i="6"/>
  <c r="Z155" i="6"/>
  <c r="Q156" i="6"/>
  <c r="Q41" i="8"/>
  <c r="N113" i="8"/>
  <c r="E112" i="8"/>
  <c r="Z155" i="8"/>
  <c r="E10" i="8"/>
  <c r="Z13" i="8"/>
  <c r="AC17" i="8"/>
  <c r="AC155" i="8"/>
  <c r="Q156" i="8"/>
  <c r="E15" i="8"/>
  <c r="D17" i="8"/>
  <c r="D157" i="8"/>
  <c r="T37" i="8"/>
  <c r="E35" i="8"/>
  <c r="W53" i="8"/>
  <c r="E50" i="8"/>
  <c r="E71" i="8"/>
  <c r="Q73" i="8"/>
  <c r="W73" i="8"/>
  <c r="E72" i="8"/>
  <c r="E81" i="8"/>
  <c r="W93" i="8"/>
  <c r="E91" i="8"/>
  <c r="E93" i="8" s="1"/>
  <c r="Z141" i="8"/>
  <c r="N141" i="8"/>
  <c r="E139" i="8"/>
  <c r="E148" i="8"/>
  <c r="Q153" i="8"/>
  <c r="E150" i="8"/>
  <c r="T157" i="6"/>
  <c r="E41" i="8"/>
  <c r="W157" i="8"/>
  <c r="N155" i="8"/>
  <c r="K45" i="8"/>
  <c r="E44" i="8"/>
  <c r="E75" i="8"/>
  <c r="H77" i="8"/>
  <c r="T81" i="8"/>
  <c r="E99" i="8"/>
  <c r="Q101" i="8"/>
  <c r="W101" i="8"/>
  <c r="E100" i="8"/>
  <c r="E138" i="8"/>
  <c r="E141" i="8" s="1"/>
  <c r="K141" i="8"/>
  <c r="E152" i="8"/>
  <c r="E6" i="6"/>
  <c r="E7" i="6"/>
  <c r="E157" i="8"/>
  <c r="AB154" i="8"/>
  <c r="E14" i="8"/>
  <c r="Q155" i="8"/>
  <c r="Q17" i="8"/>
  <c r="Q154" i="8" s="1"/>
  <c r="E26" i="8"/>
  <c r="H29" i="8"/>
  <c r="E42" i="8"/>
  <c r="E45" i="8" s="1"/>
  <c r="H45" i="8"/>
  <c r="E47" i="8"/>
  <c r="N49" i="8"/>
  <c r="E48" i="8"/>
  <c r="T49" i="8"/>
  <c r="N57" i="8"/>
  <c r="E54" i="8"/>
  <c r="E57" i="8" s="1"/>
  <c r="E58" i="8"/>
  <c r="K61" i="8"/>
  <c r="Q65" i="8"/>
  <c r="E70" i="8"/>
  <c r="E73" i="8" s="1"/>
  <c r="T73" i="8"/>
  <c r="W77" i="8"/>
  <c r="K85" i="8"/>
  <c r="E82" i="8"/>
  <c r="Z89" i="8"/>
  <c r="N101" i="8"/>
  <c r="E98" i="8"/>
  <c r="E117" i="8"/>
  <c r="E142" i="8"/>
  <c r="E145" i="8" s="1"/>
  <c r="N145" i="8"/>
  <c r="E76" i="6"/>
  <c r="E52" i="6"/>
  <c r="E28" i="6"/>
  <c r="E6" i="8"/>
  <c r="E7" i="8"/>
  <c r="H156" i="8"/>
  <c r="H9" i="8"/>
  <c r="E11" i="8"/>
  <c r="AC157" i="8"/>
  <c r="Q25" i="8"/>
  <c r="E22" i="8"/>
  <c r="E34" i="8"/>
  <c r="AC41" i="8"/>
  <c r="AC154" i="8" s="1"/>
  <c r="T53" i="8"/>
  <c r="E51" i="8"/>
  <c r="M154" i="8"/>
  <c r="D65" i="8"/>
  <c r="D155" i="8"/>
  <c r="W69" i="8"/>
  <c r="E66" i="8"/>
  <c r="E69" i="8" s="1"/>
  <c r="E74" i="8"/>
  <c r="K77" i="8"/>
  <c r="T85" i="8"/>
  <c r="E83" i="8"/>
  <c r="Q89" i="8"/>
  <c r="E86" i="8"/>
  <c r="E89" i="8" s="1"/>
  <c r="E94" i="8"/>
  <c r="E97" i="8" s="1"/>
  <c r="Q97" i="8"/>
  <c r="W109" i="8"/>
  <c r="Z113" i="8"/>
  <c r="E111" i="8"/>
  <c r="H121" i="8"/>
  <c r="C133" i="8"/>
  <c r="T137" i="8"/>
  <c r="E134" i="8"/>
  <c r="E135" i="8"/>
  <c r="W137" i="8"/>
  <c r="E149" i="8"/>
  <c r="N149" i="8"/>
  <c r="E147" i="8"/>
  <c r="Z157" i="6"/>
  <c r="W9" i="8"/>
  <c r="W155" i="8"/>
  <c r="AC156" i="8"/>
  <c r="G154" i="8"/>
  <c r="K156" i="8"/>
  <c r="K13" i="8"/>
  <c r="K154" i="8" s="1"/>
  <c r="T17" i="8"/>
  <c r="T154" i="8" s="1"/>
  <c r="E16" i="8"/>
  <c r="I154" i="8"/>
  <c r="R154" i="8"/>
  <c r="E19" i="8"/>
  <c r="T156" i="8"/>
  <c r="C25" i="8"/>
  <c r="C154" i="8" s="1"/>
  <c r="E27" i="8"/>
  <c r="Q29" i="8"/>
  <c r="T29" i="8"/>
  <c r="E28" i="8"/>
  <c r="N33" i="8"/>
  <c r="E30" i="8"/>
  <c r="E33" i="8" s="1"/>
  <c r="E46" i="8"/>
  <c r="E49" i="8" s="1"/>
  <c r="Q49" i="8"/>
  <c r="E59" i="8"/>
  <c r="C97" i="8"/>
  <c r="Q105" i="8"/>
  <c r="E103" i="8"/>
  <c r="E105" i="8" s="1"/>
  <c r="E104" i="8"/>
  <c r="W105" i="8"/>
  <c r="K113" i="8"/>
  <c r="E110" i="8"/>
  <c r="E121" i="8"/>
  <c r="D137" i="8"/>
  <c r="H157" i="6"/>
  <c r="N13" i="8"/>
  <c r="T155" i="8"/>
  <c r="E156" i="5" l="1"/>
  <c r="E21" i="2"/>
  <c r="E154" i="2" s="1"/>
  <c r="E155" i="2"/>
  <c r="E156" i="8"/>
  <c r="E61" i="8"/>
  <c r="D154" i="8"/>
  <c r="E13" i="8"/>
  <c r="E21" i="8"/>
  <c r="E21" i="6"/>
  <c r="E93" i="6"/>
  <c r="E137" i="4"/>
  <c r="E29" i="5"/>
  <c r="E77" i="6"/>
  <c r="E13" i="5"/>
  <c r="N154" i="8"/>
  <c r="E77" i="8"/>
  <c r="E155" i="8"/>
  <c r="E9" i="8"/>
  <c r="E17" i="8"/>
  <c r="E53" i="8"/>
  <c r="E125" i="8"/>
  <c r="E41" i="5"/>
  <c r="E73" i="5"/>
  <c r="E69" i="5"/>
  <c r="E93" i="4"/>
  <c r="E29" i="6"/>
  <c r="E101" i="8"/>
  <c r="K154" i="6"/>
  <c r="E45" i="6"/>
  <c r="E117" i="6"/>
  <c r="N154" i="5"/>
  <c r="E37" i="8"/>
  <c r="H154" i="8"/>
  <c r="E29" i="8"/>
  <c r="E156" i="6"/>
  <c r="E69" i="6"/>
  <c r="E141" i="6"/>
  <c r="E77" i="5"/>
  <c r="E21" i="5"/>
  <c r="K154" i="5"/>
  <c r="E61" i="4"/>
  <c r="W154" i="5"/>
  <c r="E53" i="6"/>
  <c r="T154" i="5"/>
  <c r="E109" i="5"/>
  <c r="W154" i="8"/>
  <c r="E113" i="8"/>
  <c r="E137" i="8"/>
  <c r="E25" i="8"/>
  <c r="E85" i="8"/>
  <c r="E9" i="6"/>
  <c r="E155" i="6"/>
  <c r="E153" i="8"/>
  <c r="Z154" i="8"/>
  <c r="E9" i="5"/>
  <c r="E154" i="5" s="1"/>
  <c r="E155" i="5"/>
  <c r="E155" i="4"/>
  <c r="E13" i="4"/>
  <c r="E154" i="4" s="1"/>
  <c r="Z154" i="5"/>
  <c r="E156" i="4"/>
  <c r="E157" i="2"/>
  <c r="E154" i="6" l="1"/>
  <c r="E154" i="8"/>
</calcChain>
</file>

<file path=xl/sharedStrings.xml><?xml version="1.0" encoding="utf-8"?>
<sst xmlns="http://schemas.openxmlformats.org/spreadsheetml/2006/main" count="2870" uniqueCount="76">
  <si>
    <t xml:space="preserve"> 單位：新臺幣元</t>
  </si>
  <si>
    <t>投資人分類</t>
  </si>
  <si>
    <t>非專業投資人</t>
  </si>
  <si>
    <t>專業投資人</t>
  </si>
  <si>
    <t>專業機構投資人</t>
  </si>
  <si>
    <t>小計</t>
  </si>
  <si>
    <t>總計</t>
  </si>
  <si>
    <t>日本</t>
  </si>
  <si>
    <t>盧森堡</t>
  </si>
  <si>
    <t>英國</t>
  </si>
  <si>
    <t>集中市場</t>
  </si>
  <si>
    <t>店頭市場</t>
  </si>
  <si>
    <t>境外基金</t>
  </si>
  <si>
    <t>股票</t>
  </si>
  <si>
    <t>ETF</t>
  </si>
  <si>
    <t>認股權證</t>
  </si>
  <si>
    <t>存託憑證</t>
  </si>
  <si>
    <t>其他有價證券</t>
  </si>
  <si>
    <t>債券</t>
  </si>
  <si>
    <t>境外結構型商品</t>
  </si>
  <si>
    <t>買進金額</t>
  </si>
  <si>
    <t>賣出金額</t>
  </si>
  <si>
    <t>成交總計</t>
  </si>
  <si>
    <t>證券商受託買賣外國有價證券市場及商品結構統計表</t>
  </si>
  <si>
    <t>交易地區</t>
  </si>
  <si>
    <t>美國</t>
  </si>
  <si>
    <t>加拿大</t>
  </si>
  <si>
    <t>愛爾蘭</t>
  </si>
  <si>
    <t>德國</t>
  </si>
  <si>
    <t>法國</t>
  </si>
  <si>
    <t>西班牙</t>
  </si>
  <si>
    <t>義大利</t>
  </si>
  <si>
    <t>荷蘭</t>
  </si>
  <si>
    <t>瑞士</t>
  </si>
  <si>
    <t>瑞典</t>
  </si>
  <si>
    <t>比利時</t>
  </si>
  <si>
    <t>挪威</t>
  </si>
  <si>
    <t>丹麥</t>
  </si>
  <si>
    <t>芬蘭</t>
  </si>
  <si>
    <t>歐洲其他地區</t>
  </si>
  <si>
    <t>香港地區</t>
  </si>
  <si>
    <t>大陸</t>
  </si>
  <si>
    <t>南韓</t>
  </si>
  <si>
    <t>新加坡</t>
  </si>
  <si>
    <t>馬來西亞</t>
  </si>
  <si>
    <t>泰國</t>
  </si>
  <si>
    <t>印尼</t>
  </si>
  <si>
    <t>印度</t>
  </si>
  <si>
    <t>菲律賓</t>
  </si>
  <si>
    <t>亞洲其他地區</t>
  </si>
  <si>
    <t>澳洲</t>
  </si>
  <si>
    <t>紐西蘭</t>
  </si>
  <si>
    <t>俄羅斯</t>
  </si>
  <si>
    <t>南非</t>
  </si>
  <si>
    <t>土耳其</t>
  </si>
  <si>
    <t>巴西</t>
  </si>
  <si>
    <t>墨西哥</t>
  </si>
  <si>
    <t>其他地區</t>
  </si>
  <si>
    <t>一般專業投資人</t>
  </si>
  <si>
    <t>總計戶數</t>
  </si>
  <si>
    <t>108年1月合計</t>
    <phoneticPr fontId="1" type="noConversion"/>
  </si>
  <si>
    <t>36家證券商
當月底為止
累計有效開戶合計戶數</t>
    <phoneticPr fontId="1" type="noConversion"/>
  </si>
  <si>
    <t>108年2月合計</t>
    <phoneticPr fontId="1" type="noConversion"/>
  </si>
  <si>
    <t>當月底
為止
累計有效開戶戶數</t>
    <phoneticPr fontId="1" type="noConversion"/>
  </si>
  <si>
    <t>越南</t>
    <phoneticPr fontId="1" type="noConversion"/>
  </si>
  <si>
    <t xml:space="preserve"> </t>
  </si>
  <si>
    <t>108年3月合計</t>
    <phoneticPr fontId="1" type="noConversion"/>
  </si>
  <si>
    <t>108年4月合計</t>
    <phoneticPr fontId="1" type="noConversion"/>
  </si>
  <si>
    <t>108年5月合計</t>
    <phoneticPr fontId="1" type="noConversion"/>
  </si>
  <si>
    <t>108年6月合計</t>
    <phoneticPr fontId="1" type="noConversion"/>
  </si>
  <si>
    <t>108年7月合計</t>
    <phoneticPr fontId="1" type="noConversion"/>
  </si>
  <si>
    <t>108年8月合計</t>
    <phoneticPr fontId="1" type="noConversion"/>
  </si>
  <si>
    <t>108年9月合計</t>
    <phoneticPr fontId="1" type="noConversion"/>
  </si>
  <si>
    <t>108年10月合計</t>
    <phoneticPr fontId="1" type="noConversion"/>
  </si>
  <si>
    <t>108年11月合計</t>
    <phoneticPr fontId="1" type="noConversion"/>
  </si>
  <si>
    <t>108年12月合計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</si>
</sst>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新細明體"/>
      <family val="1"/>
    </font>
    <font>
      <sz val="12"/>
      <name val="新細明體"/>
      <family val="1"/>
      <charset val="136"/>
    </font>
    <font>
      <b/>
      <sz val="18"/>
      <name val="微軟正黑體"/>
      <family val="2"/>
    </font>
    <font>
      <sz val="10"/>
      <name val="Helv"/>
      <family val="2"/>
    </font>
    <font>
      <b/>
      <sz val="24"/>
      <name val="微軟正黑體"/>
      <family val="2"/>
    </font>
    <font>
      <b/>
      <sz val="12"/>
      <name val="華康中黑體"/>
      <family val="3"/>
    </font>
    <font>
      <b/>
      <sz val="12"/>
      <name val="微軟正黑體"/>
      <family val="2"/>
      <charset val="136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8" borderId="1" xfId="0" applyNumberFormat="1" applyFont="1" applyFill="1" applyBorder="1" applyAlignment="1">
      <alignment horizontal="right" vertical="center"/>
    </xf>
    <xf numFmtId="176" fontId="9" fillId="9" borderId="1" xfId="0" applyNumberFormat="1" applyFont="1" applyFill="1" applyBorder="1" applyAlignment="1">
      <alignment horizontal="right" vertical="center"/>
    </xf>
    <xf numFmtId="176" fontId="9" fillId="7" borderId="6" xfId="0" applyNumberFormat="1" applyFont="1" applyFill="1" applyBorder="1" applyAlignment="1">
      <alignment horizontal="right" vertical="center"/>
    </xf>
    <xf numFmtId="176" fontId="9" fillId="6" borderId="8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8" fillId="7" borderId="1" xfId="0" applyFont="1" applyFill="1" applyBorder="1" applyAlignment="1">
      <alignment horizontal="left" vertical="center"/>
    </xf>
    <xf numFmtId="0" fontId="8" fillId="7" borderId="1" xfId="2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8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8" fillId="5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一般" xfId="0" builtinId="0"/>
    <cellStyle name="一般_Sheet1" xfId="1" xr:uid="{00000000-0005-0000-0000-000001000000}"/>
    <cellStyle name="一般_電子及書面申報--交易統計彙總表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69"/>
  <sheetViews>
    <sheetView zoomScale="72" zoomScaleNormal="72" workbookViewId="0">
      <selection activeCell="C3" sqref="C3:E4"/>
    </sheetView>
  </sheetViews>
  <sheetFormatPr defaultColWidth="13.44140625" defaultRowHeight="16.2"/>
  <cols>
    <col min="1" max="1" width="13.44140625" style="2" customWidth="1"/>
    <col min="2" max="2" width="17.88671875" style="3" customWidth="1"/>
    <col min="3" max="3" width="19.77734375" style="4" customWidth="1"/>
    <col min="4" max="4" width="18.44140625" style="4" customWidth="1"/>
    <col min="5" max="5" width="19" style="4" customWidth="1"/>
    <col min="6" max="6" width="17.77734375" style="4" customWidth="1"/>
    <col min="7" max="7" width="17.6640625" style="4" customWidth="1"/>
    <col min="8" max="8" width="18.44140625" style="4" customWidth="1"/>
    <col min="9" max="10" width="17.44140625" style="4" customWidth="1"/>
    <col min="11" max="11" width="17.88671875" style="4" customWidth="1"/>
    <col min="12" max="13" width="14" style="4" customWidth="1"/>
    <col min="14" max="14" width="13.6640625" style="4" customWidth="1"/>
    <col min="15" max="15" width="16.44140625" style="4" customWidth="1"/>
    <col min="16" max="16" width="14.88671875" style="4" customWidth="1"/>
    <col min="17" max="17" width="16.6640625" style="4" customWidth="1"/>
    <col min="18" max="18" width="13.6640625" style="4" customWidth="1"/>
    <col min="19" max="19" width="13.77734375" style="4" customWidth="1"/>
    <col min="20" max="20" width="13.88671875" style="4" customWidth="1"/>
    <col min="21" max="21" width="18.21875" style="4" customWidth="1"/>
    <col min="22" max="22" width="16.88671875" style="4" customWidth="1"/>
    <col min="23" max="23" width="17.44140625" style="4" customWidth="1"/>
    <col min="24" max="24" width="15.109375" style="4" customWidth="1"/>
    <col min="25" max="26" width="16.88671875" style="4" customWidth="1"/>
    <col min="27" max="28" width="16.44140625" style="4" customWidth="1"/>
    <col min="29" max="29" width="17.21875" style="4" customWidth="1"/>
    <col min="30" max="30" width="13.44140625" style="1" customWidth="1"/>
    <col min="31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6" customFormat="1" ht="20.7" customHeight="1">
      <c r="A3" s="56" t="s">
        <v>24</v>
      </c>
      <c r="B3" s="56" t="s">
        <v>1</v>
      </c>
      <c r="C3" s="58" t="s">
        <v>60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27" t="s">
        <v>20</v>
      </c>
      <c r="G5" s="27" t="s">
        <v>21</v>
      </c>
      <c r="H5" s="27" t="s">
        <v>22</v>
      </c>
      <c r="I5" s="27" t="s">
        <v>20</v>
      </c>
      <c r="J5" s="27" t="s">
        <v>21</v>
      </c>
      <c r="K5" s="27" t="s">
        <v>22</v>
      </c>
      <c r="L5" s="27" t="s">
        <v>20</v>
      </c>
      <c r="M5" s="27" t="s">
        <v>21</v>
      </c>
      <c r="N5" s="27" t="s">
        <v>22</v>
      </c>
      <c r="O5" s="27" t="s">
        <v>20</v>
      </c>
      <c r="P5" s="27" t="s">
        <v>21</v>
      </c>
      <c r="Q5" s="27" t="s">
        <v>22</v>
      </c>
      <c r="R5" s="27" t="s">
        <v>20</v>
      </c>
      <c r="S5" s="27" t="s">
        <v>21</v>
      </c>
      <c r="T5" s="27" t="s">
        <v>22</v>
      </c>
      <c r="U5" s="28" t="s">
        <v>20</v>
      </c>
      <c r="V5" s="28" t="s">
        <v>21</v>
      </c>
      <c r="W5" s="28" t="s">
        <v>22</v>
      </c>
      <c r="X5" s="28" t="s">
        <v>20</v>
      </c>
      <c r="Y5" s="28" t="s">
        <v>21</v>
      </c>
      <c r="Z5" s="28" t="s">
        <v>22</v>
      </c>
      <c r="AA5" s="29" t="s">
        <v>20</v>
      </c>
      <c r="AB5" s="29" t="s">
        <v>21</v>
      </c>
      <c r="AC5" s="29" t="s">
        <v>22</v>
      </c>
    </row>
    <row r="6" spans="1:29" ht="18" customHeight="1">
      <c r="A6" s="60" t="s">
        <v>25</v>
      </c>
      <c r="B6" s="19" t="s">
        <v>2</v>
      </c>
      <c r="C6" s="8">
        <v>7784406265</v>
      </c>
      <c r="D6" s="8">
        <v>7875429921</v>
      </c>
      <c r="E6" s="9">
        <v>15659836186</v>
      </c>
      <c r="F6" s="10">
        <v>5488323540</v>
      </c>
      <c r="G6" s="10">
        <v>5790183539</v>
      </c>
      <c r="H6" s="11">
        <v>11278507079</v>
      </c>
      <c r="I6" s="8">
        <v>1460774434</v>
      </c>
      <c r="J6" s="8">
        <v>1288370668</v>
      </c>
      <c r="K6" s="11">
        <v>2749145102</v>
      </c>
      <c r="L6" s="8">
        <v>0</v>
      </c>
      <c r="M6" s="8">
        <v>0</v>
      </c>
      <c r="N6" s="11">
        <v>0</v>
      </c>
      <c r="O6" s="8">
        <v>226261043</v>
      </c>
      <c r="P6" s="8">
        <v>419772315</v>
      </c>
      <c r="Q6" s="11">
        <v>646033358</v>
      </c>
      <c r="R6" s="8">
        <v>90395</v>
      </c>
      <c r="S6" s="8">
        <v>3184255</v>
      </c>
      <c r="T6" s="11">
        <v>3274650</v>
      </c>
      <c r="U6" s="8">
        <v>578138853</v>
      </c>
      <c r="V6" s="8">
        <v>56887624</v>
      </c>
      <c r="W6" s="12">
        <v>635026477</v>
      </c>
      <c r="X6" s="8">
        <v>0</v>
      </c>
      <c r="Y6" s="8">
        <v>0</v>
      </c>
      <c r="Z6" s="12">
        <v>0</v>
      </c>
      <c r="AA6" s="8">
        <v>30818000</v>
      </c>
      <c r="AB6" s="8">
        <v>317031520</v>
      </c>
      <c r="AC6" s="9">
        <v>347849520</v>
      </c>
    </row>
    <row r="7" spans="1:29" ht="18" customHeight="1">
      <c r="A7" s="61"/>
      <c r="B7" s="20" t="s">
        <v>3</v>
      </c>
      <c r="C7" s="8">
        <v>11191904076</v>
      </c>
      <c r="D7" s="8">
        <v>9168350465</v>
      </c>
      <c r="E7" s="9">
        <v>20360254541</v>
      </c>
      <c r="F7" s="10">
        <v>4112367046</v>
      </c>
      <c r="G7" s="10">
        <v>2454165741</v>
      </c>
      <c r="H7" s="11">
        <v>6566532787</v>
      </c>
      <c r="I7" s="8">
        <v>6501205083</v>
      </c>
      <c r="J7" s="8">
        <v>6538943796</v>
      </c>
      <c r="K7" s="11">
        <v>13040148879</v>
      </c>
      <c r="L7" s="8">
        <v>0</v>
      </c>
      <c r="M7" s="8">
        <v>0</v>
      </c>
      <c r="N7" s="11">
        <v>0</v>
      </c>
      <c r="O7" s="8">
        <v>151535081</v>
      </c>
      <c r="P7" s="8">
        <v>164990242</v>
      </c>
      <c r="Q7" s="11">
        <v>316525323</v>
      </c>
      <c r="R7" s="8">
        <v>0</v>
      </c>
      <c r="S7" s="8">
        <v>0</v>
      </c>
      <c r="T7" s="11">
        <v>0</v>
      </c>
      <c r="U7" s="8">
        <v>105257962</v>
      </c>
      <c r="V7" s="8">
        <v>10250686</v>
      </c>
      <c r="W7" s="12">
        <v>115508648</v>
      </c>
      <c r="X7" s="8">
        <v>0</v>
      </c>
      <c r="Y7" s="8">
        <v>0</v>
      </c>
      <c r="Z7" s="12">
        <v>0</v>
      </c>
      <c r="AA7" s="8">
        <v>321538904</v>
      </c>
      <c r="AB7" s="8">
        <v>0</v>
      </c>
      <c r="AC7" s="9">
        <v>321538904</v>
      </c>
    </row>
    <row r="8" spans="1:29" ht="18" customHeight="1">
      <c r="A8" s="62"/>
      <c r="B8" s="20" t="s">
        <v>4</v>
      </c>
      <c r="C8" s="8">
        <v>70613845816</v>
      </c>
      <c r="D8" s="8">
        <v>40409089114</v>
      </c>
      <c r="E8" s="9">
        <v>111023000000</v>
      </c>
      <c r="F8" s="10">
        <v>41372445354</v>
      </c>
      <c r="G8" s="10">
        <v>14937528320</v>
      </c>
      <c r="H8" s="11">
        <v>56309973674</v>
      </c>
      <c r="I8" s="8">
        <v>22499987042</v>
      </c>
      <c r="J8" s="8">
        <v>23657417761</v>
      </c>
      <c r="K8" s="11">
        <v>46157404803</v>
      </c>
      <c r="L8" s="8">
        <v>0</v>
      </c>
      <c r="M8" s="8">
        <v>0</v>
      </c>
      <c r="N8" s="11">
        <v>0</v>
      </c>
      <c r="O8" s="8">
        <v>943673508</v>
      </c>
      <c r="P8" s="8">
        <v>184515276</v>
      </c>
      <c r="Q8" s="11">
        <v>1128188784</v>
      </c>
      <c r="R8" s="8">
        <v>30252894</v>
      </c>
      <c r="S8" s="8">
        <v>7541016</v>
      </c>
      <c r="T8" s="11">
        <v>37793910</v>
      </c>
      <c r="U8" s="8">
        <v>5767487018</v>
      </c>
      <c r="V8" s="8">
        <v>1622086741</v>
      </c>
      <c r="W8" s="12">
        <v>7389573759</v>
      </c>
      <c r="X8" s="8">
        <v>0</v>
      </c>
      <c r="Y8" s="8">
        <v>0</v>
      </c>
      <c r="Z8" s="12">
        <v>0</v>
      </c>
      <c r="AA8" s="8">
        <v>0</v>
      </c>
      <c r="AB8" s="8">
        <v>0</v>
      </c>
      <c r="AC8" s="9">
        <v>0</v>
      </c>
    </row>
    <row r="9" spans="1:29" ht="18" customHeight="1" thickBot="1">
      <c r="A9" s="21" t="s">
        <v>5</v>
      </c>
      <c r="B9" s="22"/>
      <c r="C9" s="13">
        <v>89590156157</v>
      </c>
      <c r="D9" s="13">
        <v>57452869500</v>
      </c>
      <c r="E9" s="13">
        <v>147043000000</v>
      </c>
      <c r="F9" s="13">
        <v>50973135940</v>
      </c>
      <c r="G9" s="13">
        <v>23181877600</v>
      </c>
      <c r="H9" s="13">
        <v>74155013540</v>
      </c>
      <c r="I9" s="13">
        <v>30461966559</v>
      </c>
      <c r="J9" s="13">
        <v>31484732225</v>
      </c>
      <c r="K9" s="13">
        <v>61946698784</v>
      </c>
      <c r="L9" s="13">
        <v>0</v>
      </c>
      <c r="M9" s="13">
        <v>0</v>
      </c>
      <c r="N9" s="13">
        <v>0</v>
      </c>
      <c r="O9" s="13">
        <v>1321469632</v>
      </c>
      <c r="P9" s="13">
        <v>769277833</v>
      </c>
      <c r="Q9" s="13">
        <v>2090747465</v>
      </c>
      <c r="R9" s="13">
        <v>30343289</v>
      </c>
      <c r="S9" s="13">
        <v>10725271</v>
      </c>
      <c r="T9" s="13">
        <v>41068560</v>
      </c>
      <c r="U9" s="13">
        <v>6450883833</v>
      </c>
      <c r="V9" s="13">
        <v>1689225051</v>
      </c>
      <c r="W9" s="13">
        <v>8140108884</v>
      </c>
      <c r="X9" s="13">
        <v>0</v>
      </c>
      <c r="Y9" s="13">
        <v>0</v>
      </c>
      <c r="Z9" s="13">
        <v>0</v>
      </c>
      <c r="AA9" s="13">
        <v>352356904</v>
      </c>
      <c r="AB9" s="13">
        <v>317031520</v>
      </c>
      <c r="AC9" s="13">
        <v>669388424</v>
      </c>
    </row>
    <row r="10" spans="1:29" ht="18" customHeight="1">
      <c r="A10" s="60" t="s">
        <v>26</v>
      </c>
      <c r="B10" s="19" t="s">
        <v>2</v>
      </c>
      <c r="C10" s="8">
        <v>10727490</v>
      </c>
      <c r="D10" s="8">
        <v>3086864</v>
      </c>
      <c r="E10" s="9">
        <v>13814354</v>
      </c>
      <c r="F10" s="10">
        <v>6056960</v>
      </c>
      <c r="G10" s="10">
        <v>3086864</v>
      </c>
      <c r="H10" s="11">
        <v>9143824</v>
      </c>
      <c r="I10" s="8">
        <v>0</v>
      </c>
      <c r="J10" s="8">
        <v>0</v>
      </c>
      <c r="K10" s="11">
        <v>0</v>
      </c>
      <c r="L10" s="8">
        <v>0</v>
      </c>
      <c r="M10" s="8">
        <v>0</v>
      </c>
      <c r="N10" s="11">
        <v>0</v>
      </c>
      <c r="O10" s="8">
        <v>0</v>
      </c>
      <c r="P10" s="8">
        <v>0</v>
      </c>
      <c r="Q10" s="11">
        <v>0</v>
      </c>
      <c r="R10" s="8">
        <v>0</v>
      </c>
      <c r="S10" s="8">
        <v>0</v>
      </c>
      <c r="T10" s="11">
        <v>0</v>
      </c>
      <c r="U10" s="8">
        <v>4670530</v>
      </c>
      <c r="V10" s="8">
        <v>0</v>
      </c>
      <c r="W10" s="12">
        <v>4670530</v>
      </c>
      <c r="X10" s="8">
        <v>0</v>
      </c>
      <c r="Y10" s="8">
        <v>0</v>
      </c>
      <c r="Z10" s="12">
        <v>0</v>
      </c>
      <c r="AA10" s="8">
        <v>0</v>
      </c>
      <c r="AB10" s="8">
        <v>0</v>
      </c>
      <c r="AC10" s="9">
        <v>0</v>
      </c>
    </row>
    <row r="11" spans="1:29" ht="18" customHeight="1">
      <c r="A11" s="61"/>
      <c r="B11" s="20" t="s">
        <v>3</v>
      </c>
      <c r="C11" s="8">
        <v>0</v>
      </c>
      <c r="D11" s="8">
        <v>0</v>
      </c>
      <c r="E11" s="9">
        <v>0</v>
      </c>
      <c r="F11" s="10">
        <v>0</v>
      </c>
      <c r="G11" s="10">
        <v>0</v>
      </c>
      <c r="H11" s="11">
        <v>0</v>
      </c>
      <c r="I11" s="8">
        <v>0</v>
      </c>
      <c r="J11" s="8">
        <v>0</v>
      </c>
      <c r="K11" s="11">
        <v>0</v>
      </c>
      <c r="L11" s="8">
        <v>0</v>
      </c>
      <c r="M11" s="8">
        <v>0</v>
      </c>
      <c r="N11" s="11">
        <v>0</v>
      </c>
      <c r="O11" s="8">
        <v>0</v>
      </c>
      <c r="P11" s="8">
        <v>0</v>
      </c>
      <c r="Q11" s="11">
        <v>0</v>
      </c>
      <c r="R11" s="8">
        <v>0</v>
      </c>
      <c r="S11" s="8">
        <v>0</v>
      </c>
      <c r="T11" s="11">
        <v>0</v>
      </c>
      <c r="U11" s="8">
        <v>0</v>
      </c>
      <c r="V11" s="8">
        <v>0</v>
      </c>
      <c r="W11" s="12">
        <v>0</v>
      </c>
      <c r="X11" s="8">
        <v>0</v>
      </c>
      <c r="Y11" s="8">
        <v>0</v>
      </c>
      <c r="Z11" s="12">
        <v>0</v>
      </c>
      <c r="AA11" s="8">
        <v>0</v>
      </c>
      <c r="AB11" s="8">
        <v>0</v>
      </c>
      <c r="AC11" s="9">
        <v>0</v>
      </c>
    </row>
    <row r="12" spans="1:29" ht="18" customHeight="1">
      <c r="A12" s="62"/>
      <c r="B12" s="20" t="s">
        <v>4</v>
      </c>
      <c r="C12" s="8">
        <v>164813221</v>
      </c>
      <c r="D12" s="8">
        <v>93573456</v>
      </c>
      <c r="E12" s="9">
        <v>258386677</v>
      </c>
      <c r="F12" s="10">
        <v>132798165</v>
      </c>
      <c r="G12" s="10">
        <v>84903145</v>
      </c>
      <c r="H12" s="11">
        <v>217701310</v>
      </c>
      <c r="I12" s="8">
        <v>0</v>
      </c>
      <c r="J12" s="8">
        <v>0</v>
      </c>
      <c r="K12" s="11">
        <v>0</v>
      </c>
      <c r="L12" s="8">
        <v>0</v>
      </c>
      <c r="M12" s="8">
        <v>0</v>
      </c>
      <c r="N12" s="11">
        <v>0</v>
      </c>
      <c r="O12" s="8">
        <v>0</v>
      </c>
      <c r="P12" s="8">
        <v>0</v>
      </c>
      <c r="Q12" s="11">
        <v>0</v>
      </c>
      <c r="R12" s="8">
        <v>0</v>
      </c>
      <c r="S12" s="8">
        <v>0</v>
      </c>
      <c r="T12" s="11">
        <v>0</v>
      </c>
      <c r="U12" s="8">
        <v>32015056</v>
      </c>
      <c r="V12" s="8">
        <v>8670311</v>
      </c>
      <c r="W12" s="12">
        <v>40685367</v>
      </c>
      <c r="X12" s="8">
        <v>0</v>
      </c>
      <c r="Y12" s="8">
        <v>0</v>
      </c>
      <c r="Z12" s="12">
        <v>0</v>
      </c>
      <c r="AA12" s="8">
        <v>0</v>
      </c>
      <c r="AB12" s="8">
        <v>0</v>
      </c>
      <c r="AC12" s="9">
        <v>0</v>
      </c>
    </row>
    <row r="13" spans="1:29" ht="18" customHeight="1" thickBot="1">
      <c r="A13" s="21" t="s">
        <v>5</v>
      </c>
      <c r="B13" s="22"/>
      <c r="C13" s="13">
        <v>175540711</v>
      </c>
      <c r="D13" s="13">
        <v>96660320</v>
      </c>
      <c r="E13" s="13">
        <v>272201031</v>
      </c>
      <c r="F13" s="13">
        <v>138855125</v>
      </c>
      <c r="G13" s="13">
        <v>87990009</v>
      </c>
      <c r="H13" s="13">
        <v>226845134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36685586</v>
      </c>
      <c r="V13" s="13">
        <v>8670311</v>
      </c>
      <c r="W13" s="13">
        <v>45355897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</row>
    <row r="14" spans="1:29" ht="18" customHeight="1">
      <c r="A14" s="60" t="s">
        <v>8</v>
      </c>
      <c r="B14" s="19" t="s">
        <v>2</v>
      </c>
      <c r="C14" s="8">
        <v>416651938</v>
      </c>
      <c r="D14" s="8">
        <v>861683736</v>
      </c>
      <c r="E14" s="9">
        <v>1278335674</v>
      </c>
      <c r="F14" s="10">
        <v>0</v>
      </c>
      <c r="G14" s="10">
        <v>0</v>
      </c>
      <c r="H14" s="11">
        <v>0</v>
      </c>
      <c r="I14" s="8">
        <v>0</v>
      </c>
      <c r="J14" s="8">
        <v>0</v>
      </c>
      <c r="K14" s="11">
        <v>0</v>
      </c>
      <c r="L14" s="8">
        <v>0</v>
      </c>
      <c r="M14" s="8">
        <v>0</v>
      </c>
      <c r="N14" s="11">
        <v>0</v>
      </c>
      <c r="O14" s="8">
        <v>0</v>
      </c>
      <c r="P14" s="8">
        <v>0</v>
      </c>
      <c r="Q14" s="11">
        <v>0</v>
      </c>
      <c r="R14" s="8">
        <v>0</v>
      </c>
      <c r="S14" s="8">
        <v>0</v>
      </c>
      <c r="T14" s="11">
        <v>0</v>
      </c>
      <c r="U14" s="8">
        <v>0</v>
      </c>
      <c r="V14" s="8">
        <v>0</v>
      </c>
      <c r="W14" s="12">
        <v>0</v>
      </c>
      <c r="X14" s="8">
        <v>0</v>
      </c>
      <c r="Y14" s="8">
        <v>12640971</v>
      </c>
      <c r="Z14" s="12">
        <v>12640971</v>
      </c>
      <c r="AA14" s="8">
        <v>416651938</v>
      </c>
      <c r="AB14" s="8">
        <v>849042765</v>
      </c>
      <c r="AC14" s="9">
        <v>1265694703</v>
      </c>
    </row>
    <row r="15" spans="1:29" ht="18" customHeight="1">
      <c r="A15" s="61"/>
      <c r="B15" s="20" t="s">
        <v>3</v>
      </c>
      <c r="C15" s="8">
        <v>884059211</v>
      </c>
      <c r="D15" s="8">
        <v>500884310</v>
      </c>
      <c r="E15" s="9">
        <v>1384943521</v>
      </c>
      <c r="F15" s="10">
        <v>0</v>
      </c>
      <c r="G15" s="10">
        <v>0</v>
      </c>
      <c r="H15" s="11">
        <v>0</v>
      </c>
      <c r="I15" s="8">
        <v>0</v>
      </c>
      <c r="J15" s="8">
        <v>0</v>
      </c>
      <c r="K15" s="11">
        <v>0</v>
      </c>
      <c r="L15" s="8">
        <v>0</v>
      </c>
      <c r="M15" s="8">
        <v>0</v>
      </c>
      <c r="N15" s="11">
        <v>0</v>
      </c>
      <c r="O15" s="8">
        <v>0</v>
      </c>
      <c r="P15" s="8">
        <v>0</v>
      </c>
      <c r="Q15" s="11">
        <v>0</v>
      </c>
      <c r="R15" s="8">
        <v>0</v>
      </c>
      <c r="S15" s="8">
        <v>0</v>
      </c>
      <c r="T15" s="11">
        <v>0</v>
      </c>
      <c r="U15" s="8">
        <v>22374133</v>
      </c>
      <c r="V15" s="8">
        <v>0</v>
      </c>
      <c r="W15" s="12">
        <v>22374133</v>
      </c>
      <c r="X15" s="8">
        <v>109965370</v>
      </c>
      <c r="Y15" s="8">
        <v>132006282</v>
      </c>
      <c r="Z15" s="12">
        <v>241971652</v>
      </c>
      <c r="AA15" s="8">
        <v>751719708</v>
      </c>
      <c r="AB15" s="8">
        <v>368878028</v>
      </c>
      <c r="AC15" s="9">
        <v>1120597736</v>
      </c>
    </row>
    <row r="16" spans="1:29" ht="18" customHeight="1">
      <c r="A16" s="62"/>
      <c r="B16" s="20" t="s">
        <v>4</v>
      </c>
      <c r="C16" s="8">
        <v>0</v>
      </c>
      <c r="D16" s="8">
        <v>0</v>
      </c>
      <c r="E16" s="9">
        <v>0</v>
      </c>
      <c r="F16" s="10">
        <v>0</v>
      </c>
      <c r="G16" s="10">
        <v>0</v>
      </c>
      <c r="H16" s="11">
        <v>0</v>
      </c>
      <c r="I16" s="8">
        <v>0</v>
      </c>
      <c r="J16" s="8">
        <v>0</v>
      </c>
      <c r="K16" s="11">
        <v>0</v>
      </c>
      <c r="L16" s="8">
        <v>0</v>
      </c>
      <c r="M16" s="8">
        <v>0</v>
      </c>
      <c r="N16" s="11">
        <v>0</v>
      </c>
      <c r="O16" s="8">
        <v>0</v>
      </c>
      <c r="P16" s="8">
        <v>0</v>
      </c>
      <c r="Q16" s="11">
        <v>0</v>
      </c>
      <c r="R16" s="8">
        <v>0</v>
      </c>
      <c r="S16" s="8">
        <v>0</v>
      </c>
      <c r="T16" s="11">
        <v>0</v>
      </c>
      <c r="U16" s="8">
        <v>0</v>
      </c>
      <c r="V16" s="8">
        <v>0</v>
      </c>
      <c r="W16" s="12">
        <v>0</v>
      </c>
      <c r="X16" s="8">
        <v>0</v>
      </c>
      <c r="Y16" s="8">
        <v>0</v>
      </c>
      <c r="Z16" s="12">
        <v>0</v>
      </c>
      <c r="AA16" s="8">
        <v>0</v>
      </c>
      <c r="AB16" s="8">
        <v>0</v>
      </c>
      <c r="AC16" s="9">
        <v>0</v>
      </c>
    </row>
    <row r="17" spans="1:29" ht="18" customHeight="1" thickBot="1">
      <c r="A17" s="21" t="s">
        <v>5</v>
      </c>
      <c r="B17" s="22"/>
      <c r="C17" s="13">
        <v>1300711149</v>
      </c>
      <c r="D17" s="13">
        <v>1362568046</v>
      </c>
      <c r="E17" s="13">
        <v>2663279195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22374133</v>
      </c>
      <c r="V17" s="13">
        <v>0</v>
      </c>
      <c r="W17" s="13">
        <v>22374133</v>
      </c>
      <c r="X17" s="13">
        <v>109965370</v>
      </c>
      <c r="Y17" s="13">
        <v>144647253</v>
      </c>
      <c r="Z17" s="13">
        <v>254612623</v>
      </c>
      <c r="AA17" s="13">
        <v>1168371646</v>
      </c>
      <c r="AB17" s="13">
        <v>1217920793</v>
      </c>
      <c r="AC17" s="13">
        <v>2386292439</v>
      </c>
    </row>
    <row r="18" spans="1:29" ht="18" customHeight="1">
      <c r="A18" s="60" t="s">
        <v>9</v>
      </c>
      <c r="B18" s="19" t="s">
        <v>2</v>
      </c>
      <c r="C18" s="8">
        <v>227183393</v>
      </c>
      <c r="D18" s="8">
        <v>99264398</v>
      </c>
      <c r="E18" s="9">
        <v>326447791</v>
      </c>
      <c r="F18" s="10">
        <v>5237336</v>
      </c>
      <c r="G18" s="10">
        <v>3813206</v>
      </c>
      <c r="H18" s="11">
        <v>9050542</v>
      </c>
      <c r="I18" s="8">
        <v>8212790</v>
      </c>
      <c r="J18" s="8">
        <v>320738</v>
      </c>
      <c r="K18" s="11">
        <v>8533528</v>
      </c>
      <c r="L18" s="8">
        <v>0</v>
      </c>
      <c r="M18" s="8">
        <v>0</v>
      </c>
      <c r="N18" s="11">
        <v>0</v>
      </c>
      <c r="O18" s="8">
        <v>0</v>
      </c>
      <c r="P18" s="8">
        <v>0</v>
      </c>
      <c r="Q18" s="11">
        <v>0</v>
      </c>
      <c r="R18" s="8">
        <v>0</v>
      </c>
      <c r="S18" s="8">
        <v>0</v>
      </c>
      <c r="T18" s="11">
        <v>0</v>
      </c>
      <c r="U18" s="8">
        <v>213723347</v>
      </c>
      <c r="V18" s="8">
        <v>51435994</v>
      </c>
      <c r="W18" s="12">
        <v>265159341</v>
      </c>
      <c r="X18" s="8">
        <v>0</v>
      </c>
      <c r="Y18" s="8">
        <v>43527930</v>
      </c>
      <c r="Z18" s="12">
        <v>43527930</v>
      </c>
      <c r="AA18" s="8">
        <v>9920</v>
      </c>
      <c r="AB18" s="8">
        <v>166530</v>
      </c>
      <c r="AC18" s="9">
        <v>176450</v>
      </c>
    </row>
    <row r="19" spans="1:29" ht="18" customHeight="1">
      <c r="A19" s="61"/>
      <c r="B19" s="20" t="s">
        <v>3</v>
      </c>
      <c r="C19" s="8">
        <v>431918610</v>
      </c>
      <c r="D19" s="8">
        <v>591307947</v>
      </c>
      <c r="E19" s="9">
        <v>1023226557</v>
      </c>
      <c r="F19" s="10">
        <v>0</v>
      </c>
      <c r="G19" s="10">
        <v>0</v>
      </c>
      <c r="H19" s="11">
        <v>0</v>
      </c>
      <c r="I19" s="8">
        <v>0</v>
      </c>
      <c r="J19" s="8">
        <v>0</v>
      </c>
      <c r="K19" s="11">
        <v>0</v>
      </c>
      <c r="L19" s="8">
        <v>0</v>
      </c>
      <c r="M19" s="8">
        <v>0</v>
      </c>
      <c r="N19" s="11">
        <v>0</v>
      </c>
      <c r="O19" s="8">
        <v>0</v>
      </c>
      <c r="P19" s="8">
        <v>0</v>
      </c>
      <c r="Q19" s="11">
        <v>0</v>
      </c>
      <c r="R19" s="8">
        <v>0</v>
      </c>
      <c r="S19" s="8">
        <v>0</v>
      </c>
      <c r="T19" s="11">
        <v>0</v>
      </c>
      <c r="U19" s="8">
        <v>159491110</v>
      </c>
      <c r="V19" s="8">
        <v>38821704</v>
      </c>
      <c r="W19" s="12">
        <v>198312814</v>
      </c>
      <c r="X19" s="8">
        <v>272427500</v>
      </c>
      <c r="Y19" s="8">
        <v>552486243</v>
      </c>
      <c r="Z19" s="12">
        <v>824913743</v>
      </c>
      <c r="AA19" s="8">
        <v>0</v>
      </c>
      <c r="AB19" s="8">
        <v>0</v>
      </c>
      <c r="AC19" s="9">
        <v>0</v>
      </c>
    </row>
    <row r="20" spans="1:29" ht="18" customHeight="1">
      <c r="A20" s="62"/>
      <c r="B20" s="20" t="s">
        <v>4</v>
      </c>
      <c r="C20" s="8">
        <v>5028834975</v>
      </c>
      <c r="D20" s="8">
        <v>2794935296</v>
      </c>
      <c r="E20" s="9">
        <v>7823770271</v>
      </c>
      <c r="F20" s="10">
        <v>403985759</v>
      </c>
      <c r="G20" s="10">
        <v>380608576</v>
      </c>
      <c r="H20" s="11">
        <v>784594335</v>
      </c>
      <c r="I20" s="8">
        <v>270515537</v>
      </c>
      <c r="J20" s="8">
        <v>86055950</v>
      </c>
      <c r="K20" s="11">
        <v>356571487</v>
      </c>
      <c r="L20" s="8">
        <v>0</v>
      </c>
      <c r="M20" s="8">
        <v>0</v>
      </c>
      <c r="N20" s="11">
        <v>0</v>
      </c>
      <c r="O20" s="8">
        <v>7687843</v>
      </c>
      <c r="P20" s="8">
        <v>0</v>
      </c>
      <c r="Q20" s="11">
        <v>7687843</v>
      </c>
      <c r="R20" s="8">
        <v>0</v>
      </c>
      <c r="S20" s="8">
        <v>0</v>
      </c>
      <c r="T20" s="11">
        <v>0</v>
      </c>
      <c r="U20" s="8">
        <v>4346645836</v>
      </c>
      <c r="V20" s="8">
        <v>2328270770</v>
      </c>
      <c r="W20" s="12">
        <v>6674916606</v>
      </c>
      <c r="X20" s="8">
        <v>0</v>
      </c>
      <c r="Y20" s="8">
        <v>0</v>
      </c>
      <c r="Z20" s="12">
        <v>0</v>
      </c>
      <c r="AA20" s="8">
        <v>0</v>
      </c>
      <c r="AB20" s="8">
        <v>0</v>
      </c>
      <c r="AC20" s="9">
        <v>0</v>
      </c>
    </row>
    <row r="21" spans="1:29" ht="18" customHeight="1" thickBot="1">
      <c r="A21" s="21" t="s">
        <v>5</v>
      </c>
      <c r="B21" s="22"/>
      <c r="C21" s="13">
        <v>5687936978</v>
      </c>
      <c r="D21" s="13">
        <v>3485507641</v>
      </c>
      <c r="E21" s="13">
        <v>9173444619</v>
      </c>
      <c r="F21" s="13">
        <v>409223095</v>
      </c>
      <c r="G21" s="13">
        <v>384421782</v>
      </c>
      <c r="H21" s="13">
        <v>793644877</v>
      </c>
      <c r="I21" s="13">
        <v>278728327</v>
      </c>
      <c r="J21" s="13">
        <v>86376688</v>
      </c>
      <c r="K21" s="13">
        <v>365105015</v>
      </c>
      <c r="L21" s="13">
        <v>0</v>
      </c>
      <c r="M21" s="13">
        <v>0</v>
      </c>
      <c r="N21" s="13">
        <v>0</v>
      </c>
      <c r="O21" s="13">
        <v>7687843</v>
      </c>
      <c r="P21" s="13">
        <v>0</v>
      </c>
      <c r="Q21" s="13">
        <v>7687843</v>
      </c>
      <c r="R21" s="13">
        <v>0</v>
      </c>
      <c r="S21" s="13">
        <v>0</v>
      </c>
      <c r="T21" s="13">
        <v>0</v>
      </c>
      <c r="U21" s="13">
        <v>4719860293</v>
      </c>
      <c r="V21" s="13">
        <v>2418528468</v>
      </c>
      <c r="W21" s="13">
        <v>7138388761</v>
      </c>
      <c r="X21" s="13">
        <v>272427500</v>
      </c>
      <c r="Y21" s="13">
        <v>596014173</v>
      </c>
      <c r="Z21" s="13">
        <v>868441673</v>
      </c>
      <c r="AA21" s="13">
        <v>9920</v>
      </c>
      <c r="AB21" s="13">
        <v>166530</v>
      </c>
      <c r="AC21" s="13">
        <v>176450</v>
      </c>
    </row>
    <row r="22" spans="1:29" ht="18" customHeight="1">
      <c r="A22" s="60" t="s">
        <v>27</v>
      </c>
      <c r="B22" s="19" t="s">
        <v>2</v>
      </c>
      <c r="C22" s="8">
        <v>30776000</v>
      </c>
      <c r="D22" s="8">
        <v>792569650</v>
      </c>
      <c r="E22" s="9">
        <v>823345650</v>
      </c>
      <c r="F22" s="10">
        <v>0</v>
      </c>
      <c r="G22" s="10">
        <v>0</v>
      </c>
      <c r="H22" s="11">
        <v>0</v>
      </c>
      <c r="I22" s="8">
        <v>0</v>
      </c>
      <c r="J22" s="8">
        <v>0</v>
      </c>
      <c r="K22" s="11">
        <v>0</v>
      </c>
      <c r="L22" s="8">
        <v>0</v>
      </c>
      <c r="M22" s="8">
        <v>0</v>
      </c>
      <c r="N22" s="11">
        <v>0</v>
      </c>
      <c r="O22" s="8">
        <v>0</v>
      </c>
      <c r="P22" s="8">
        <v>0</v>
      </c>
      <c r="Q22" s="11">
        <v>0</v>
      </c>
      <c r="R22" s="8">
        <v>0</v>
      </c>
      <c r="S22" s="8">
        <v>0</v>
      </c>
      <c r="T22" s="11">
        <v>0</v>
      </c>
      <c r="U22" s="8">
        <v>0</v>
      </c>
      <c r="V22" s="8">
        <v>0</v>
      </c>
      <c r="W22" s="12">
        <v>0</v>
      </c>
      <c r="X22" s="8">
        <v>0</v>
      </c>
      <c r="Y22" s="8">
        <v>0</v>
      </c>
      <c r="Z22" s="12">
        <v>0</v>
      </c>
      <c r="AA22" s="8">
        <v>30776000</v>
      </c>
      <c r="AB22" s="8">
        <v>792569650</v>
      </c>
      <c r="AC22" s="9">
        <v>823345650</v>
      </c>
    </row>
    <row r="23" spans="1:29" ht="18" customHeight="1">
      <c r="A23" s="61"/>
      <c r="B23" s="20" t="s">
        <v>3</v>
      </c>
      <c r="C23" s="8">
        <v>92493000</v>
      </c>
      <c r="D23" s="8">
        <v>0</v>
      </c>
      <c r="E23" s="9">
        <v>92493000</v>
      </c>
      <c r="F23" s="10">
        <v>0</v>
      </c>
      <c r="G23" s="10">
        <v>0</v>
      </c>
      <c r="H23" s="11">
        <v>0</v>
      </c>
      <c r="I23" s="8">
        <v>0</v>
      </c>
      <c r="J23" s="8">
        <v>0</v>
      </c>
      <c r="K23" s="11">
        <v>0</v>
      </c>
      <c r="L23" s="8">
        <v>0</v>
      </c>
      <c r="M23" s="8">
        <v>0</v>
      </c>
      <c r="N23" s="11">
        <v>0</v>
      </c>
      <c r="O23" s="8">
        <v>0</v>
      </c>
      <c r="P23" s="8">
        <v>0</v>
      </c>
      <c r="Q23" s="11">
        <v>0</v>
      </c>
      <c r="R23" s="8">
        <v>0</v>
      </c>
      <c r="S23" s="8">
        <v>0</v>
      </c>
      <c r="T23" s="11">
        <v>0</v>
      </c>
      <c r="U23" s="8">
        <v>0</v>
      </c>
      <c r="V23" s="8">
        <v>0</v>
      </c>
      <c r="W23" s="12">
        <v>0</v>
      </c>
      <c r="X23" s="8">
        <v>0</v>
      </c>
      <c r="Y23" s="8">
        <v>0</v>
      </c>
      <c r="Z23" s="12">
        <v>0</v>
      </c>
      <c r="AA23" s="8">
        <v>92493000</v>
      </c>
      <c r="AB23" s="8">
        <v>0</v>
      </c>
      <c r="AC23" s="9">
        <v>92493000</v>
      </c>
    </row>
    <row r="24" spans="1:29" ht="18" customHeight="1">
      <c r="A24" s="62"/>
      <c r="B24" s="20" t="s">
        <v>4</v>
      </c>
      <c r="C24" s="8">
        <v>0</v>
      </c>
      <c r="D24" s="8">
        <v>0</v>
      </c>
      <c r="E24" s="9">
        <v>0</v>
      </c>
      <c r="F24" s="10">
        <v>0</v>
      </c>
      <c r="G24" s="10">
        <v>0</v>
      </c>
      <c r="H24" s="11">
        <v>0</v>
      </c>
      <c r="I24" s="8">
        <v>0</v>
      </c>
      <c r="J24" s="8">
        <v>0</v>
      </c>
      <c r="K24" s="11">
        <v>0</v>
      </c>
      <c r="L24" s="8">
        <v>0</v>
      </c>
      <c r="M24" s="8">
        <v>0</v>
      </c>
      <c r="N24" s="11">
        <v>0</v>
      </c>
      <c r="O24" s="8">
        <v>0</v>
      </c>
      <c r="P24" s="8">
        <v>0</v>
      </c>
      <c r="Q24" s="11">
        <v>0</v>
      </c>
      <c r="R24" s="8">
        <v>0</v>
      </c>
      <c r="S24" s="8">
        <v>0</v>
      </c>
      <c r="T24" s="11">
        <v>0</v>
      </c>
      <c r="U24" s="8">
        <v>0</v>
      </c>
      <c r="V24" s="8">
        <v>0</v>
      </c>
      <c r="W24" s="12">
        <v>0</v>
      </c>
      <c r="X24" s="8">
        <v>0</v>
      </c>
      <c r="Y24" s="8">
        <v>0</v>
      </c>
      <c r="Z24" s="12">
        <v>0</v>
      </c>
      <c r="AA24" s="8">
        <v>0</v>
      </c>
      <c r="AB24" s="8">
        <v>0</v>
      </c>
      <c r="AC24" s="9">
        <v>0</v>
      </c>
    </row>
    <row r="25" spans="1:29" ht="18" customHeight="1" thickBot="1">
      <c r="A25" s="21" t="s">
        <v>5</v>
      </c>
      <c r="B25" s="22"/>
      <c r="C25" s="13">
        <v>123269000</v>
      </c>
      <c r="D25" s="13">
        <v>792569650</v>
      </c>
      <c r="E25" s="13">
        <v>915838650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123269000</v>
      </c>
      <c r="AB25" s="13">
        <v>792569650</v>
      </c>
      <c r="AC25" s="13">
        <v>915838650</v>
      </c>
    </row>
    <row r="26" spans="1:29" ht="18" customHeight="1">
      <c r="A26" s="60" t="s">
        <v>28</v>
      </c>
      <c r="B26" s="19" t="s">
        <v>2</v>
      </c>
      <c r="C26" s="8">
        <v>7876279</v>
      </c>
      <c r="D26" s="8">
        <v>29326163</v>
      </c>
      <c r="E26" s="9">
        <v>37202442</v>
      </c>
      <c r="F26" s="10">
        <v>7876279</v>
      </c>
      <c r="G26" s="10">
        <v>29326163</v>
      </c>
      <c r="H26" s="11">
        <v>37202442</v>
      </c>
      <c r="I26" s="8">
        <v>0</v>
      </c>
      <c r="J26" s="8">
        <v>0</v>
      </c>
      <c r="K26" s="11">
        <v>0</v>
      </c>
      <c r="L26" s="8">
        <v>0</v>
      </c>
      <c r="M26" s="8">
        <v>0</v>
      </c>
      <c r="N26" s="11">
        <v>0</v>
      </c>
      <c r="O26" s="8">
        <v>0</v>
      </c>
      <c r="P26" s="8">
        <v>0</v>
      </c>
      <c r="Q26" s="11">
        <v>0</v>
      </c>
      <c r="R26" s="8">
        <v>0</v>
      </c>
      <c r="S26" s="8">
        <v>0</v>
      </c>
      <c r="T26" s="11">
        <v>0</v>
      </c>
      <c r="U26" s="8">
        <v>0</v>
      </c>
      <c r="V26" s="8">
        <v>0</v>
      </c>
      <c r="W26" s="12">
        <v>0</v>
      </c>
      <c r="X26" s="8">
        <v>0</v>
      </c>
      <c r="Y26" s="8">
        <v>0</v>
      </c>
      <c r="Z26" s="12">
        <v>0</v>
      </c>
      <c r="AA26" s="8">
        <v>0</v>
      </c>
      <c r="AB26" s="8">
        <v>0</v>
      </c>
      <c r="AC26" s="9">
        <v>0</v>
      </c>
    </row>
    <row r="27" spans="1:29" ht="18" customHeight="1">
      <c r="A27" s="61"/>
      <c r="B27" s="20" t="s">
        <v>3</v>
      </c>
      <c r="C27" s="8">
        <v>20050348</v>
      </c>
      <c r="D27" s="8">
        <v>72159715</v>
      </c>
      <c r="E27" s="9">
        <v>92210063</v>
      </c>
      <c r="F27" s="10">
        <v>14561434</v>
      </c>
      <c r="G27" s="10">
        <v>72159715</v>
      </c>
      <c r="H27" s="11">
        <v>86721149</v>
      </c>
      <c r="I27" s="8">
        <v>0</v>
      </c>
      <c r="J27" s="8">
        <v>0</v>
      </c>
      <c r="K27" s="11">
        <v>0</v>
      </c>
      <c r="L27" s="8">
        <v>0</v>
      </c>
      <c r="M27" s="8">
        <v>0</v>
      </c>
      <c r="N27" s="11">
        <v>0</v>
      </c>
      <c r="O27" s="8">
        <v>0</v>
      </c>
      <c r="P27" s="8">
        <v>0</v>
      </c>
      <c r="Q27" s="11">
        <v>0</v>
      </c>
      <c r="R27" s="8">
        <v>0</v>
      </c>
      <c r="S27" s="8">
        <v>0</v>
      </c>
      <c r="T27" s="11">
        <v>0</v>
      </c>
      <c r="U27" s="8">
        <v>5488914</v>
      </c>
      <c r="V27" s="8">
        <v>0</v>
      </c>
      <c r="W27" s="12">
        <v>5488914</v>
      </c>
      <c r="X27" s="8">
        <v>0</v>
      </c>
      <c r="Y27" s="8">
        <v>0</v>
      </c>
      <c r="Z27" s="12">
        <v>0</v>
      </c>
      <c r="AA27" s="8">
        <v>0</v>
      </c>
      <c r="AB27" s="8">
        <v>0</v>
      </c>
      <c r="AC27" s="9">
        <v>0</v>
      </c>
    </row>
    <row r="28" spans="1:29" ht="18" customHeight="1">
      <c r="A28" s="62"/>
      <c r="B28" s="20" t="s">
        <v>4</v>
      </c>
      <c r="C28" s="8">
        <v>163663442</v>
      </c>
      <c r="D28" s="8">
        <v>188684868</v>
      </c>
      <c r="E28" s="9">
        <v>352348310</v>
      </c>
      <c r="F28" s="10">
        <v>71828675</v>
      </c>
      <c r="G28" s="10">
        <v>176906111</v>
      </c>
      <c r="H28" s="11">
        <v>248734786</v>
      </c>
      <c r="I28" s="8">
        <v>106030</v>
      </c>
      <c r="J28" s="8">
        <v>0</v>
      </c>
      <c r="K28" s="11">
        <v>106030</v>
      </c>
      <c r="L28" s="8">
        <v>0</v>
      </c>
      <c r="M28" s="8">
        <v>0</v>
      </c>
      <c r="N28" s="11">
        <v>0</v>
      </c>
      <c r="O28" s="8">
        <v>0</v>
      </c>
      <c r="P28" s="8">
        <v>0</v>
      </c>
      <c r="Q28" s="11">
        <v>0</v>
      </c>
      <c r="R28" s="8">
        <v>0</v>
      </c>
      <c r="S28" s="8">
        <v>0</v>
      </c>
      <c r="T28" s="11">
        <v>0</v>
      </c>
      <c r="U28" s="8">
        <v>91728737</v>
      </c>
      <c r="V28" s="8">
        <v>11778757</v>
      </c>
      <c r="W28" s="12">
        <v>103507494</v>
      </c>
      <c r="X28" s="8">
        <v>0</v>
      </c>
      <c r="Y28" s="8">
        <v>0</v>
      </c>
      <c r="Z28" s="12">
        <v>0</v>
      </c>
      <c r="AA28" s="8">
        <v>0</v>
      </c>
      <c r="AB28" s="8">
        <v>0</v>
      </c>
      <c r="AC28" s="9">
        <v>0</v>
      </c>
    </row>
    <row r="29" spans="1:29" ht="18" customHeight="1" thickBot="1">
      <c r="A29" s="21" t="s">
        <v>5</v>
      </c>
      <c r="B29" s="22"/>
      <c r="C29" s="13">
        <v>191590069</v>
      </c>
      <c r="D29" s="13">
        <v>290170746</v>
      </c>
      <c r="E29" s="13">
        <v>481760815</v>
      </c>
      <c r="F29" s="13">
        <v>94266388</v>
      </c>
      <c r="G29" s="13">
        <v>278391989</v>
      </c>
      <c r="H29" s="13">
        <v>372658377</v>
      </c>
      <c r="I29" s="13">
        <v>106030</v>
      </c>
      <c r="J29" s="13">
        <v>0</v>
      </c>
      <c r="K29" s="13">
        <v>106030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97217651</v>
      </c>
      <c r="V29" s="13">
        <v>11778757</v>
      </c>
      <c r="W29" s="13">
        <v>108996408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</row>
    <row r="30" spans="1:29" ht="18" customHeight="1">
      <c r="A30" s="60" t="s">
        <v>29</v>
      </c>
      <c r="B30" s="19" t="s">
        <v>2</v>
      </c>
      <c r="C30" s="8">
        <v>6844041</v>
      </c>
      <c r="D30" s="8">
        <v>9197588</v>
      </c>
      <c r="E30" s="9">
        <v>16041629</v>
      </c>
      <c r="F30" s="10">
        <v>247512</v>
      </c>
      <c r="G30" s="10">
        <v>3661879</v>
      </c>
      <c r="H30" s="11">
        <v>3909391</v>
      </c>
      <c r="I30" s="8">
        <v>0</v>
      </c>
      <c r="J30" s="8">
        <v>0</v>
      </c>
      <c r="K30" s="11">
        <v>0</v>
      </c>
      <c r="L30" s="8">
        <v>0</v>
      </c>
      <c r="M30" s="8">
        <v>0</v>
      </c>
      <c r="N30" s="11">
        <v>0</v>
      </c>
      <c r="O30" s="8">
        <v>0</v>
      </c>
      <c r="P30" s="8">
        <v>0</v>
      </c>
      <c r="Q30" s="11">
        <v>0</v>
      </c>
      <c r="R30" s="8">
        <v>0</v>
      </c>
      <c r="S30" s="8">
        <v>0</v>
      </c>
      <c r="T30" s="11">
        <v>0</v>
      </c>
      <c r="U30" s="8">
        <v>6596529</v>
      </c>
      <c r="V30" s="8">
        <v>0</v>
      </c>
      <c r="W30" s="12">
        <v>6596529</v>
      </c>
      <c r="X30" s="8">
        <v>0</v>
      </c>
      <c r="Y30" s="8">
        <v>5535709</v>
      </c>
      <c r="Z30" s="12">
        <v>5535709</v>
      </c>
      <c r="AA30" s="8">
        <v>0</v>
      </c>
      <c r="AB30" s="8">
        <v>0</v>
      </c>
      <c r="AC30" s="9">
        <v>0</v>
      </c>
    </row>
    <row r="31" spans="1:29" ht="18" customHeight="1">
      <c r="A31" s="61"/>
      <c r="B31" s="20" t="s">
        <v>3</v>
      </c>
      <c r="C31" s="8">
        <v>121314545</v>
      </c>
      <c r="D31" s="8">
        <v>266851211</v>
      </c>
      <c r="E31" s="9">
        <v>388165756</v>
      </c>
      <c r="F31" s="10">
        <v>0</v>
      </c>
      <c r="G31" s="10">
        <v>0</v>
      </c>
      <c r="H31" s="11">
        <v>0</v>
      </c>
      <c r="I31" s="8">
        <v>0</v>
      </c>
      <c r="J31" s="8">
        <v>0</v>
      </c>
      <c r="K31" s="11">
        <v>0</v>
      </c>
      <c r="L31" s="8">
        <v>0</v>
      </c>
      <c r="M31" s="8">
        <v>0</v>
      </c>
      <c r="N31" s="11">
        <v>0</v>
      </c>
      <c r="O31" s="8">
        <v>0</v>
      </c>
      <c r="P31" s="8">
        <v>0</v>
      </c>
      <c r="Q31" s="11">
        <v>0</v>
      </c>
      <c r="R31" s="8">
        <v>0</v>
      </c>
      <c r="S31" s="8">
        <v>0</v>
      </c>
      <c r="T31" s="11">
        <v>0</v>
      </c>
      <c r="U31" s="8">
        <v>48723915</v>
      </c>
      <c r="V31" s="8">
        <v>0</v>
      </c>
      <c r="W31" s="12">
        <v>48723915</v>
      </c>
      <c r="X31" s="8">
        <v>72590630</v>
      </c>
      <c r="Y31" s="8">
        <v>266851211</v>
      </c>
      <c r="Z31" s="12">
        <v>339441841</v>
      </c>
      <c r="AA31" s="8">
        <v>0</v>
      </c>
      <c r="AB31" s="8">
        <v>0</v>
      </c>
      <c r="AC31" s="9">
        <v>0</v>
      </c>
    </row>
    <row r="32" spans="1:29" ht="18" customHeight="1">
      <c r="A32" s="62"/>
      <c r="B32" s="20" t="s">
        <v>4</v>
      </c>
      <c r="C32" s="8">
        <v>115599692</v>
      </c>
      <c r="D32" s="8">
        <v>164251702</v>
      </c>
      <c r="E32" s="9">
        <v>279851394</v>
      </c>
      <c r="F32" s="10">
        <v>89913290</v>
      </c>
      <c r="G32" s="10">
        <v>158223127</v>
      </c>
      <c r="H32" s="11">
        <v>248136417</v>
      </c>
      <c r="I32" s="8">
        <v>0</v>
      </c>
      <c r="J32" s="8">
        <v>0</v>
      </c>
      <c r="K32" s="11">
        <v>0</v>
      </c>
      <c r="L32" s="8">
        <v>0</v>
      </c>
      <c r="M32" s="8">
        <v>0</v>
      </c>
      <c r="N32" s="11">
        <v>0</v>
      </c>
      <c r="O32" s="8">
        <v>0</v>
      </c>
      <c r="P32" s="8">
        <v>0</v>
      </c>
      <c r="Q32" s="11">
        <v>0</v>
      </c>
      <c r="R32" s="8">
        <v>0</v>
      </c>
      <c r="S32" s="8">
        <v>0</v>
      </c>
      <c r="T32" s="11">
        <v>0</v>
      </c>
      <c r="U32" s="8">
        <v>25686402</v>
      </c>
      <c r="V32" s="8">
        <v>6028575</v>
      </c>
      <c r="W32" s="12">
        <v>31714977</v>
      </c>
      <c r="X32" s="8">
        <v>0</v>
      </c>
      <c r="Y32" s="8">
        <v>0</v>
      </c>
      <c r="Z32" s="12">
        <v>0</v>
      </c>
      <c r="AA32" s="8">
        <v>0</v>
      </c>
      <c r="AB32" s="8">
        <v>0</v>
      </c>
      <c r="AC32" s="9">
        <v>0</v>
      </c>
    </row>
    <row r="33" spans="1:29" ht="18" customHeight="1" thickBot="1">
      <c r="A33" s="21" t="s">
        <v>5</v>
      </c>
      <c r="B33" s="22"/>
      <c r="C33" s="13">
        <v>243758278</v>
      </c>
      <c r="D33" s="13">
        <v>440300501</v>
      </c>
      <c r="E33" s="13">
        <v>684058779</v>
      </c>
      <c r="F33" s="13">
        <v>90160802</v>
      </c>
      <c r="G33" s="13">
        <v>161885006</v>
      </c>
      <c r="H33" s="13">
        <v>252045808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81006846</v>
      </c>
      <c r="V33" s="13">
        <v>6028575</v>
      </c>
      <c r="W33" s="13">
        <v>87035421</v>
      </c>
      <c r="X33" s="13">
        <v>72590630</v>
      </c>
      <c r="Y33" s="13">
        <v>272386920</v>
      </c>
      <c r="Z33" s="13">
        <v>344977550</v>
      </c>
      <c r="AA33" s="13">
        <v>0</v>
      </c>
      <c r="AB33" s="13">
        <v>0</v>
      </c>
      <c r="AC33" s="13">
        <v>0</v>
      </c>
    </row>
    <row r="34" spans="1:29" ht="18" customHeight="1">
      <c r="A34" s="60" t="s">
        <v>30</v>
      </c>
      <c r="B34" s="19" t="s">
        <v>2</v>
      </c>
      <c r="C34" s="8">
        <v>0</v>
      </c>
      <c r="D34" s="8">
        <v>0</v>
      </c>
      <c r="E34" s="9">
        <v>0</v>
      </c>
      <c r="F34" s="10">
        <v>0</v>
      </c>
      <c r="G34" s="10">
        <v>0</v>
      </c>
      <c r="H34" s="11">
        <v>0</v>
      </c>
      <c r="I34" s="8">
        <v>0</v>
      </c>
      <c r="J34" s="8">
        <v>0</v>
      </c>
      <c r="K34" s="11">
        <v>0</v>
      </c>
      <c r="L34" s="8">
        <v>0</v>
      </c>
      <c r="M34" s="8">
        <v>0</v>
      </c>
      <c r="N34" s="11">
        <v>0</v>
      </c>
      <c r="O34" s="8">
        <v>0</v>
      </c>
      <c r="P34" s="8">
        <v>0</v>
      </c>
      <c r="Q34" s="11">
        <v>0</v>
      </c>
      <c r="R34" s="8">
        <v>0</v>
      </c>
      <c r="S34" s="8">
        <v>0</v>
      </c>
      <c r="T34" s="11">
        <v>0</v>
      </c>
      <c r="U34" s="8">
        <v>0</v>
      </c>
      <c r="V34" s="8">
        <v>0</v>
      </c>
      <c r="W34" s="12">
        <v>0</v>
      </c>
      <c r="X34" s="8">
        <v>0</v>
      </c>
      <c r="Y34" s="8">
        <v>0</v>
      </c>
      <c r="Z34" s="12">
        <v>0</v>
      </c>
      <c r="AA34" s="8">
        <v>0</v>
      </c>
      <c r="AB34" s="8">
        <v>0</v>
      </c>
      <c r="AC34" s="9">
        <v>0</v>
      </c>
    </row>
    <row r="35" spans="1:29" ht="18" customHeight="1">
      <c r="A35" s="61"/>
      <c r="B35" s="20" t="s">
        <v>3</v>
      </c>
      <c r="C35" s="8">
        <v>0</v>
      </c>
      <c r="D35" s="8">
        <v>0</v>
      </c>
      <c r="E35" s="9">
        <v>0</v>
      </c>
      <c r="F35" s="10">
        <v>0</v>
      </c>
      <c r="G35" s="10">
        <v>0</v>
      </c>
      <c r="H35" s="11">
        <v>0</v>
      </c>
      <c r="I35" s="8">
        <v>0</v>
      </c>
      <c r="J35" s="8">
        <v>0</v>
      </c>
      <c r="K35" s="11">
        <v>0</v>
      </c>
      <c r="L35" s="8">
        <v>0</v>
      </c>
      <c r="M35" s="8">
        <v>0</v>
      </c>
      <c r="N35" s="11">
        <v>0</v>
      </c>
      <c r="O35" s="8">
        <v>0</v>
      </c>
      <c r="P35" s="8">
        <v>0</v>
      </c>
      <c r="Q35" s="11">
        <v>0</v>
      </c>
      <c r="R35" s="8">
        <v>0</v>
      </c>
      <c r="S35" s="8">
        <v>0</v>
      </c>
      <c r="T35" s="11">
        <v>0</v>
      </c>
      <c r="U35" s="8">
        <v>0</v>
      </c>
      <c r="V35" s="8">
        <v>0</v>
      </c>
      <c r="W35" s="12">
        <v>0</v>
      </c>
      <c r="X35" s="8">
        <v>0</v>
      </c>
      <c r="Y35" s="8">
        <v>0</v>
      </c>
      <c r="Z35" s="12">
        <v>0</v>
      </c>
      <c r="AA35" s="8">
        <v>0</v>
      </c>
      <c r="AB35" s="8">
        <v>0</v>
      </c>
      <c r="AC35" s="9">
        <v>0</v>
      </c>
    </row>
    <row r="36" spans="1:29" ht="18" customHeight="1">
      <c r="A36" s="62"/>
      <c r="B36" s="20" t="s">
        <v>4</v>
      </c>
      <c r="C36" s="8">
        <v>25999549</v>
      </c>
      <c r="D36" s="8">
        <v>24880500</v>
      </c>
      <c r="E36" s="9">
        <v>50880049</v>
      </c>
      <c r="F36" s="10">
        <v>19984131</v>
      </c>
      <c r="G36" s="10">
        <v>24880500</v>
      </c>
      <c r="H36" s="11">
        <v>44864631</v>
      </c>
      <c r="I36" s="8">
        <v>0</v>
      </c>
      <c r="J36" s="8">
        <v>0</v>
      </c>
      <c r="K36" s="11">
        <v>0</v>
      </c>
      <c r="L36" s="8">
        <v>0</v>
      </c>
      <c r="M36" s="8">
        <v>0</v>
      </c>
      <c r="N36" s="11">
        <v>0</v>
      </c>
      <c r="O36" s="8">
        <v>0</v>
      </c>
      <c r="P36" s="8">
        <v>0</v>
      </c>
      <c r="Q36" s="11">
        <v>0</v>
      </c>
      <c r="R36" s="8">
        <v>0</v>
      </c>
      <c r="S36" s="8">
        <v>0</v>
      </c>
      <c r="T36" s="11">
        <v>0</v>
      </c>
      <c r="U36" s="8">
        <v>6015418</v>
      </c>
      <c r="V36" s="8">
        <v>0</v>
      </c>
      <c r="W36" s="12">
        <v>6015418</v>
      </c>
      <c r="X36" s="8">
        <v>0</v>
      </c>
      <c r="Y36" s="8">
        <v>0</v>
      </c>
      <c r="Z36" s="12">
        <v>0</v>
      </c>
      <c r="AA36" s="8">
        <v>0</v>
      </c>
      <c r="AB36" s="8">
        <v>0</v>
      </c>
      <c r="AC36" s="9">
        <v>0</v>
      </c>
    </row>
    <row r="37" spans="1:29" ht="18" customHeight="1" thickBot="1">
      <c r="A37" s="21" t="s">
        <v>5</v>
      </c>
      <c r="B37" s="22"/>
      <c r="C37" s="13">
        <v>25999549</v>
      </c>
      <c r="D37" s="13">
        <v>24880500</v>
      </c>
      <c r="E37" s="13">
        <v>50880049</v>
      </c>
      <c r="F37" s="13">
        <v>19984131</v>
      </c>
      <c r="G37" s="13">
        <v>24880500</v>
      </c>
      <c r="H37" s="13">
        <v>44864631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6015418</v>
      </c>
      <c r="V37" s="13">
        <v>0</v>
      </c>
      <c r="W37" s="13">
        <v>6015418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 ht="18" customHeight="1">
      <c r="A38" s="60" t="s">
        <v>31</v>
      </c>
      <c r="B38" s="19" t="s">
        <v>2</v>
      </c>
      <c r="C38" s="8">
        <v>0</v>
      </c>
      <c r="D38" s="8">
        <v>0</v>
      </c>
      <c r="E38" s="9">
        <v>0</v>
      </c>
      <c r="F38" s="10">
        <v>0</v>
      </c>
      <c r="G38" s="10">
        <v>0</v>
      </c>
      <c r="H38" s="11">
        <v>0</v>
      </c>
      <c r="I38" s="8">
        <v>0</v>
      </c>
      <c r="J38" s="8">
        <v>0</v>
      </c>
      <c r="K38" s="11">
        <v>0</v>
      </c>
      <c r="L38" s="8">
        <v>0</v>
      </c>
      <c r="M38" s="8">
        <v>0</v>
      </c>
      <c r="N38" s="11">
        <v>0</v>
      </c>
      <c r="O38" s="8">
        <v>0</v>
      </c>
      <c r="P38" s="8">
        <v>0</v>
      </c>
      <c r="Q38" s="11">
        <v>0</v>
      </c>
      <c r="R38" s="8">
        <v>0</v>
      </c>
      <c r="S38" s="8">
        <v>0</v>
      </c>
      <c r="T38" s="11">
        <v>0</v>
      </c>
      <c r="U38" s="8">
        <v>0</v>
      </c>
      <c r="V38" s="8">
        <v>0</v>
      </c>
      <c r="W38" s="12">
        <v>0</v>
      </c>
      <c r="X38" s="8">
        <v>0</v>
      </c>
      <c r="Y38" s="8">
        <v>0</v>
      </c>
      <c r="Z38" s="12">
        <v>0</v>
      </c>
      <c r="AA38" s="8">
        <v>0</v>
      </c>
      <c r="AB38" s="8">
        <v>0</v>
      </c>
      <c r="AC38" s="9">
        <v>0</v>
      </c>
    </row>
    <row r="39" spans="1:29" ht="18" customHeight="1">
      <c r="A39" s="61"/>
      <c r="B39" s="20" t="s">
        <v>3</v>
      </c>
      <c r="C39" s="8">
        <v>0</v>
      </c>
      <c r="D39" s="8">
        <v>0</v>
      </c>
      <c r="E39" s="9">
        <v>0</v>
      </c>
      <c r="F39" s="10">
        <v>0</v>
      </c>
      <c r="G39" s="10">
        <v>0</v>
      </c>
      <c r="H39" s="11">
        <v>0</v>
      </c>
      <c r="I39" s="8">
        <v>0</v>
      </c>
      <c r="J39" s="8">
        <v>0</v>
      </c>
      <c r="K39" s="11">
        <v>0</v>
      </c>
      <c r="L39" s="8">
        <v>0</v>
      </c>
      <c r="M39" s="8">
        <v>0</v>
      </c>
      <c r="N39" s="11">
        <v>0</v>
      </c>
      <c r="O39" s="8">
        <v>0</v>
      </c>
      <c r="P39" s="8">
        <v>0</v>
      </c>
      <c r="Q39" s="11">
        <v>0</v>
      </c>
      <c r="R39" s="8">
        <v>0</v>
      </c>
      <c r="S39" s="8">
        <v>0</v>
      </c>
      <c r="T39" s="11">
        <v>0</v>
      </c>
      <c r="U39" s="8">
        <v>0</v>
      </c>
      <c r="V39" s="8">
        <v>0</v>
      </c>
      <c r="W39" s="12">
        <v>0</v>
      </c>
      <c r="X39" s="8">
        <v>0</v>
      </c>
      <c r="Y39" s="8">
        <v>0</v>
      </c>
      <c r="Z39" s="12">
        <v>0</v>
      </c>
      <c r="AA39" s="8">
        <v>0</v>
      </c>
      <c r="AB39" s="8">
        <v>0</v>
      </c>
      <c r="AC39" s="9">
        <v>0</v>
      </c>
    </row>
    <row r="40" spans="1:29" ht="18" customHeight="1">
      <c r="A40" s="62"/>
      <c r="B40" s="20" t="s">
        <v>4</v>
      </c>
      <c r="C40" s="8">
        <v>726916</v>
      </c>
      <c r="D40" s="8">
        <v>13429803</v>
      </c>
      <c r="E40" s="9">
        <v>14156719</v>
      </c>
      <c r="F40" s="10">
        <v>726916</v>
      </c>
      <c r="G40" s="10">
        <v>13429803</v>
      </c>
      <c r="H40" s="11">
        <v>14156719</v>
      </c>
      <c r="I40" s="8">
        <v>0</v>
      </c>
      <c r="J40" s="8">
        <v>0</v>
      </c>
      <c r="K40" s="11">
        <v>0</v>
      </c>
      <c r="L40" s="8">
        <v>0</v>
      </c>
      <c r="M40" s="8">
        <v>0</v>
      </c>
      <c r="N40" s="11">
        <v>0</v>
      </c>
      <c r="O40" s="8">
        <v>0</v>
      </c>
      <c r="P40" s="8">
        <v>0</v>
      </c>
      <c r="Q40" s="11">
        <v>0</v>
      </c>
      <c r="R40" s="8">
        <v>0</v>
      </c>
      <c r="S40" s="8">
        <v>0</v>
      </c>
      <c r="T40" s="11">
        <v>0</v>
      </c>
      <c r="U40" s="8">
        <v>0</v>
      </c>
      <c r="V40" s="8">
        <v>0</v>
      </c>
      <c r="W40" s="12">
        <v>0</v>
      </c>
      <c r="X40" s="8">
        <v>0</v>
      </c>
      <c r="Y40" s="8">
        <v>0</v>
      </c>
      <c r="Z40" s="12">
        <v>0</v>
      </c>
      <c r="AA40" s="8">
        <v>0</v>
      </c>
      <c r="AB40" s="8">
        <v>0</v>
      </c>
      <c r="AC40" s="9">
        <v>0</v>
      </c>
    </row>
    <row r="41" spans="1:29" ht="18" customHeight="1" thickBot="1">
      <c r="A41" s="21" t="s">
        <v>5</v>
      </c>
      <c r="B41" s="22"/>
      <c r="C41" s="13">
        <v>726916</v>
      </c>
      <c r="D41" s="13">
        <v>13429803</v>
      </c>
      <c r="E41" s="13">
        <v>14156719</v>
      </c>
      <c r="F41" s="13">
        <v>726916</v>
      </c>
      <c r="G41" s="13">
        <v>13429803</v>
      </c>
      <c r="H41" s="13">
        <v>14156719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 ht="18" customHeight="1">
      <c r="A42" s="60" t="s">
        <v>32</v>
      </c>
      <c r="B42" s="19" t="s">
        <v>2</v>
      </c>
      <c r="C42" s="8">
        <v>0</v>
      </c>
      <c r="D42" s="8">
        <v>0</v>
      </c>
      <c r="E42" s="9">
        <v>0</v>
      </c>
      <c r="F42" s="10">
        <v>0</v>
      </c>
      <c r="G42" s="10">
        <v>0</v>
      </c>
      <c r="H42" s="11">
        <v>0</v>
      </c>
      <c r="I42" s="8">
        <v>0</v>
      </c>
      <c r="J42" s="8">
        <v>0</v>
      </c>
      <c r="K42" s="11">
        <v>0</v>
      </c>
      <c r="L42" s="8">
        <v>0</v>
      </c>
      <c r="M42" s="8">
        <v>0</v>
      </c>
      <c r="N42" s="11">
        <v>0</v>
      </c>
      <c r="O42" s="8">
        <v>0</v>
      </c>
      <c r="P42" s="8">
        <v>0</v>
      </c>
      <c r="Q42" s="11">
        <v>0</v>
      </c>
      <c r="R42" s="8">
        <v>0</v>
      </c>
      <c r="S42" s="8">
        <v>0</v>
      </c>
      <c r="T42" s="11">
        <v>0</v>
      </c>
      <c r="U42" s="8">
        <v>0</v>
      </c>
      <c r="V42" s="8">
        <v>0</v>
      </c>
      <c r="W42" s="12">
        <v>0</v>
      </c>
      <c r="X42" s="8">
        <v>0</v>
      </c>
      <c r="Y42" s="8">
        <v>0</v>
      </c>
      <c r="Z42" s="12">
        <v>0</v>
      </c>
      <c r="AA42" s="8">
        <v>0</v>
      </c>
      <c r="AB42" s="8">
        <v>0</v>
      </c>
      <c r="AC42" s="9">
        <v>0</v>
      </c>
    </row>
    <row r="43" spans="1:29" ht="18" customHeight="1">
      <c r="A43" s="61"/>
      <c r="B43" s="20" t="s">
        <v>3</v>
      </c>
      <c r="C43" s="8">
        <v>0</v>
      </c>
      <c r="D43" s="8">
        <v>0</v>
      </c>
      <c r="E43" s="9">
        <v>0</v>
      </c>
      <c r="F43" s="10">
        <v>0</v>
      </c>
      <c r="G43" s="10">
        <v>0</v>
      </c>
      <c r="H43" s="11">
        <v>0</v>
      </c>
      <c r="I43" s="8">
        <v>0</v>
      </c>
      <c r="J43" s="8">
        <v>0</v>
      </c>
      <c r="K43" s="11">
        <v>0</v>
      </c>
      <c r="L43" s="8">
        <v>0</v>
      </c>
      <c r="M43" s="8">
        <v>0</v>
      </c>
      <c r="N43" s="11">
        <v>0</v>
      </c>
      <c r="O43" s="8">
        <v>0</v>
      </c>
      <c r="P43" s="8">
        <v>0</v>
      </c>
      <c r="Q43" s="11">
        <v>0</v>
      </c>
      <c r="R43" s="8">
        <v>0</v>
      </c>
      <c r="S43" s="8">
        <v>0</v>
      </c>
      <c r="T43" s="11">
        <v>0</v>
      </c>
      <c r="U43" s="8">
        <v>0</v>
      </c>
      <c r="V43" s="8">
        <v>0</v>
      </c>
      <c r="W43" s="12">
        <v>0</v>
      </c>
      <c r="X43" s="8">
        <v>0</v>
      </c>
      <c r="Y43" s="8">
        <v>0</v>
      </c>
      <c r="Z43" s="12">
        <v>0</v>
      </c>
      <c r="AA43" s="8">
        <v>0</v>
      </c>
      <c r="AB43" s="8">
        <v>0</v>
      </c>
      <c r="AC43" s="9">
        <v>0</v>
      </c>
    </row>
    <row r="44" spans="1:29" ht="18" customHeight="1">
      <c r="A44" s="62"/>
      <c r="B44" s="20" t="s">
        <v>4</v>
      </c>
      <c r="C44" s="8">
        <v>44749862</v>
      </c>
      <c r="D44" s="8">
        <v>274301845</v>
      </c>
      <c r="E44" s="9">
        <v>319051707</v>
      </c>
      <c r="F44" s="10">
        <v>21003171</v>
      </c>
      <c r="G44" s="10">
        <v>267577355</v>
      </c>
      <c r="H44" s="11">
        <v>288580526</v>
      </c>
      <c r="I44" s="8">
        <v>0</v>
      </c>
      <c r="J44" s="8">
        <v>0</v>
      </c>
      <c r="K44" s="11">
        <v>0</v>
      </c>
      <c r="L44" s="8">
        <v>0</v>
      </c>
      <c r="M44" s="8">
        <v>0</v>
      </c>
      <c r="N44" s="11">
        <v>0</v>
      </c>
      <c r="O44" s="8">
        <v>0</v>
      </c>
      <c r="P44" s="8">
        <v>217881</v>
      </c>
      <c r="Q44" s="11">
        <v>217881</v>
      </c>
      <c r="R44" s="8">
        <v>0</v>
      </c>
      <c r="S44" s="8">
        <v>0</v>
      </c>
      <c r="T44" s="11">
        <v>0</v>
      </c>
      <c r="U44" s="8">
        <v>23746691</v>
      </c>
      <c r="V44" s="8">
        <v>6506609</v>
      </c>
      <c r="W44" s="12">
        <v>30253300</v>
      </c>
      <c r="X44" s="8">
        <v>0</v>
      </c>
      <c r="Y44" s="8">
        <v>0</v>
      </c>
      <c r="Z44" s="12">
        <v>0</v>
      </c>
      <c r="AA44" s="8">
        <v>0</v>
      </c>
      <c r="AB44" s="8">
        <v>0</v>
      </c>
      <c r="AC44" s="9">
        <v>0</v>
      </c>
    </row>
    <row r="45" spans="1:29" ht="18" customHeight="1" thickBot="1">
      <c r="A45" s="21" t="s">
        <v>5</v>
      </c>
      <c r="B45" s="22"/>
      <c r="C45" s="13">
        <v>44749862</v>
      </c>
      <c r="D45" s="13">
        <v>274301845</v>
      </c>
      <c r="E45" s="13">
        <v>319051707</v>
      </c>
      <c r="F45" s="13">
        <v>21003171</v>
      </c>
      <c r="G45" s="13">
        <v>267577355</v>
      </c>
      <c r="H45" s="13">
        <v>288580526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217881</v>
      </c>
      <c r="Q45" s="13">
        <v>217881</v>
      </c>
      <c r="R45" s="13">
        <v>0</v>
      </c>
      <c r="S45" s="13">
        <v>0</v>
      </c>
      <c r="T45" s="13">
        <v>0</v>
      </c>
      <c r="U45" s="13">
        <v>23746691</v>
      </c>
      <c r="V45" s="13">
        <v>6506609</v>
      </c>
      <c r="W45" s="13">
        <v>30253300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 ht="18" customHeight="1">
      <c r="A46" s="60" t="s">
        <v>33</v>
      </c>
      <c r="B46" s="19" t="s">
        <v>2</v>
      </c>
      <c r="C46" s="8">
        <v>6185616</v>
      </c>
      <c r="D46" s="8">
        <v>308350</v>
      </c>
      <c r="E46" s="9">
        <v>6493966</v>
      </c>
      <c r="F46" s="10">
        <v>0</v>
      </c>
      <c r="G46" s="10">
        <v>0</v>
      </c>
      <c r="H46" s="11">
        <v>0</v>
      </c>
      <c r="I46" s="8">
        <v>0</v>
      </c>
      <c r="J46" s="8">
        <v>0</v>
      </c>
      <c r="K46" s="11">
        <v>0</v>
      </c>
      <c r="L46" s="8">
        <v>0</v>
      </c>
      <c r="M46" s="8">
        <v>0</v>
      </c>
      <c r="N46" s="11">
        <v>0</v>
      </c>
      <c r="O46" s="8">
        <v>0</v>
      </c>
      <c r="P46" s="8">
        <v>0</v>
      </c>
      <c r="Q46" s="11">
        <v>0</v>
      </c>
      <c r="R46" s="8">
        <v>0</v>
      </c>
      <c r="S46" s="8">
        <v>0</v>
      </c>
      <c r="T46" s="11">
        <v>0</v>
      </c>
      <c r="U46" s="8">
        <v>6185616</v>
      </c>
      <c r="V46" s="8">
        <v>0</v>
      </c>
      <c r="W46" s="12">
        <v>6185616</v>
      </c>
      <c r="X46" s="8">
        <v>0</v>
      </c>
      <c r="Y46" s="8">
        <v>308350</v>
      </c>
      <c r="Z46" s="12">
        <v>308350</v>
      </c>
      <c r="AA46" s="8">
        <v>0</v>
      </c>
      <c r="AB46" s="8">
        <v>0</v>
      </c>
      <c r="AC46" s="9">
        <v>0</v>
      </c>
    </row>
    <row r="47" spans="1:29" ht="18" customHeight="1">
      <c r="A47" s="61"/>
      <c r="B47" s="20" t="s">
        <v>3</v>
      </c>
      <c r="C47" s="8">
        <v>25728306</v>
      </c>
      <c r="D47" s="8">
        <v>37859124</v>
      </c>
      <c r="E47" s="9">
        <v>63587430</v>
      </c>
      <c r="F47" s="10">
        <v>0</v>
      </c>
      <c r="G47" s="10">
        <v>0</v>
      </c>
      <c r="H47" s="11">
        <v>0</v>
      </c>
      <c r="I47" s="8">
        <v>0</v>
      </c>
      <c r="J47" s="8">
        <v>0</v>
      </c>
      <c r="K47" s="11">
        <v>0</v>
      </c>
      <c r="L47" s="8">
        <v>0</v>
      </c>
      <c r="M47" s="8">
        <v>0</v>
      </c>
      <c r="N47" s="11">
        <v>0</v>
      </c>
      <c r="O47" s="8">
        <v>0</v>
      </c>
      <c r="P47" s="8">
        <v>0</v>
      </c>
      <c r="Q47" s="11">
        <v>0</v>
      </c>
      <c r="R47" s="8">
        <v>0</v>
      </c>
      <c r="S47" s="8">
        <v>0</v>
      </c>
      <c r="T47" s="11">
        <v>0</v>
      </c>
      <c r="U47" s="8">
        <v>13135156</v>
      </c>
      <c r="V47" s="8">
        <v>0</v>
      </c>
      <c r="W47" s="12">
        <v>13135156</v>
      </c>
      <c r="X47" s="8">
        <v>12593150</v>
      </c>
      <c r="Y47" s="8">
        <v>37859124</v>
      </c>
      <c r="Z47" s="12">
        <v>50452274</v>
      </c>
      <c r="AA47" s="8">
        <v>0</v>
      </c>
      <c r="AB47" s="8">
        <v>0</v>
      </c>
      <c r="AC47" s="9">
        <v>0</v>
      </c>
    </row>
    <row r="48" spans="1:29" ht="18" customHeight="1">
      <c r="A48" s="62"/>
      <c r="B48" s="20" t="s">
        <v>4</v>
      </c>
      <c r="C48" s="8">
        <v>23012335</v>
      </c>
      <c r="D48" s="8">
        <v>93620775</v>
      </c>
      <c r="E48" s="9">
        <v>116633110</v>
      </c>
      <c r="F48" s="10">
        <v>23012335</v>
      </c>
      <c r="G48" s="10">
        <v>93620775</v>
      </c>
      <c r="H48" s="11">
        <v>116633110</v>
      </c>
      <c r="I48" s="8">
        <v>0</v>
      </c>
      <c r="J48" s="8">
        <v>0</v>
      </c>
      <c r="K48" s="11">
        <v>0</v>
      </c>
      <c r="L48" s="8">
        <v>0</v>
      </c>
      <c r="M48" s="8">
        <v>0</v>
      </c>
      <c r="N48" s="11">
        <v>0</v>
      </c>
      <c r="O48" s="8">
        <v>0</v>
      </c>
      <c r="P48" s="8">
        <v>0</v>
      </c>
      <c r="Q48" s="11">
        <v>0</v>
      </c>
      <c r="R48" s="8">
        <v>0</v>
      </c>
      <c r="S48" s="8">
        <v>0</v>
      </c>
      <c r="T48" s="11">
        <v>0</v>
      </c>
      <c r="U48" s="8">
        <v>0</v>
      </c>
      <c r="V48" s="8">
        <v>0</v>
      </c>
      <c r="W48" s="12">
        <v>0</v>
      </c>
      <c r="X48" s="8">
        <v>0</v>
      </c>
      <c r="Y48" s="8">
        <v>0</v>
      </c>
      <c r="Z48" s="12">
        <v>0</v>
      </c>
      <c r="AA48" s="8">
        <v>0</v>
      </c>
      <c r="AB48" s="8">
        <v>0</v>
      </c>
      <c r="AC48" s="9">
        <v>0</v>
      </c>
    </row>
    <row r="49" spans="1:29" ht="18" customHeight="1" thickBot="1">
      <c r="A49" s="21" t="s">
        <v>5</v>
      </c>
      <c r="B49" s="22"/>
      <c r="C49" s="13">
        <v>54926257</v>
      </c>
      <c r="D49" s="13">
        <v>131788249</v>
      </c>
      <c r="E49" s="13">
        <v>186714506</v>
      </c>
      <c r="F49" s="13">
        <v>23012335</v>
      </c>
      <c r="G49" s="13">
        <v>93620775</v>
      </c>
      <c r="H49" s="13">
        <v>116633110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19320772</v>
      </c>
      <c r="V49" s="13">
        <v>0</v>
      </c>
      <c r="W49" s="13">
        <v>19320772</v>
      </c>
      <c r="X49" s="13">
        <v>12593150</v>
      </c>
      <c r="Y49" s="13">
        <v>38167474</v>
      </c>
      <c r="Z49" s="13">
        <v>50760624</v>
      </c>
      <c r="AA49" s="13">
        <v>0</v>
      </c>
      <c r="AB49" s="13">
        <v>0</v>
      </c>
      <c r="AC49" s="13">
        <v>0</v>
      </c>
    </row>
    <row r="50" spans="1:29" ht="18" customHeight="1">
      <c r="A50" s="60" t="s">
        <v>34</v>
      </c>
      <c r="B50" s="19" t="s">
        <v>2</v>
      </c>
      <c r="C50" s="8">
        <v>0</v>
      </c>
      <c r="D50" s="8">
        <v>0</v>
      </c>
      <c r="E50" s="9">
        <v>0</v>
      </c>
      <c r="F50" s="10">
        <v>0</v>
      </c>
      <c r="G50" s="10">
        <v>0</v>
      </c>
      <c r="H50" s="11">
        <v>0</v>
      </c>
      <c r="I50" s="8">
        <v>0</v>
      </c>
      <c r="J50" s="8">
        <v>0</v>
      </c>
      <c r="K50" s="11">
        <v>0</v>
      </c>
      <c r="L50" s="8">
        <v>0</v>
      </c>
      <c r="M50" s="8">
        <v>0</v>
      </c>
      <c r="N50" s="11">
        <v>0</v>
      </c>
      <c r="O50" s="8">
        <v>0</v>
      </c>
      <c r="P50" s="8">
        <v>0</v>
      </c>
      <c r="Q50" s="11">
        <v>0</v>
      </c>
      <c r="R50" s="8">
        <v>0</v>
      </c>
      <c r="S50" s="8">
        <v>0</v>
      </c>
      <c r="T50" s="11">
        <v>0</v>
      </c>
      <c r="U50" s="8">
        <v>0</v>
      </c>
      <c r="V50" s="8">
        <v>0</v>
      </c>
      <c r="W50" s="12">
        <v>0</v>
      </c>
      <c r="X50" s="8">
        <v>0</v>
      </c>
      <c r="Y50" s="8">
        <v>0</v>
      </c>
      <c r="Z50" s="12">
        <v>0</v>
      </c>
      <c r="AA50" s="8">
        <v>0</v>
      </c>
      <c r="AB50" s="8">
        <v>0</v>
      </c>
      <c r="AC50" s="9">
        <v>0</v>
      </c>
    </row>
    <row r="51" spans="1:29" ht="18" customHeight="1">
      <c r="A51" s="61"/>
      <c r="B51" s="20" t="s">
        <v>3</v>
      </c>
      <c r="C51" s="8">
        <v>0</v>
      </c>
      <c r="D51" s="8">
        <v>0</v>
      </c>
      <c r="E51" s="9">
        <v>0</v>
      </c>
      <c r="F51" s="10">
        <v>0</v>
      </c>
      <c r="G51" s="10">
        <v>0</v>
      </c>
      <c r="H51" s="11">
        <v>0</v>
      </c>
      <c r="I51" s="8">
        <v>0</v>
      </c>
      <c r="J51" s="8">
        <v>0</v>
      </c>
      <c r="K51" s="11">
        <v>0</v>
      </c>
      <c r="L51" s="8">
        <v>0</v>
      </c>
      <c r="M51" s="8">
        <v>0</v>
      </c>
      <c r="N51" s="11">
        <v>0</v>
      </c>
      <c r="O51" s="8">
        <v>0</v>
      </c>
      <c r="P51" s="8">
        <v>0</v>
      </c>
      <c r="Q51" s="11">
        <v>0</v>
      </c>
      <c r="R51" s="8">
        <v>0</v>
      </c>
      <c r="S51" s="8">
        <v>0</v>
      </c>
      <c r="T51" s="11">
        <v>0</v>
      </c>
      <c r="U51" s="8">
        <v>0</v>
      </c>
      <c r="V51" s="8">
        <v>0</v>
      </c>
      <c r="W51" s="12">
        <v>0</v>
      </c>
      <c r="X51" s="8">
        <v>0</v>
      </c>
      <c r="Y51" s="8">
        <v>0</v>
      </c>
      <c r="Z51" s="12">
        <v>0</v>
      </c>
      <c r="AA51" s="8">
        <v>0</v>
      </c>
      <c r="AB51" s="8">
        <v>0</v>
      </c>
      <c r="AC51" s="9">
        <v>0</v>
      </c>
    </row>
    <row r="52" spans="1:29" ht="18" customHeight="1">
      <c r="A52" s="62"/>
      <c r="B52" s="20" t="s">
        <v>4</v>
      </c>
      <c r="C52" s="8">
        <v>43775432</v>
      </c>
      <c r="D52" s="8">
        <v>3130570</v>
      </c>
      <c r="E52" s="9">
        <v>46906002</v>
      </c>
      <c r="F52" s="10">
        <v>43775432</v>
      </c>
      <c r="G52" s="10">
        <v>3130570</v>
      </c>
      <c r="H52" s="11">
        <v>46906002</v>
      </c>
      <c r="I52" s="8">
        <v>0</v>
      </c>
      <c r="J52" s="8">
        <v>0</v>
      </c>
      <c r="K52" s="11">
        <v>0</v>
      </c>
      <c r="L52" s="8">
        <v>0</v>
      </c>
      <c r="M52" s="8">
        <v>0</v>
      </c>
      <c r="N52" s="11">
        <v>0</v>
      </c>
      <c r="O52" s="8">
        <v>0</v>
      </c>
      <c r="P52" s="8">
        <v>0</v>
      </c>
      <c r="Q52" s="11">
        <v>0</v>
      </c>
      <c r="R52" s="8">
        <v>0</v>
      </c>
      <c r="S52" s="8">
        <v>0</v>
      </c>
      <c r="T52" s="11">
        <v>0</v>
      </c>
      <c r="U52" s="8">
        <v>0</v>
      </c>
      <c r="V52" s="8">
        <v>0</v>
      </c>
      <c r="W52" s="12">
        <v>0</v>
      </c>
      <c r="X52" s="8">
        <v>0</v>
      </c>
      <c r="Y52" s="8">
        <v>0</v>
      </c>
      <c r="Z52" s="12">
        <v>0</v>
      </c>
      <c r="AA52" s="8">
        <v>0</v>
      </c>
      <c r="AB52" s="8">
        <v>0</v>
      </c>
      <c r="AC52" s="9">
        <v>0</v>
      </c>
    </row>
    <row r="53" spans="1:29" ht="18" customHeight="1" thickBot="1">
      <c r="A53" s="21" t="s">
        <v>5</v>
      </c>
      <c r="B53" s="22"/>
      <c r="C53" s="13">
        <v>43775432</v>
      </c>
      <c r="D53" s="13">
        <v>3130570</v>
      </c>
      <c r="E53" s="13">
        <v>46906002</v>
      </c>
      <c r="F53" s="13">
        <v>43775432</v>
      </c>
      <c r="G53" s="13">
        <v>3130570</v>
      </c>
      <c r="H53" s="13">
        <v>46906002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 ht="18" customHeight="1">
      <c r="A54" s="60" t="s">
        <v>35</v>
      </c>
      <c r="B54" s="19" t="s">
        <v>2</v>
      </c>
      <c r="C54" s="8">
        <v>2940533</v>
      </c>
      <c r="D54" s="8">
        <v>13076412</v>
      </c>
      <c r="E54" s="9">
        <v>16016945</v>
      </c>
      <c r="F54" s="10">
        <v>0</v>
      </c>
      <c r="G54" s="10">
        <v>13076412</v>
      </c>
      <c r="H54" s="11">
        <v>13076412</v>
      </c>
      <c r="I54" s="8">
        <v>0</v>
      </c>
      <c r="J54" s="8">
        <v>0</v>
      </c>
      <c r="K54" s="11">
        <v>0</v>
      </c>
      <c r="L54" s="8">
        <v>0</v>
      </c>
      <c r="M54" s="8">
        <v>0</v>
      </c>
      <c r="N54" s="11">
        <v>0</v>
      </c>
      <c r="O54" s="8">
        <v>0</v>
      </c>
      <c r="P54" s="8">
        <v>0</v>
      </c>
      <c r="Q54" s="11">
        <v>0</v>
      </c>
      <c r="R54" s="8">
        <v>0</v>
      </c>
      <c r="S54" s="8">
        <v>0</v>
      </c>
      <c r="T54" s="11">
        <v>0</v>
      </c>
      <c r="U54" s="8">
        <v>2940533</v>
      </c>
      <c r="V54" s="8">
        <v>0</v>
      </c>
      <c r="W54" s="12">
        <v>2940533</v>
      </c>
      <c r="X54" s="8">
        <v>0</v>
      </c>
      <c r="Y54" s="8">
        <v>0</v>
      </c>
      <c r="Z54" s="12">
        <v>0</v>
      </c>
      <c r="AA54" s="8">
        <v>0</v>
      </c>
      <c r="AB54" s="8">
        <v>0</v>
      </c>
      <c r="AC54" s="9">
        <v>0</v>
      </c>
    </row>
    <row r="55" spans="1:29" ht="18" customHeight="1">
      <c r="A55" s="61"/>
      <c r="B55" s="20" t="s">
        <v>3</v>
      </c>
      <c r="C55" s="8">
        <v>0</v>
      </c>
      <c r="D55" s="8">
        <v>41863275</v>
      </c>
      <c r="E55" s="9">
        <v>41863275</v>
      </c>
      <c r="F55" s="10">
        <v>0</v>
      </c>
      <c r="G55" s="10">
        <v>41863275</v>
      </c>
      <c r="H55" s="11">
        <v>41863275</v>
      </c>
      <c r="I55" s="8">
        <v>0</v>
      </c>
      <c r="J55" s="8">
        <v>0</v>
      </c>
      <c r="K55" s="11">
        <v>0</v>
      </c>
      <c r="L55" s="8">
        <v>0</v>
      </c>
      <c r="M55" s="8">
        <v>0</v>
      </c>
      <c r="N55" s="11">
        <v>0</v>
      </c>
      <c r="O55" s="8">
        <v>0</v>
      </c>
      <c r="P55" s="8">
        <v>0</v>
      </c>
      <c r="Q55" s="11">
        <v>0</v>
      </c>
      <c r="R55" s="8">
        <v>0</v>
      </c>
      <c r="S55" s="8">
        <v>0</v>
      </c>
      <c r="T55" s="11">
        <v>0</v>
      </c>
      <c r="U55" s="8">
        <v>0</v>
      </c>
      <c r="V55" s="8">
        <v>0</v>
      </c>
      <c r="W55" s="12">
        <v>0</v>
      </c>
      <c r="X55" s="8">
        <v>0</v>
      </c>
      <c r="Y55" s="8">
        <v>0</v>
      </c>
      <c r="Z55" s="12">
        <v>0</v>
      </c>
      <c r="AA55" s="8">
        <v>0</v>
      </c>
      <c r="AB55" s="8">
        <v>0</v>
      </c>
      <c r="AC55" s="9">
        <v>0</v>
      </c>
    </row>
    <row r="56" spans="1:29" ht="18" customHeight="1">
      <c r="A56" s="62"/>
      <c r="B56" s="20" t="s">
        <v>4</v>
      </c>
      <c r="C56" s="8">
        <v>0</v>
      </c>
      <c r="D56" s="8">
        <v>0</v>
      </c>
      <c r="E56" s="9">
        <v>0</v>
      </c>
      <c r="F56" s="10">
        <v>0</v>
      </c>
      <c r="G56" s="10">
        <v>0</v>
      </c>
      <c r="H56" s="11">
        <v>0</v>
      </c>
      <c r="I56" s="8">
        <v>0</v>
      </c>
      <c r="J56" s="8">
        <v>0</v>
      </c>
      <c r="K56" s="11">
        <v>0</v>
      </c>
      <c r="L56" s="8">
        <v>0</v>
      </c>
      <c r="M56" s="8">
        <v>0</v>
      </c>
      <c r="N56" s="11">
        <v>0</v>
      </c>
      <c r="O56" s="8">
        <v>0</v>
      </c>
      <c r="P56" s="8">
        <v>0</v>
      </c>
      <c r="Q56" s="11">
        <v>0</v>
      </c>
      <c r="R56" s="8">
        <v>0</v>
      </c>
      <c r="S56" s="8">
        <v>0</v>
      </c>
      <c r="T56" s="11">
        <v>0</v>
      </c>
      <c r="U56" s="8">
        <v>0</v>
      </c>
      <c r="V56" s="8">
        <v>0</v>
      </c>
      <c r="W56" s="12">
        <v>0</v>
      </c>
      <c r="X56" s="8">
        <v>0</v>
      </c>
      <c r="Y56" s="8">
        <v>0</v>
      </c>
      <c r="Z56" s="12">
        <v>0</v>
      </c>
      <c r="AA56" s="8">
        <v>0</v>
      </c>
      <c r="AB56" s="8">
        <v>0</v>
      </c>
      <c r="AC56" s="9">
        <v>0</v>
      </c>
    </row>
    <row r="57" spans="1:29" ht="18" customHeight="1" thickBot="1">
      <c r="A57" s="21" t="s">
        <v>5</v>
      </c>
      <c r="B57" s="22"/>
      <c r="C57" s="13">
        <v>2940533</v>
      </c>
      <c r="D57" s="13">
        <v>54939687</v>
      </c>
      <c r="E57" s="13">
        <v>57880220</v>
      </c>
      <c r="F57" s="13">
        <v>0</v>
      </c>
      <c r="G57" s="13">
        <v>54939687</v>
      </c>
      <c r="H57" s="13">
        <v>54939687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2940533</v>
      </c>
      <c r="V57" s="13">
        <v>0</v>
      </c>
      <c r="W57" s="13">
        <v>2940533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 ht="18" customHeight="1">
      <c r="A58" s="60" t="s">
        <v>36</v>
      </c>
      <c r="B58" s="19" t="s">
        <v>2</v>
      </c>
      <c r="C58" s="8">
        <v>0</v>
      </c>
      <c r="D58" s="8">
        <v>0</v>
      </c>
      <c r="E58" s="9">
        <v>0</v>
      </c>
      <c r="F58" s="10">
        <v>0</v>
      </c>
      <c r="G58" s="10">
        <v>0</v>
      </c>
      <c r="H58" s="11">
        <v>0</v>
      </c>
      <c r="I58" s="8">
        <v>0</v>
      </c>
      <c r="J58" s="8">
        <v>0</v>
      </c>
      <c r="K58" s="11">
        <v>0</v>
      </c>
      <c r="L58" s="8">
        <v>0</v>
      </c>
      <c r="M58" s="8">
        <v>0</v>
      </c>
      <c r="N58" s="11">
        <v>0</v>
      </c>
      <c r="O58" s="8">
        <v>0</v>
      </c>
      <c r="P58" s="8">
        <v>0</v>
      </c>
      <c r="Q58" s="11">
        <v>0</v>
      </c>
      <c r="R58" s="8">
        <v>0</v>
      </c>
      <c r="S58" s="8">
        <v>0</v>
      </c>
      <c r="T58" s="11">
        <v>0</v>
      </c>
      <c r="U58" s="8">
        <v>0</v>
      </c>
      <c r="V58" s="8">
        <v>0</v>
      </c>
      <c r="W58" s="12">
        <v>0</v>
      </c>
      <c r="X58" s="8">
        <v>0</v>
      </c>
      <c r="Y58" s="8">
        <v>0</v>
      </c>
      <c r="Z58" s="12">
        <v>0</v>
      </c>
      <c r="AA58" s="8">
        <v>0</v>
      </c>
      <c r="AB58" s="8">
        <v>0</v>
      </c>
      <c r="AC58" s="9">
        <v>0</v>
      </c>
    </row>
    <row r="59" spans="1:29" ht="18" customHeight="1">
      <c r="A59" s="61"/>
      <c r="B59" s="20" t="s">
        <v>3</v>
      </c>
      <c r="C59" s="8">
        <v>0</v>
      </c>
      <c r="D59" s="8">
        <v>0</v>
      </c>
      <c r="E59" s="9">
        <v>0</v>
      </c>
      <c r="F59" s="10">
        <v>0</v>
      </c>
      <c r="G59" s="10">
        <v>0</v>
      </c>
      <c r="H59" s="11">
        <v>0</v>
      </c>
      <c r="I59" s="8">
        <v>0</v>
      </c>
      <c r="J59" s="8">
        <v>0</v>
      </c>
      <c r="K59" s="11">
        <v>0</v>
      </c>
      <c r="L59" s="8">
        <v>0</v>
      </c>
      <c r="M59" s="8">
        <v>0</v>
      </c>
      <c r="N59" s="11">
        <v>0</v>
      </c>
      <c r="O59" s="8">
        <v>0</v>
      </c>
      <c r="P59" s="8">
        <v>0</v>
      </c>
      <c r="Q59" s="11">
        <v>0</v>
      </c>
      <c r="R59" s="8">
        <v>0</v>
      </c>
      <c r="S59" s="8">
        <v>0</v>
      </c>
      <c r="T59" s="11">
        <v>0</v>
      </c>
      <c r="U59" s="8">
        <v>0</v>
      </c>
      <c r="V59" s="8">
        <v>0</v>
      </c>
      <c r="W59" s="12">
        <v>0</v>
      </c>
      <c r="X59" s="8">
        <v>0</v>
      </c>
      <c r="Y59" s="8">
        <v>0</v>
      </c>
      <c r="Z59" s="12">
        <v>0</v>
      </c>
      <c r="AA59" s="8">
        <v>0</v>
      </c>
      <c r="AB59" s="8">
        <v>0</v>
      </c>
      <c r="AC59" s="9">
        <v>0</v>
      </c>
    </row>
    <row r="60" spans="1:29" ht="18" customHeight="1">
      <c r="A60" s="62"/>
      <c r="B60" s="20" t="s">
        <v>4</v>
      </c>
      <c r="C60" s="8">
        <v>14042704</v>
      </c>
      <c r="D60" s="8">
        <v>18178903</v>
      </c>
      <c r="E60" s="9">
        <v>32221607</v>
      </c>
      <c r="F60" s="10">
        <v>14042704</v>
      </c>
      <c r="G60" s="10">
        <v>18178903</v>
      </c>
      <c r="H60" s="11">
        <v>32221607</v>
      </c>
      <c r="I60" s="8">
        <v>0</v>
      </c>
      <c r="J60" s="8">
        <v>0</v>
      </c>
      <c r="K60" s="11">
        <v>0</v>
      </c>
      <c r="L60" s="8">
        <v>0</v>
      </c>
      <c r="M60" s="8">
        <v>0</v>
      </c>
      <c r="N60" s="11">
        <v>0</v>
      </c>
      <c r="O60" s="8">
        <v>0</v>
      </c>
      <c r="P60" s="8">
        <v>0</v>
      </c>
      <c r="Q60" s="11">
        <v>0</v>
      </c>
      <c r="R60" s="8">
        <v>0</v>
      </c>
      <c r="S60" s="8">
        <v>0</v>
      </c>
      <c r="T60" s="11">
        <v>0</v>
      </c>
      <c r="U60" s="8">
        <v>0</v>
      </c>
      <c r="V60" s="8">
        <v>0</v>
      </c>
      <c r="W60" s="12">
        <v>0</v>
      </c>
      <c r="X60" s="8">
        <v>0</v>
      </c>
      <c r="Y60" s="8">
        <v>0</v>
      </c>
      <c r="Z60" s="12">
        <v>0</v>
      </c>
      <c r="AA60" s="8">
        <v>0</v>
      </c>
      <c r="AB60" s="8">
        <v>0</v>
      </c>
      <c r="AC60" s="9">
        <v>0</v>
      </c>
    </row>
    <row r="61" spans="1:29" ht="18" customHeight="1" thickBot="1">
      <c r="A61" s="21" t="s">
        <v>5</v>
      </c>
      <c r="B61" s="22"/>
      <c r="C61" s="13">
        <v>14042704</v>
      </c>
      <c r="D61" s="13">
        <v>18178903</v>
      </c>
      <c r="E61" s="13">
        <v>32221607</v>
      </c>
      <c r="F61" s="13">
        <v>14042704</v>
      </c>
      <c r="G61" s="13">
        <v>18178903</v>
      </c>
      <c r="H61" s="13">
        <v>32221607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 ht="18" customHeight="1">
      <c r="A62" s="60" t="s">
        <v>37</v>
      </c>
      <c r="B62" s="19" t="s">
        <v>2</v>
      </c>
      <c r="C62" s="8">
        <v>0</v>
      </c>
      <c r="D62" s="8">
        <v>0</v>
      </c>
      <c r="E62" s="9">
        <v>0</v>
      </c>
      <c r="F62" s="10">
        <v>0</v>
      </c>
      <c r="G62" s="10">
        <v>0</v>
      </c>
      <c r="H62" s="11">
        <v>0</v>
      </c>
      <c r="I62" s="8">
        <v>0</v>
      </c>
      <c r="J62" s="8">
        <v>0</v>
      </c>
      <c r="K62" s="11">
        <v>0</v>
      </c>
      <c r="L62" s="8">
        <v>0</v>
      </c>
      <c r="M62" s="8">
        <v>0</v>
      </c>
      <c r="N62" s="11">
        <v>0</v>
      </c>
      <c r="O62" s="8">
        <v>0</v>
      </c>
      <c r="P62" s="8">
        <v>0</v>
      </c>
      <c r="Q62" s="11">
        <v>0</v>
      </c>
      <c r="R62" s="8">
        <v>0</v>
      </c>
      <c r="S62" s="8">
        <v>0</v>
      </c>
      <c r="T62" s="11">
        <v>0</v>
      </c>
      <c r="U62" s="8">
        <v>0</v>
      </c>
      <c r="V62" s="8">
        <v>0</v>
      </c>
      <c r="W62" s="12">
        <v>0</v>
      </c>
      <c r="X62" s="8">
        <v>0</v>
      </c>
      <c r="Y62" s="8">
        <v>0</v>
      </c>
      <c r="Z62" s="12">
        <v>0</v>
      </c>
      <c r="AA62" s="8">
        <v>0</v>
      </c>
      <c r="AB62" s="8">
        <v>0</v>
      </c>
      <c r="AC62" s="9">
        <v>0</v>
      </c>
    </row>
    <row r="63" spans="1:29" ht="18" customHeight="1">
      <c r="A63" s="61"/>
      <c r="B63" s="20" t="s">
        <v>3</v>
      </c>
      <c r="C63" s="8">
        <v>0</v>
      </c>
      <c r="D63" s="8">
        <v>0</v>
      </c>
      <c r="E63" s="9">
        <v>0</v>
      </c>
      <c r="F63" s="10">
        <v>0</v>
      </c>
      <c r="G63" s="10">
        <v>0</v>
      </c>
      <c r="H63" s="11">
        <v>0</v>
      </c>
      <c r="I63" s="8">
        <v>0</v>
      </c>
      <c r="J63" s="8">
        <v>0</v>
      </c>
      <c r="K63" s="11">
        <v>0</v>
      </c>
      <c r="L63" s="8">
        <v>0</v>
      </c>
      <c r="M63" s="8">
        <v>0</v>
      </c>
      <c r="N63" s="11">
        <v>0</v>
      </c>
      <c r="O63" s="8">
        <v>0</v>
      </c>
      <c r="P63" s="8">
        <v>0</v>
      </c>
      <c r="Q63" s="11">
        <v>0</v>
      </c>
      <c r="R63" s="8">
        <v>0</v>
      </c>
      <c r="S63" s="8">
        <v>0</v>
      </c>
      <c r="T63" s="11">
        <v>0</v>
      </c>
      <c r="U63" s="8">
        <v>0</v>
      </c>
      <c r="V63" s="8">
        <v>0</v>
      </c>
      <c r="W63" s="12">
        <v>0</v>
      </c>
      <c r="X63" s="8">
        <v>0</v>
      </c>
      <c r="Y63" s="8">
        <v>0</v>
      </c>
      <c r="Z63" s="12">
        <v>0</v>
      </c>
      <c r="AA63" s="8">
        <v>0</v>
      </c>
      <c r="AB63" s="8">
        <v>0</v>
      </c>
      <c r="AC63" s="9">
        <v>0</v>
      </c>
    </row>
    <row r="64" spans="1:29" ht="18" customHeight="1">
      <c r="A64" s="62"/>
      <c r="B64" s="20" t="s">
        <v>4</v>
      </c>
      <c r="C64" s="8">
        <v>4790659</v>
      </c>
      <c r="D64" s="8">
        <v>12645414</v>
      </c>
      <c r="E64" s="9">
        <v>17436073</v>
      </c>
      <c r="F64" s="10">
        <v>4790659</v>
      </c>
      <c r="G64" s="10">
        <v>12645414</v>
      </c>
      <c r="H64" s="11">
        <v>17436073</v>
      </c>
      <c r="I64" s="8">
        <v>0</v>
      </c>
      <c r="J64" s="8">
        <v>0</v>
      </c>
      <c r="K64" s="11">
        <v>0</v>
      </c>
      <c r="L64" s="8">
        <v>0</v>
      </c>
      <c r="M64" s="8">
        <v>0</v>
      </c>
      <c r="N64" s="11">
        <v>0</v>
      </c>
      <c r="O64" s="8">
        <v>0</v>
      </c>
      <c r="P64" s="8">
        <v>0</v>
      </c>
      <c r="Q64" s="11">
        <v>0</v>
      </c>
      <c r="R64" s="8">
        <v>0</v>
      </c>
      <c r="S64" s="8">
        <v>0</v>
      </c>
      <c r="T64" s="11">
        <v>0</v>
      </c>
      <c r="U64" s="8">
        <v>0</v>
      </c>
      <c r="V64" s="8">
        <v>0</v>
      </c>
      <c r="W64" s="12">
        <v>0</v>
      </c>
      <c r="X64" s="8">
        <v>0</v>
      </c>
      <c r="Y64" s="8">
        <v>0</v>
      </c>
      <c r="Z64" s="12">
        <v>0</v>
      </c>
      <c r="AA64" s="8">
        <v>0</v>
      </c>
      <c r="AB64" s="8">
        <v>0</v>
      </c>
      <c r="AC64" s="9">
        <v>0</v>
      </c>
    </row>
    <row r="65" spans="1:29" ht="18" customHeight="1" thickBot="1">
      <c r="A65" s="21" t="s">
        <v>5</v>
      </c>
      <c r="B65" s="22"/>
      <c r="C65" s="13">
        <v>4790659</v>
      </c>
      <c r="D65" s="13">
        <v>12645414</v>
      </c>
      <c r="E65" s="13">
        <v>17436073</v>
      </c>
      <c r="F65" s="13">
        <v>4790659</v>
      </c>
      <c r="G65" s="13">
        <v>12645414</v>
      </c>
      <c r="H65" s="13">
        <v>17436073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 ht="18" customHeight="1">
      <c r="A66" s="60" t="s">
        <v>38</v>
      </c>
      <c r="B66" s="19" t="s">
        <v>2</v>
      </c>
      <c r="C66" s="8">
        <v>0</v>
      </c>
      <c r="D66" s="8">
        <v>0</v>
      </c>
      <c r="E66" s="9">
        <v>0</v>
      </c>
      <c r="F66" s="10">
        <v>0</v>
      </c>
      <c r="G66" s="10">
        <v>0</v>
      </c>
      <c r="H66" s="11">
        <v>0</v>
      </c>
      <c r="I66" s="8">
        <v>0</v>
      </c>
      <c r="J66" s="8">
        <v>0</v>
      </c>
      <c r="K66" s="11">
        <v>0</v>
      </c>
      <c r="L66" s="8">
        <v>0</v>
      </c>
      <c r="M66" s="8">
        <v>0</v>
      </c>
      <c r="N66" s="11">
        <v>0</v>
      </c>
      <c r="O66" s="8">
        <v>0</v>
      </c>
      <c r="P66" s="8">
        <v>0</v>
      </c>
      <c r="Q66" s="11">
        <v>0</v>
      </c>
      <c r="R66" s="8">
        <v>0</v>
      </c>
      <c r="S66" s="8">
        <v>0</v>
      </c>
      <c r="T66" s="11">
        <v>0</v>
      </c>
      <c r="U66" s="8">
        <v>0</v>
      </c>
      <c r="V66" s="8">
        <v>0</v>
      </c>
      <c r="W66" s="12">
        <v>0</v>
      </c>
      <c r="X66" s="8">
        <v>0</v>
      </c>
      <c r="Y66" s="8">
        <v>0</v>
      </c>
      <c r="Z66" s="12">
        <v>0</v>
      </c>
      <c r="AA66" s="8">
        <v>0</v>
      </c>
      <c r="AB66" s="8">
        <v>0</v>
      </c>
      <c r="AC66" s="9">
        <v>0</v>
      </c>
    </row>
    <row r="67" spans="1:29" ht="18" customHeight="1">
      <c r="A67" s="61"/>
      <c r="B67" s="20" t="s">
        <v>3</v>
      </c>
      <c r="C67" s="8">
        <v>0</v>
      </c>
      <c r="D67" s="8">
        <v>0</v>
      </c>
      <c r="E67" s="9">
        <v>0</v>
      </c>
      <c r="F67" s="10">
        <v>0</v>
      </c>
      <c r="G67" s="10">
        <v>0</v>
      </c>
      <c r="H67" s="11">
        <v>0</v>
      </c>
      <c r="I67" s="8">
        <v>0</v>
      </c>
      <c r="J67" s="8">
        <v>0</v>
      </c>
      <c r="K67" s="11">
        <v>0</v>
      </c>
      <c r="L67" s="8">
        <v>0</v>
      </c>
      <c r="M67" s="8">
        <v>0</v>
      </c>
      <c r="N67" s="11">
        <v>0</v>
      </c>
      <c r="O67" s="8">
        <v>0</v>
      </c>
      <c r="P67" s="8">
        <v>0</v>
      </c>
      <c r="Q67" s="11">
        <v>0</v>
      </c>
      <c r="R67" s="8">
        <v>0</v>
      </c>
      <c r="S67" s="8">
        <v>0</v>
      </c>
      <c r="T67" s="11">
        <v>0</v>
      </c>
      <c r="U67" s="8">
        <v>0</v>
      </c>
      <c r="V67" s="8">
        <v>0</v>
      </c>
      <c r="W67" s="12">
        <v>0</v>
      </c>
      <c r="X67" s="8">
        <v>0</v>
      </c>
      <c r="Y67" s="8">
        <v>0</v>
      </c>
      <c r="Z67" s="12">
        <v>0</v>
      </c>
      <c r="AA67" s="8">
        <v>0</v>
      </c>
      <c r="AB67" s="8">
        <v>0</v>
      </c>
      <c r="AC67" s="9">
        <v>0</v>
      </c>
    </row>
    <row r="68" spans="1:29" ht="18" customHeight="1">
      <c r="A68" s="62"/>
      <c r="B68" s="20" t="s">
        <v>4</v>
      </c>
      <c r="C68" s="8">
        <v>17005125</v>
      </c>
      <c r="D68" s="8">
        <v>7241523</v>
      </c>
      <c r="E68" s="9">
        <v>24246648</v>
      </c>
      <c r="F68" s="10">
        <v>17005125</v>
      </c>
      <c r="G68" s="10">
        <v>7241523</v>
      </c>
      <c r="H68" s="11">
        <v>24246648</v>
      </c>
      <c r="I68" s="8">
        <v>0</v>
      </c>
      <c r="J68" s="8">
        <v>0</v>
      </c>
      <c r="K68" s="11">
        <v>0</v>
      </c>
      <c r="L68" s="8">
        <v>0</v>
      </c>
      <c r="M68" s="8">
        <v>0</v>
      </c>
      <c r="N68" s="11">
        <v>0</v>
      </c>
      <c r="O68" s="8">
        <v>0</v>
      </c>
      <c r="P68" s="8">
        <v>0</v>
      </c>
      <c r="Q68" s="11">
        <v>0</v>
      </c>
      <c r="R68" s="8">
        <v>0</v>
      </c>
      <c r="S68" s="8">
        <v>0</v>
      </c>
      <c r="T68" s="11">
        <v>0</v>
      </c>
      <c r="U68" s="8">
        <v>0</v>
      </c>
      <c r="V68" s="8">
        <v>0</v>
      </c>
      <c r="W68" s="12">
        <v>0</v>
      </c>
      <c r="X68" s="8">
        <v>0</v>
      </c>
      <c r="Y68" s="8">
        <v>0</v>
      </c>
      <c r="Z68" s="12">
        <v>0</v>
      </c>
      <c r="AA68" s="8">
        <v>0</v>
      </c>
      <c r="AB68" s="8">
        <v>0</v>
      </c>
      <c r="AC68" s="9">
        <v>0</v>
      </c>
    </row>
    <row r="69" spans="1:29" ht="18" customHeight="1" thickBot="1">
      <c r="A69" s="21" t="s">
        <v>5</v>
      </c>
      <c r="B69" s="22"/>
      <c r="C69" s="13">
        <v>17005125</v>
      </c>
      <c r="D69" s="13">
        <v>7241523</v>
      </c>
      <c r="E69" s="13">
        <v>24246648</v>
      </c>
      <c r="F69" s="13">
        <v>17005125</v>
      </c>
      <c r="G69" s="13">
        <v>7241523</v>
      </c>
      <c r="H69" s="13">
        <v>24246648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 ht="18" customHeight="1">
      <c r="A70" s="60" t="s">
        <v>39</v>
      </c>
      <c r="B70" s="19" t="s">
        <v>2</v>
      </c>
      <c r="C70" s="8">
        <v>0</v>
      </c>
      <c r="D70" s="8">
        <v>0</v>
      </c>
      <c r="E70" s="9">
        <v>0</v>
      </c>
      <c r="F70" s="10">
        <v>0</v>
      </c>
      <c r="G70" s="10">
        <v>0</v>
      </c>
      <c r="H70" s="11">
        <v>0</v>
      </c>
      <c r="I70" s="8">
        <v>0</v>
      </c>
      <c r="J70" s="8">
        <v>0</v>
      </c>
      <c r="K70" s="11">
        <v>0</v>
      </c>
      <c r="L70" s="8">
        <v>0</v>
      </c>
      <c r="M70" s="8">
        <v>0</v>
      </c>
      <c r="N70" s="11">
        <v>0</v>
      </c>
      <c r="O70" s="8">
        <v>0</v>
      </c>
      <c r="P70" s="8">
        <v>0</v>
      </c>
      <c r="Q70" s="11">
        <v>0</v>
      </c>
      <c r="R70" s="8">
        <v>0</v>
      </c>
      <c r="S70" s="8">
        <v>0</v>
      </c>
      <c r="T70" s="11">
        <v>0</v>
      </c>
      <c r="U70" s="8">
        <v>0</v>
      </c>
      <c r="V70" s="8">
        <v>0</v>
      </c>
      <c r="W70" s="12">
        <v>0</v>
      </c>
      <c r="X70" s="8">
        <v>0</v>
      </c>
      <c r="Y70" s="8">
        <v>0</v>
      </c>
      <c r="Z70" s="12">
        <v>0</v>
      </c>
      <c r="AA70" s="8">
        <v>0</v>
      </c>
      <c r="AB70" s="8">
        <v>0</v>
      </c>
      <c r="AC70" s="9">
        <v>0</v>
      </c>
    </row>
    <row r="71" spans="1:29" ht="18" customHeight="1">
      <c r="A71" s="61"/>
      <c r="B71" s="20" t="s">
        <v>3</v>
      </c>
      <c r="C71" s="8">
        <v>0</v>
      </c>
      <c r="D71" s="8">
        <v>0</v>
      </c>
      <c r="E71" s="9">
        <v>0</v>
      </c>
      <c r="F71" s="10">
        <v>0</v>
      </c>
      <c r="G71" s="10">
        <v>0</v>
      </c>
      <c r="H71" s="11">
        <v>0</v>
      </c>
      <c r="I71" s="8">
        <v>0</v>
      </c>
      <c r="J71" s="8">
        <v>0</v>
      </c>
      <c r="K71" s="11">
        <v>0</v>
      </c>
      <c r="L71" s="8">
        <v>0</v>
      </c>
      <c r="M71" s="8">
        <v>0</v>
      </c>
      <c r="N71" s="11">
        <v>0</v>
      </c>
      <c r="O71" s="8">
        <v>0</v>
      </c>
      <c r="P71" s="8">
        <v>0</v>
      </c>
      <c r="Q71" s="11">
        <v>0</v>
      </c>
      <c r="R71" s="8">
        <v>0</v>
      </c>
      <c r="S71" s="8">
        <v>0</v>
      </c>
      <c r="T71" s="11">
        <v>0</v>
      </c>
      <c r="U71" s="8">
        <v>0</v>
      </c>
      <c r="V71" s="8">
        <v>0</v>
      </c>
      <c r="W71" s="12">
        <v>0</v>
      </c>
      <c r="X71" s="8">
        <v>0</v>
      </c>
      <c r="Y71" s="8">
        <v>0</v>
      </c>
      <c r="Z71" s="12">
        <v>0</v>
      </c>
      <c r="AA71" s="8">
        <v>0</v>
      </c>
      <c r="AB71" s="8">
        <v>0</v>
      </c>
      <c r="AC71" s="9">
        <v>0</v>
      </c>
    </row>
    <row r="72" spans="1:29" ht="18" customHeight="1">
      <c r="A72" s="62"/>
      <c r="B72" s="20" t="s">
        <v>4</v>
      </c>
      <c r="C72" s="8">
        <v>0</v>
      </c>
      <c r="D72" s="8">
        <v>0</v>
      </c>
      <c r="E72" s="9">
        <v>0</v>
      </c>
      <c r="F72" s="10">
        <v>0</v>
      </c>
      <c r="G72" s="10">
        <v>0</v>
      </c>
      <c r="H72" s="11">
        <v>0</v>
      </c>
      <c r="I72" s="8">
        <v>0</v>
      </c>
      <c r="J72" s="8">
        <v>0</v>
      </c>
      <c r="K72" s="11">
        <v>0</v>
      </c>
      <c r="L72" s="8">
        <v>0</v>
      </c>
      <c r="M72" s="8">
        <v>0</v>
      </c>
      <c r="N72" s="11">
        <v>0</v>
      </c>
      <c r="O72" s="8">
        <v>0</v>
      </c>
      <c r="P72" s="8">
        <v>0</v>
      </c>
      <c r="Q72" s="11">
        <v>0</v>
      </c>
      <c r="R72" s="8">
        <v>0</v>
      </c>
      <c r="S72" s="8">
        <v>0</v>
      </c>
      <c r="T72" s="11">
        <v>0</v>
      </c>
      <c r="U72" s="8">
        <v>0</v>
      </c>
      <c r="V72" s="8">
        <v>0</v>
      </c>
      <c r="W72" s="12">
        <v>0</v>
      </c>
      <c r="X72" s="8">
        <v>0</v>
      </c>
      <c r="Y72" s="8">
        <v>0</v>
      </c>
      <c r="Z72" s="12">
        <v>0</v>
      </c>
      <c r="AA72" s="8">
        <v>0</v>
      </c>
      <c r="AB72" s="8">
        <v>0</v>
      </c>
      <c r="AC72" s="9">
        <v>0</v>
      </c>
    </row>
    <row r="73" spans="1:29" ht="18" customHeight="1" thickBot="1">
      <c r="A73" s="21" t="s">
        <v>5</v>
      </c>
      <c r="B73" s="22"/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 ht="18" customHeight="1">
      <c r="A74" s="60" t="s">
        <v>40</v>
      </c>
      <c r="B74" s="19" t="s">
        <v>2</v>
      </c>
      <c r="C74" s="8">
        <v>1849439005</v>
      </c>
      <c r="D74" s="8">
        <v>2737044078</v>
      </c>
      <c r="E74" s="9">
        <v>4586483083</v>
      </c>
      <c r="F74" s="10">
        <v>1484397483</v>
      </c>
      <c r="G74" s="10">
        <v>2210717194</v>
      </c>
      <c r="H74" s="11">
        <v>3695114677</v>
      </c>
      <c r="I74" s="8">
        <v>36571638</v>
      </c>
      <c r="J74" s="8">
        <v>89094881</v>
      </c>
      <c r="K74" s="11">
        <v>125666519</v>
      </c>
      <c r="L74" s="8">
        <v>40597220</v>
      </c>
      <c r="M74" s="8">
        <v>27170803</v>
      </c>
      <c r="N74" s="11">
        <v>67768023</v>
      </c>
      <c r="O74" s="8">
        <v>0</v>
      </c>
      <c r="P74" s="8">
        <v>0</v>
      </c>
      <c r="Q74" s="11">
        <v>0</v>
      </c>
      <c r="R74" s="8">
        <v>1540731</v>
      </c>
      <c r="S74" s="8">
        <v>905750</v>
      </c>
      <c r="T74" s="11">
        <v>2446481</v>
      </c>
      <c r="U74" s="8">
        <v>280202922</v>
      </c>
      <c r="V74" s="8">
        <v>97561346</v>
      </c>
      <c r="W74" s="12">
        <v>377764268</v>
      </c>
      <c r="X74" s="8">
        <v>0</v>
      </c>
      <c r="Y74" s="8">
        <v>0</v>
      </c>
      <c r="Z74" s="12">
        <v>0</v>
      </c>
      <c r="AA74" s="8">
        <v>6129011</v>
      </c>
      <c r="AB74" s="8">
        <v>311594104</v>
      </c>
      <c r="AC74" s="9">
        <v>317723115</v>
      </c>
    </row>
    <row r="75" spans="1:29" ht="18" customHeight="1">
      <c r="A75" s="61"/>
      <c r="B75" s="20" t="s">
        <v>3</v>
      </c>
      <c r="C75" s="8">
        <v>2024389118</v>
      </c>
      <c r="D75" s="8">
        <v>1193069374</v>
      </c>
      <c r="E75" s="9">
        <v>3217458492</v>
      </c>
      <c r="F75" s="10">
        <v>425595238</v>
      </c>
      <c r="G75" s="10">
        <v>500530981</v>
      </c>
      <c r="H75" s="11">
        <v>926126219</v>
      </c>
      <c r="I75" s="8">
        <v>54042727</v>
      </c>
      <c r="J75" s="8">
        <v>25951094</v>
      </c>
      <c r="K75" s="11">
        <v>79993821</v>
      </c>
      <c r="L75" s="8">
        <v>4275732</v>
      </c>
      <c r="M75" s="8">
        <v>3279663</v>
      </c>
      <c r="N75" s="11">
        <v>7555395</v>
      </c>
      <c r="O75" s="8">
        <v>0</v>
      </c>
      <c r="P75" s="8">
        <v>0</v>
      </c>
      <c r="Q75" s="11">
        <v>0</v>
      </c>
      <c r="R75" s="8">
        <v>15580584</v>
      </c>
      <c r="S75" s="8">
        <v>157174</v>
      </c>
      <c r="T75" s="11">
        <v>15737758</v>
      </c>
      <c r="U75" s="8">
        <v>1444052035</v>
      </c>
      <c r="V75" s="8">
        <v>663150462</v>
      </c>
      <c r="W75" s="12">
        <v>2107202497</v>
      </c>
      <c r="X75" s="8">
        <v>80737042</v>
      </c>
      <c r="Y75" s="8">
        <v>0</v>
      </c>
      <c r="Z75" s="12">
        <v>80737042</v>
      </c>
      <c r="AA75" s="8">
        <v>105760</v>
      </c>
      <c r="AB75" s="8">
        <v>0</v>
      </c>
      <c r="AC75" s="9">
        <v>105760</v>
      </c>
    </row>
    <row r="76" spans="1:29" ht="18" customHeight="1">
      <c r="A76" s="62"/>
      <c r="B76" s="20" t="s">
        <v>4</v>
      </c>
      <c r="C76" s="8">
        <v>20547874746</v>
      </c>
      <c r="D76" s="8">
        <v>6044406963</v>
      </c>
      <c r="E76" s="9">
        <v>26592281709</v>
      </c>
      <c r="F76" s="10">
        <v>4276994221</v>
      </c>
      <c r="G76" s="10">
        <v>3456559895</v>
      </c>
      <c r="H76" s="11">
        <v>7733554116</v>
      </c>
      <c r="I76" s="8">
        <v>442056575</v>
      </c>
      <c r="J76" s="8">
        <v>595839561</v>
      </c>
      <c r="K76" s="11">
        <v>1037896136</v>
      </c>
      <c r="L76" s="8">
        <v>6122218</v>
      </c>
      <c r="M76" s="8">
        <v>2632016</v>
      </c>
      <c r="N76" s="11">
        <v>8754234</v>
      </c>
      <c r="O76" s="8">
        <v>0</v>
      </c>
      <c r="P76" s="8">
        <v>0</v>
      </c>
      <c r="Q76" s="11">
        <v>0</v>
      </c>
      <c r="R76" s="8">
        <v>2004232</v>
      </c>
      <c r="S76" s="8">
        <v>942814</v>
      </c>
      <c r="T76" s="11">
        <v>2947046</v>
      </c>
      <c r="U76" s="8">
        <v>15820697500</v>
      </c>
      <c r="V76" s="8">
        <v>1988432677</v>
      </c>
      <c r="W76" s="12">
        <v>17809130177</v>
      </c>
      <c r="X76" s="8">
        <v>0</v>
      </c>
      <c r="Y76" s="8">
        <v>0</v>
      </c>
      <c r="Z76" s="12">
        <v>0</v>
      </c>
      <c r="AA76" s="8">
        <v>0</v>
      </c>
      <c r="AB76" s="8">
        <v>0</v>
      </c>
      <c r="AC76" s="9">
        <v>0</v>
      </c>
    </row>
    <row r="77" spans="1:29" ht="18" customHeight="1" thickBot="1">
      <c r="A77" s="21" t="s">
        <v>5</v>
      </c>
      <c r="B77" s="22"/>
      <c r="C77" s="13">
        <v>24421702869</v>
      </c>
      <c r="D77" s="13">
        <v>9974520415</v>
      </c>
      <c r="E77" s="13">
        <v>34396223284</v>
      </c>
      <c r="F77" s="13">
        <v>6186986942</v>
      </c>
      <c r="G77" s="13">
        <v>6167808070</v>
      </c>
      <c r="H77" s="13">
        <v>12354795012</v>
      </c>
      <c r="I77" s="13">
        <v>532670940</v>
      </c>
      <c r="J77" s="13">
        <v>710885536</v>
      </c>
      <c r="K77" s="13">
        <v>1243556476</v>
      </c>
      <c r="L77" s="13">
        <v>50995170</v>
      </c>
      <c r="M77" s="13">
        <v>33082482</v>
      </c>
      <c r="N77" s="13">
        <v>84077652</v>
      </c>
      <c r="O77" s="13">
        <v>0</v>
      </c>
      <c r="P77" s="13">
        <v>0</v>
      </c>
      <c r="Q77" s="13">
        <v>0</v>
      </c>
      <c r="R77" s="13">
        <v>19125547</v>
      </c>
      <c r="S77" s="13">
        <v>2005738</v>
      </c>
      <c r="T77" s="13">
        <v>21131285</v>
      </c>
      <c r="U77" s="13">
        <v>17544952457</v>
      </c>
      <c r="V77" s="13">
        <v>2749144485</v>
      </c>
      <c r="W77" s="13">
        <v>20294096942</v>
      </c>
      <c r="X77" s="13">
        <v>80737042</v>
      </c>
      <c r="Y77" s="13">
        <v>0</v>
      </c>
      <c r="Z77" s="13">
        <v>80737042</v>
      </c>
      <c r="AA77" s="13">
        <v>6234771</v>
      </c>
      <c r="AB77" s="13">
        <v>311594104</v>
      </c>
      <c r="AC77" s="13">
        <v>317828875</v>
      </c>
    </row>
    <row r="78" spans="1:29" ht="18" customHeight="1">
      <c r="A78" s="60" t="s">
        <v>41</v>
      </c>
      <c r="B78" s="19" t="s">
        <v>2</v>
      </c>
      <c r="C78" s="8">
        <v>3906263</v>
      </c>
      <c r="D78" s="8">
        <v>7002754</v>
      </c>
      <c r="E78" s="9">
        <v>10909017</v>
      </c>
      <c r="F78" s="10">
        <v>3906263</v>
      </c>
      <c r="G78" s="10">
        <v>7002754</v>
      </c>
      <c r="H78" s="11">
        <v>10909017</v>
      </c>
      <c r="I78" s="8">
        <v>0</v>
      </c>
      <c r="J78" s="8">
        <v>0</v>
      </c>
      <c r="K78" s="11">
        <v>0</v>
      </c>
      <c r="L78" s="8">
        <v>0</v>
      </c>
      <c r="M78" s="8">
        <v>0</v>
      </c>
      <c r="N78" s="11">
        <v>0</v>
      </c>
      <c r="O78" s="8">
        <v>0</v>
      </c>
      <c r="P78" s="8">
        <v>0</v>
      </c>
      <c r="Q78" s="11">
        <v>0</v>
      </c>
      <c r="R78" s="8">
        <v>0</v>
      </c>
      <c r="S78" s="8">
        <v>0</v>
      </c>
      <c r="T78" s="11">
        <v>0</v>
      </c>
      <c r="U78" s="8">
        <v>0</v>
      </c>
      <c r="V78" s="8">
        <v>0</v>
      </c>
      <c r="W78" s="12">
        <v>0</v>
      </c>
      <c r="X78" s="8">
        <v>0</v>
      </c>
      <c r="Y78" s="8">
        <v>0</v>
      </c>
      <c r="Z78" s="12">
        <v>0</v>
      </c>
      <c r="AA78" s="8">
        <v>0</v>
      </c>
      <c r="AB78" s="8">
        <v>0</v>
      </c>
      <c r="AC78" s="9">
        <v>0</v>
      </c>
    </row>
    <row r="79" spans="1:29" ht="18" customHeight="1">
      <c r="A79" s="61"/>
      <c r="B79" s="20" t="s">
        <v>3</v>
      </c>
      <c r="C79" s="8">
        <v>104381488</v>
      </c>
      <c r="D79" s="8">
        <v>87539639</v>
      </c>
      <c r="E79" s="9">
        <v>191921127</v>
      </c>
      <c r="F79" s="10">
        <v>104381488</v>
      </c>
      <c r="G79" s="10">
        <v>87539639</v>
      </c>
      <c r="H79" s="11">
        <v>191921127</v>
      </c>
      <c r="I79" s="8">
        <v>0</v>
      </c>
      <c r="J79" s="8">
        <v>0</v>
      </c>
      <c r="K79" s="11">
        <v>0</v>
      </c>
      <c r="L79" s="8">
        <v>0</v>
      </c>
      <c r="M79" s="8">
        <v>0</v>
      </c>
      <c r="N79" s="11">
        <v>0</v>
      </c>
      <c r="O79" s="8">
        <v>0</v>
      </c>
      <c r="P79" s="8">
        <v>0</v>
      </c>
      <c r="Q79" s="11">
        <v>0</v>
      </c>
      <c r="R79" s="8">
        <v>0</v>
      </c>
      <c r="S79" s="8">
        <v>0</v>
      </c>
      <c r="T79" s="11">
        <v>0</v>
      </c>
      <c r="U79" s="8">
        <v>0</v>
      </c>
      <c r="V79" s="8">
        <v>0</v>
      </c>
      <c r="W79" s="12">
        <v>0</v>
      </c>
      <c r="X79" s="8">
        <v>0</v>
      </c>
      <c r="Y79" s="8">
        <v>0</v>
      </c>
      <c r="Z79" s="12">
        <v>0</v>
      </c>
      <c r="AA79" s="8">
        <v>0</v>
      </c>
      <c r="AB79" s="8">
        <v>0</v>
      </c>
      <c r="AC79" s="9">
        <v>0</v>
      </c>
    </row>
    <row r="80" spans="1:29" ht="18" customHeight="1">
      <c r="A80" s="62"/>
      <c r="B80" s="20" t="s">
        <v>4</v>
      </c>
      <c r="C80" s="8">
        <v>2190303763</v>
      </c>
      <c r="D80" s="8">
        <v>1732175878</v>
      </c>
      <c r="E80" s="9">
        <v>3922479641</v>
      </c>
      <c r="F80" s="10">
        <v>2190303763</v>
      </c>
      <c r="G80" s="10">
        <v>1732175878</v>
      </c>
      <c r="H80" s="11">
        <v>3922479641</v>
      </c>
      <c r="I80" s="8">
        <v>0</v>
      </c>
      <c r="J80" s="8">
        <v>0</v>
      </c>
      <c r="K80" s="11">
        <v>0</v>
      </c>
      <c r="L80" s="8">
        <v>0</v>
      </c>
      <c r="M80" s="8">
        <v>0</v>
      </c>
      <c r="N80" s="11">
        <v>0</v>
      </c>
      <c r="O80" s="8">
        <v>0</v>
      </c>
      <c r="P80" s="8">
        <v>0</v>
      </c>
      <c r="Q80" s="11">
        <v>0</v>
      </c>
      <c r="R80" s="8">
        <v>0</v>
      </c>
      <c r="S80" s="8">
        <v>0</v>
      </c>
      <c r="T80" s="11">
        <v>0</v>
      </c>
      <c r="U80" s="8">
        <v>0</v>
      </c>
      <c r="V80" s="8">
        <v>0</v>
      </c>
      <c r="W80" s="12">
        <v>0</v>
      </c>
      <c r="X80" s="8">
        <v>0</v>
      </c>
      <c r="Y80" s="8">
        <v>0</v>
      </c>
      <c r="Z80" s="12">
        <v>0</v>
      </c>
      <c r="AA80" s="8">
        <v>0</v>
      </c>
      <c r="AB80" s="8">
        <v>0</v>
      </c>
      <c r="AC80" s="9">
        <v>0</v>
      </c>
    </row>
    <row r="81" spans="1:29" ht="18" customHeight="1" thickBot="1">
      <c r="A81" s="21" t="s">
        <v>5</v>
      </c>
      <c r="B81" s="22"/>
      <c r="C81" s="13">
        <v>2298591514</v>
      </c>
      <c r="D81" s="13">
        <v>1826718271</v>
      </c>
      <c r="E81" s="13">
        <v>4125309785</v>
      </c>
      <c r="F81" s="13">
        <v>2298591514</v>
      </c>
      <c r="G81" s="13">
        <v>1826718271</v>
      </c>
      <c r="H81" s="13">
        <v>4125309785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 ht="18" customHeight="1">
      <c r="A82" s="60" t="s">
        <v>7</v>
      </c>
      <c r="B82" s="19" t="s">
        <v>2</v>
      </c>
      <c r="C82" s="8">
        <v>161074316</v>
      </c>
      <c r="D82" s="8">
        <v>42172559</v>
      </c>
      <c r="E82" s="9">
        <v>203246875</v>
      </c>
      <c r="F82" s="10">
        <v>160621997</v>
      </c>
      <c r="G82" s="10">
        <v>39203106</v>
      </c>
      <c r="H82" s="11">
        <v>199825103</v>
      </c>
      <c r="I82" s="8">
        <v>452319</v>
      </c>
      <c r="J82" s="8">
        <v>0</v>
      </c>
      <c r="K82" s="11">
        <v>452319</v>
      </c>
      <c r="L82" s="8">
        <v>0</v>
      </c>
      <c r="M82" s="8">
        <v>0</v>
      </c>
      <c r="N82" s="11">
        <v>0</v>
      </c>
      <c r="O82" s="8">
        <v>0</v>
      </c>
      <c r="P82" s="8">
        <v>0</v>
      </c>
      <c r="Q82" s="11">
        <v>0</v>
      </c>
      <c r="R82" s="8">
        <v>0</v>
      </c>
      <c r="S82" s="8">
        <v>0</v>
      </c>
      <c r="T82" s="11">
        <v>0</v>
      </c>
      <c r="U82" s="8">
        <v>0</v>
      </c>
      <c r="V82" s="8">
        <v>2969453</v>
      </c>
      <c r="W82" s="12">
        <v>2969453</v>
      </c>
      <c r="X82" s="8">
        <v>0</v>
      </c>
      <c r="Y82" s="8">
        <v>0</v>
      </c>
      <c r="Z82" s="12">
        <v>0</v>
      </c>
      <c r="AA82" s="8">
        <v>0</v>
      </c>
      <c r="AB82" s="8">
        <v>0</v>
      </c>
      <c r="AC82" s="9">
        <v>0</v>
      </c>
    </row>
    <row r="83" spans="1:29" ht="18" customHeight="1">
      <c r="A83" s="61"/>
      <c r="B83" s="20" t="s">
        <v>3</v>
      </c>
      <c r="C83" s="8">
        <v>44196908</v>
      </c>
      <c r="D83" s="8">
        <v>13778268</v>
      </c>
      <c r="E83" s="9">
        <v>57975176</v>
      </c>
      <c r="F83" s="10">
        <v>8141998</v>
      </c>
      <c r="G83" s="10">
        <v>13778268</v>
      </c>
      <c r="H83" s="11">
        <v>21920266</v>
      </c>
      <c r="I83" s="8">
        <v>29733314</v>
      </c>
      <c r="J83" s="8">
        <v>0</v>
      </c>
      <c r="K83" s="11">
        <v>29733314</v>
      </c>
      <c r="L83" s="8">
        <v>0</v>
      </c>
      <c r="M83" s="8">
        <v>0</v>
      </c>
      <c r="N83" s="11">
        <v>0</v>
      </c>
      <c r="O83" s="8">
        <v>0</v>
      </c>
      <c r="P83" s="8">
        <v>0</v>
      </c>
      <c r="Q83" s="11">
        <v>0</v>
      </c>
      <c r="R83" s="8">
        <v>0</v>
      </c>
      <c r="S83" s="8">
        <v>0</v>
      </c>
      <c r="T83" s="11">
        <v>0</v>
      </c>
      <c r="U83" s="8">
        <v>6321596</v>
      </c>
      <c r="V83" s="8">
        <v>0</v>
      </c>
      <c r="W83" s="12">
        <v>6321596</v>
      </c>
      <c r="X83" s="8">
        <v>0</v>
      </c>
      <c r="Y83" s="8">
        <v>0</v>
      </c>
      <c r="Z83" s="12">
        <v>0</v>
      </c>
      <c r="AA83" s="8">
        <v>0</v>
      </c>
      <c r="AB83" s="8">
        <v>0</v>
      </c>
      <c r="AC83" s="9">
        <v>0</v>
      </c>
    </row>
    <row r="84" spans="1:29" ht="18" customHeight="1">
      <c r="A84" s="62"/>
      <c r="B84" s="20" t="s">
        <v>4</v>
      </c>
      <c r="C84" s="8">
        <v>436443267</v>
      </c>
      <c r="D84" s="8">
        <v>1653711508</v>
      </c>
      <c r="E84" s="9">
        <v>2090154775</v>
      </c>
      <c r="F84" s="10">
        <v>423440154</v>
      </c>
      <c r="G84" s="10">
        <v>1502200441</v>
      </c>
      <c r="H84" s="11">
        <v>1925640595</v>
      </c>
      <c r="I84" s="8">
        <v>4065032</v>
      </c>
      <c r="J84" s="8">
        <v>151511067</v>
      </c>
      <c r="K84" s="11">
        <v>155576099</v>
      </c>
      <c r="L84" s="8">
        <v>0</v>
      </c>
      <c r="M84" s="8">
        <v>0</v>
      </c>
      <c r="N84" s="11">
        <v>0</v>
      </c>
      <c r="O84" s="8">
        <v>0</v>
      </c>
      <c r="P84" s="8">
        <v>0</v>
      </c>
      <c r="Q84" s="11">
        <v>0</v>
      </c>
      <c r="R84" s="8">
        <v>0</v>
      </c>
      <c r="S84" s="8">
        <v>0</v>
      </c>
      <c r="T84" s="11">
        <v>0</v>
      </c>
      <c r="U84" s="8">
        <v>8938081</v>
      </c>
      <c r="V84" s="8">
        <v>0</v>
      </c>
      <c r="W84" s="12">
        <v>8938081</v>
      </c>
      <c r="X84" s="8">
        <v>0</v>
      </c>
      <c r="Y84" s="8">
        <v>0</v>
      </c>
      <c r="Z84" s="12">
        <v>0</v>
      </c>
      <c r="AA84" s="8">
        <v>0</v>
      </c>
      <c r="AB84" s="8">
        <v>0</v>
      </c>
      <c r="AC84" s="9">
        <v>0</v>
      </c>
    </row>
    <row r="85" spans="1:29" ht="18" customHeight="1" thickBot="1">
      <c r="A85" s="21" t="s">
        <v>5</v>
      </c>
      <c r="B85" s="22"/>
      <c r="C85" s="13">
        <v>641714491</v>
      </c>
      <c r="D85" s="13">
        <v>1709662335</v>
      </c>
      <c r="E85" s="13">
        <v>2351376826</v>
      </c>
      <c r="F85" s="13">
        <v>592204149</v>
      </c>
      <c r="G85" s="13">
        <v>1555181815</v>
      </c>
      <c r="H85" s="13">
        <v>2147385964</v>
      </c>
      <c r="I85" s="13">
        <v>34250665</v>
      </c>
      <c r="J85" s="13">
        <v>151511067</v>
      </c>
      <c r="K85" s="13">
        <v>185761732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15259677</v>
      </c>
      <c r="V85" s="13">
        <v>2969453</v>
      </c>
      <c r="W85" s="13">
        <v>18229130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 ht="18" customHeight="1">
      <c r="A86" s="60" t="s">
        <v>42</v>
      </c>
      <c r="B86" s="19" t="s">
        <v>2</v>
      </c>
      <c r="C86" s="8">
        <v>856736</v>
      </c>
      <c r="D86" s="8">
        <v>729964</v>
      </c>
      <c r="E86" s="9">
        <v>1586700</v>
      </c>
      <c r="F86" s="10">
        <v>856736</v>
      </c>
      <c r="G86" s="10">
        <v>729964</v>
      </c>
      <c r="H86" s="11">
        <v>1586700</v>
      </c>
      <c r="I86" s="8">
        <v>0</v>
      </c>
      <c r="J86" s="8">
        <v>0</v>
      </c>
      <c r="K86" s="11">
        <v>0</v>
      </c>
      <c r="L86" s="8">
        <v>0</v>
      </c>
      <c r="M86" s="8">
        <v>0</v>
      </c>
      <c r="N86" s="11">
        <v>0</v>
      </c>
      <c r="O86" s="8">
        <v>0</v>
      </c>
      <c r="P86" s="8">
        <v>0</v>
      </c>
      <c r="Q86" s="11">
        <v>0</v>
      </c>
      <c r="R86" s="8">
        <v>0</v>
      </c>
      <c r="S86" s="8">
        <v>0</v>
      </c>
      <c r="T86" s="11">
        <v>0</v>
      </c>
      <c r="U86" s="8">
        <v>0</v>
      </c>
      <c r="V86" s="8">
        <v>0</v>
      </c>
      <c r="W86" s="12">
        <v>0</v>
      </c>
      <c r="X86" s="8">
        <v>0</v>
      </c>
      <c r="Y86" s="8">
        <v>0</v>
      </c>
      <c r="Z86" s="12">
        <v>0</v>
      </c>
      <c r="AA86" s="8">
        <v>0</v>
      </c>
      <c r="AB86" s="8">
        <v>0</v>
      </c>
      <c r="AC86" s="9">
        <v>0</v>
      </c>
    </row>
    <row r="87" spans="1:29" ht="18" customHeight="1">
      <c r="A87" s="61"/>
      <c r="B87" s="20" t="s">
        <v>3</v>
      </c>
      <c r="C87" s="8">
        <v>0</v>
      </c>
      <c r="D87" s="8">
        <v>0</v>
      </c>
      <c r="E87" s="9">
        <v>0</v>
      </c>
      <c r="F87" s="10">
        <v>0</v>
      </c>
      <c r="G87" s="10">
        <v>0</v>
      </c>
      <c r="H87" s="11">
        <v>0</v>
      </c>
      <c r="I87" s="8">
        <v>0</v>
      </c>
      <c r="J87" s="8">
        <v>0</v>
      </c>
      <c r="K87" s="11">
        <v>0</v>
      </c>
      <c r="L87" s="8">
        <v>0</v>
      </c>
      <c r="M87" s="8">
        <v>0</v>
      </c>
      <c r="N87" s="11">
        <v>0</v>
      </c>
      <c r="O87" s="8">
        <v>0</v>
      </c>
      <c r="P87" s="8">
        <v>0</v>
      </c>
      <c r="Q87" s="11">
        <v>0</v>
      </c>
      <c r="R87" s="8">
        <v>0</v>
      </c>
      <c r="S87" s="8">
        <v>0</v>
      </c>
      <c r="T87" s="11">
        <v>0</v>
      </c>
      <c r="U87" s="8">
        <v>0</v>
      </c>
      <c r="V87" s="8">
        <v>0</v>
      </c>
      <c r="W87" s="12">
        <v>0</v>
      </c>
      <c r="X87" s="8">
        <v>0</v>
      </c>
      <c r="Y87" s="8">
        <v>0</v>
      </c>
      <c r="Z87" s="12">
        <v>0</v>
      </c>
      <c r="AA87" s="8">
        <v>0</v>
      </c>
      <c r="AB87" s="8">
        <v>0</v>
      </c>
      <c r="AC87" s="9">
        <v>0</v>
      </c>
    </row>
    <row r="88" spans="1:29" ht="18" customHeight="1">
      <c r="A88" s="62"/>
      <c r="B88" s="20" t="s">
        <v>4</v>
      </c>
      <c r="C88" s="8">
        <v>83164125</v>
      </c>
      <c r="D88" s="8">
        <v>31158870</v>
      </c>
      <c r="E88" s="9">
        <v>114322995</v>
      </c>
      <c r="F88" s="10">
        <v>83164125</v>
      </c>
      <c r="G88" s="10">
        <v>31158870</v>
      </c>
      <c r="H88" s="11">
        <v>114322995</v>
      </c>
      <c r="I88" s="8">
        <v>0</v>
      </c>
      <c r="J88" s="8">
        <v>0</v>
      </c>
      <c r="K88" s="11">
        <v>0</v>
      </c>
      <c r="L88" s="8">
        <v>0</v>
      </c>
      <c r="M88" s="8">
        <v>0</v>
      </c>
      <c r="N88" s="11">
        <v>0</v>
      </c>
      <c r="O88" s="8">
        <v>0</v>
      </c>
      <c r="P88" s="8">
        <v>0</v>
      </c>
      <c r="Q88" s="11">
        <v>0</v>
      </c>
      <c r="R88" s="8">
        <v>0</v>
      </c>
      <c r="S88" s="8">
        <v>0</v>
      </c>
      <c r="T88" s="11">
        <v>0</v>
      </c>
      <c r="U88" s="8">
        <v>0</v>
      </c>
      <c r="V88" s="8">
        <v>0</v>
      </c>
      <c r="W88" s="12">
        <v>0</v>
      </c>
      <c r="X88" s="8">
        <v>0</v>
      </c>
      <c r="Y88" s="8">
        <v>0</v>
      </c>
      <c r="Z88" s="12">
        <v>0</v>
      </c>
      <c r="AA88" s="8">
        <v>0</v>
      </c>
      <c r="AB88" s="8">
        <v>0</v>
      </c>
      <c r="AC88" s="9">
        <v>0</v>
      </c>
    </row>
    <row r="89" spans="1:29" ht="18" customHeight="1" thickBot="1">
      <c r="A89" s="21" t="s">
        <v>5</v>
      </c>
      <c r="B89" s="22"/>
      <c r="C89" s="13">
        <v>84020861</v>
      </c>
      <c r="D89" s="13">
        <v>31888834</v>
      </c>
      <c r="E89" s="13">
        <v>115909695</v>
      </c>
      <c r="F89" s="13">
        <v>84020861</v>
      </c>
      <c r="G89" s="13">
        <v>31888834</v>
      </c>
      <c r="H89" s="13">
        <v>115909695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 ht="18" customHeight="1">
      <c r="A90" s="60" t="s">
        <v>43</v>
      </c>
      <c r="B90" s="19" t="s">
        <v>2</v>
      </c>
      <c r="C90" s="8">
        <v>64277596</v>
      </c>
      <c r="D90" s="8">
        <v>137609568</v>
      </c>
      <c r="E90" s="9">
        <v>201887164</v>
      </c>
      <c r="F90" s="10">
        <v>63497202</v>
      </c>
      <c r="G90" s="10">
        <v>123755289</v>
      </c>
      <c r="H90" s="11">
        <v>187252491</v>
      </c>
      <c r="I90" s="8">
        <v>0</v>
      </c>
      <c r="J90" s="8">
        <v>0</v>
      </c>
      <c r="K90" s="11">
        <v>0</v>
      </c>
      <c r="L90" s="8">
        <v>0</v>
      </c>
      <c r="M90" s="8">
        <v>0</v>
      </c>
      <c r="N90" s="11">
        <v>0</v>
      </c>
      <c r="O90" s="8">
        <v>0</v>
      </c>
      <c r="P90" s="8">
        <v>0</v>
      </c>
      <c r="Q90" s="11">
        <v>0</v>
      </c>
      <c r="R90" s="8">
        <v>780394</v>
      </c>
      <c r="S90" s="8">
        <v>0</v>
      </c>
      <c r="T90" s="11">
        <v>780394</v>
      </c>
      <c r="U90" s="8">
        <v>0</v>
      </c>
      <c r="V90" s="8">
        <v>13854279</v>
      </c>
      <c r="W90" s="12">
        <v>13854279</v>
      </c>
      <c r="X90" s="8">
        <v>0</v>
      </c>
      <c r="Y90" s="8">
        <v>0</v>
      </c>
      <c r="Z90" s="12">
        <v>0</v>
      </c>
      <c r="AA90" s="8">
        <v>0</v>
      </c>
      <c r="AB90" s="8">
        <v>0</v>
      </c>
      <c r="AC90" s="9">
        <v>0</v>
      </c>
    </row>
    <row r="91" spans="1:29" ht="18" customHeight="1">
      <c r="A91" s="61"/>
      <c r="B91" s="20" t="s">
        <v>3</v>
      </c>
      <c r="C91" s="8">
        <v>134354732</v>
      </c>
      <c r="D91" s="8">
        <v>21641910</v>
      </c>
      <c r="E91" s="9">
        <v>155996642</v>
      </c>
      <c r="F91" s="10">
        <v>2192646</v>
      </c>
      <c r="G91" s="10">
        <v>0</v>
      </c>
      <c r="H91" s="11">
        <v>2192646</v>
      </c>
      <c r="I91" s="8">
        <v>0</v>
      </c>
      <c r="J91" s="8">
        <v>0</v>
      </c>
      <c r="K91" s="11">
        <v>0</v>
      </c>
      <c r="L91" s="8">
        <v>0</v>
      </c>
      <c r="M91" s="8">
        <v>0</v>
      </c>
      <c r="N91" s="11">
        <v>0</v>
      </c>
      <c r="O91" s="8">
        <v>0</v>
      </c>
      <c r="P91" s="8">
        <v>0</v>
      </c>
      <c r="Q91" s="11">
        <v>0</v>
      </c>
      <c r="R91" s="8">
        <v>0</v>
      </c>
      <c r="S91" s="8">
        <v>0</v>
      </c>
      <c r="T91" s="11">
        <v>0</v>
      </c>
      <c r="U91" s="8">
        <v>132162086</v>
      </c>
      <c r="V91" s="8">
        <v>21641910</v>
      </c>
      <c r="W91" s="12">
        <v>153803996</v>
      </c>
      <c r="X91" s="8">
        <v>0</v>
      </c>
      <c r="Y91" s="8">
        <v>0</v>
      </c>
      <c r="Z91" s="12">
        <v>0</v>
      </c>
      <c r="AA91" s="8">
        <v>0</v>
      </c>
      <c r="AB91" s="8">
        <v>0</v>
      </c>
      <c r="AC91" s="9">
        <v>0</v>
      </c>
    </row>
    <row r="92" spans="1:29" ht="18" customHeight="1">
      <c r="A92" s="62"/>
      <c r="B92" s="20" t="s">
        <v>4</v>
      </c>
      <c r="C92" s="8">
        <v>225854066</v>
      </c>
      <c r="D92" s="8">
        <v>143698115</v>
      </c>
      <c r="E92" s="9">
        <v>369552181</v>
      </c>
      <c r="F92" s="10">
        <v>218108062</v>
      </c>
      <c r="G92" s="10">
        <v>143514200</v>
      </c>
      <c r="H92" s="11">
        <v>361622262</v>
      </c>
      <c r="I92" s="8">
        <v>0</v>
      </c>
      <c r="J92" s="8">
        <v>183915</v>
      </c>
      <c r="K92" s="11">
        <v>183915</v>
      </c>
      <c r="L92" s="8">
        <v>0</v>
      </c>
      <c r="M92" s="8">
        <v>0</v>
      </c>
      <c r="N92" s="11">
        <v>0</v>
      </c>
      <c r="O92" s="8">
        <v>0</v>
      </c>
      <c r="P92" s="8">
        <v>0</v>
      </c>
      <c r="Q92" s="11">
        <v>0</v>
      </c>
      <c r="R92" s="8">
        <v>3107208</v>
      </c>
      <c r="S92" s="8">
        <v>0</v>
      </c>
      <c r="T92" s="11">
        <v>3107208</v>
      </c>
      <c r="U92" s="8">
        <v>4638796</v>
      </c>
      <c r="V92" s="8">
        <v>0</v>
      </c>
      <c r="W92" s="12">
        <v>4638796</v>
      </c>
      <c r="X92" s="8">
        <v>0</v>
      </c>
      <c r="Y92" s="8">
        <v>0</v>
      </c>
      <c r="Z92" s="12">
        <v>0</v>
      </c>
      <c r="AA92" s="8">
        <v>0</v>
      </c>
      <c r="AB92" s="8">
        <v>0</v>
      </c>
      <c r="AC92" s="9">
        <v>0</v>
      </c>
    </row>
    <row r="93" spans="1:29" ht="18" customHeight="1" thickBot="1">
      <c r="A93" s="21" t="s">
        <v>5</v>
      </c>
      <c r="B93" s="22"/>
      <c r="C93" s="13">
        <v>424486394</v>
      </c>
      <c r="D93" s="13">
        <v>302949593</v>
      </c>
      <c r="E93" s="13">
        <v>727435987</v>
      </c>
      <c r="F93" s="13">
        <v>283797910</v>
      </c>
      <c r="G93" s="13">
        <v>267269489</v>
      </c>
      <c r="H93" s="13">
        <v>551067399</v>
      </c>
      <c r="I93" s="13">
        <v>0</v>
      </c>
      <c r="J93" s="13">
        <v>183915</v>
      </c>
      <c r="K93" s="13">
        <v>183915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3887602</v>
      </c>
      <c r="S93" s="13">
        <v>0</v>
      </c>
      <c r="T93" s="13">
        <v>3887602</v>
      </c>
      <c r="U93" s="13">
        <v>136800882</v>
      </c>
      <c r="V93" s="13">
        <v>35496189</v>
      </c>
      <c r="W93" s="13">
        <v>172297071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 ht="18" customHeight="1">
      <c r="A94" s="60" t="s">
        <v>44</v>
      </c>
      <c r="B94" s="19" t="s">
        <v>2</v>
      </c>
      <c r="C94" s="8">
        <v>0</v>
      </c>
      <c r="D94" s="8">
        <v>0</v>
      </c>
      <c r="E94" s="9">
        <v>0</v>
      </c>
      <c r="F94" s="10">
        <v>0</v>
      </c>
      <c r="G94" s="10">
        <v>0</v>
      </c>
      <c r="H94" s="11">
        <v>0</v>
      </c>
      <c r="I94" s="8">
        <v>0</v>
      </c>
      <c r="J94" s="8">
        <v>0</v>
      </c>
      <c r="K94" s="11">
        <v>0</v>
      </c>
      <c r="L94" s="8">
        <v>0</v>
      </c>
      <c r="M94" s="8">
        <v>0</v>
      </c>
      <c r="N94" s="11">
        <v>0</v>
      </c>
      <c r="O94" s="8">
        <v>0</v>
      </c>
      <c r="P94" s="8">
        <v>0</v>
      </c>
      <c r="Q94" s="11">
        <v>0</v>
      </c>
      <c r="R94" s="8">
        <v>0</v>
      </c>
      <c r="S94" s="8">
        <v>0</v>
      </c>
      <c r="T94" s="11">
        <v>0</v>
      </c>
      <c r="U94" s="8">
        <v>0</v>
      </c>
      <c r="V94" s="8">
        <v>0</v>
      </c>
      <c r="W94" s="12">
        <v>0</v>
      </c>
      <c r="X94" s="8">
        <v>0</v>
      </c>
      <c r="Y94" s="8">
        <v>0</v>
      </c>
      <c r="Z94" s="12">
        <v>0</v>
      </c>
      <c r="AA94" s="8">
        <v>0</v>
      </c>
      <c r="AB94" s="8">
        <v>0</v>
      </c>
      <c r="AC94" s="9">
        <v>0</v>
      </c>
    </row>
    <row r="95" spans="1:29" ht="18" customHeight="1">
      <c r="A95" s="61"/>
      <c r="B95" s="20" t="s">
        <v>3</v>
      </c>
      <c r="C95" s="8">
        <v>0</v>
      </c>
      <c r="D95" s="8">
        <v>0</v>
      </c>
      <c r="E95" s="9">
        <v>0</v>
      </c>
      <c r="F95" s="10">
        <v>0</v>
      </c>
      <c r="G95" s="10">
        <v>0</v>
      </c>
      <c r="H95" s="11">
        <v>0</v>
      </c>
      <c r="I95" s="8">
        <v>0</v>
      </c>
      <c r="J95" s="8">
        <v>0</v>
      </c>
      <c r="K95" s="11">
        <v>0</v>
      </c>
      <c r="L95" s="8">
        <v>0</v>
      </c>
      <c r="M95" s="8">
        <v>0</v>
      </c>
      <c r="N95" s="11">
        <v>0</v>
      </c>
      <c r="O95" s="8">
        <v>0</v>
      </c>
      <c r="P95" s="8">
        <v>0</v>
      </c>
      <c r="Q95" s="11">
        <v>0</v>
      </c>
      <c r="R95" s="8">
        <v>0</v>
      </c>
      <c r="S95" s="8">
        <v>0</v>
      </c>
      <c r="T95" s="11">
        <v>0</v>
      </c>
      <c r="U95" s="8">
        <v>0</v>
      </c>
      <c r="V95" s="8">
        <v>0</v>
      </c>
      <c r="W95" s="12">
        <v>0</v>
      </c>
      <c r="X95" s="8">
        <v>0</v>
      </c>
      <c r="Y95" s="8">
        <v>0</v>
      </c>
      <c r="Z95" s="12">
        <v>0</v>
      </c>
      <c r="AA95" s="8">
        <v>0</v>
      </c>
      <c r="AB95" s="8">
        <v>0</v>
      </c>
      <c r="AC95" s="9">
        <v>0</v>
      </c>
    </row>
    <row r="96" spans="1:29" ht="18" customHeight="1">
      <c r="A96" s="62"/>
      <c r="B96" s="20" t="s">
        <v>4</v>
      </c>
      <c r="C96" s="8">
        <v>847828</v>
      </c>
      <c r="D96" s="8">
        <v>1314434</v>
      </c>
      <c r="E96" s="9">
        <v>2162262</v>
      </c>
      <c r="F96" s="10">
        <v>847828</v>
      </c>
      <c r="G96" s="10">
        <v>1314434</v>
      </c>
      <c r="H96" s="11">
        <v>2162262</v>
      </c>
      <c r="I96" s="8">
        <v>0</v>
      </c>
      <c r="J96" s="8">
        <v>0</v>
      </c>
      <c r="K96" s="11">
        <v>0</v>
      </c>
      <c r="L96" s="8">
        <v>0</v>
      </c>
      <c r="M96" s="8">
        <v>0</v>
      </c>
      <c r="N96" s="11">
        <v>0</v>
      </c>
      <c r="O96" s="8">
        <v>0</v>
      </c>
      <c r="P96" s="8">
        <v>0</v>
      </c>
      <c r="Q96" s="11">
        <v>0</v>
      </c>
      <c r="R96" s="8">
        <v>0</v>
      </c>
      <c r="S96" s="8">
        <v>0</v>
      </c>
      <c r="T96" s="11">
        <v>0</v>
      </c>
      <c r="U96" s="8">
        <v>0</v>
      </c>
      <c r="V96" s="8">
        <v>0</v>
      </c>
      <c r="W96" s="12">
        <v>0</v>
      </c>
      <c r="X96" s="8">
        <v>0</v>
      </c>
      <c r="Y96" s="8">
        <v>0</v>
      </c>
      <c r="Z96" s="12">
        <v>0</v>
      </c>
      <c r="AA96" s="8">
        <v>0</v>
      </c>
      <c r="AB96" s="8">
        <v>0</v>
      </c>
      <c r="AC96" s="9">
        <v>0</v>
      </c>
    </row>
    <row r="97" spans="1:29" ht="18" customHeight="1" thickBot="1">
      <c r="A97" s="21" t="s">
        <v>5</v>
      </c>
      <c r="B97" s="22"/>
      <c r="C97" s="13">
        <v>847828</v>
      </c>
      <c r="D97" s="13">
        <v>1314434</v>
      </c>
      <c r="E97" s="13">
        <v>2162262</v>
      </c>
      <c r="F97" s="13">
        <v>847828</v>
      </c>
      <c r="G97" s="13">
        <v>1314434</v>
      </c>
      <c r="H97" s="13">
        <v>2162262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 ht="18" customHeight="1">
      <c r="A98" s="60" t="s">
        <v>45</v>
      </c>
      <c r="B98" s="19" t="s">
        <v>2</v>
      </c>
      <c r="C98" s="8">
        <v>0</v>
      </c>
      <c r="D98" s="8">
        <v>0</v>
      </c>
      <c r="E98" s="9">
        <v>0</v>
      </c>
      <c r="F98" s="10">
        <v>0</v>
      </c>
      <c r="G98" s="10">
        <v>0</v>
      </c>
      <c r="H98" s="11">
        <v>0</v>
      </c>
      <c r="I98" s="8">
        <v>0</v>
      </c>
      <c r="J98" s="8">
        <v>0</v>
      </c>
      <c r="K98" s="11">
        <v>0</v>
      </c>
      <c r="L98" s="8">
        <v>0</v>
      </c>
      <c r="M98" s="8">
        <v>0</v>
      </c>
      <c r="N98" s="11">
        <v>0</v>
      </c>
      <c r="O98" s="8">
        <v>0</v>
      </c>
      <c r="P98" s="8">
        <v>0</v>
      </c>
      <c r="Q98" s="11">
        <v>0</v>
      </c>
      <c r="R98" s="8">
        <v>0</v>
      </c>
      <c r="S98" s="8">
        <v>0</v>
      </c>
      <c r="T98" s="11">
        <v>0</v>
      </c>
      <c r="U98" s="8">
        <v>0</v>
      </c>
      <c r="V98" s="8">
        <v>0</v>
      </c>
      <c r="W98" s="12">
        <v>0</v>
      </c>
      <c r="X98" s="8">
        <v>0</v>
      </c>
      <c r="Y98" s="8">
        <v>0</v>
      </c>
      <c r="Z98" s="12">
        <v>0</v>
      </c>
      <c r="AA98" s="8">
        <v>0</v>
      </c>
      <c r="AB98" s="8">
        <v>0</v>
      </c>
      <c r="AC98" s="9">
        <v>0</v>
      </c>
    </row>
    <row r="99" spans="1:29" ht="18" customHeight="1">
      <c r="A99" s="61"/>
      <c r="B99" s="20" t="s">
        <v>3</v>
      </c>
      <c r="C99" s="8">
        <v>1250153</v>
      </c>
      <c r="D99" s="8">
        <v>0</v>
      </c>
      <c r="E99" s="9">
        <v>1250153</v>
      </c>
      <c r="F99" s="10">
        <v>1250153</v>
      </c>
      <c r="G99" s="10">
        <v>0</v>
      </c>
      <c r="H99" s="11">
        <v>1250153</v>
      </c>
      <c r="I99" s="8">
        <v>0</v>
      </c>
      <c r="J99" s="8">
        <v>0</v>
      </c>
      <c r="K99" s="11">
        <v>0</v>
      </c>
      <c r="L99" s="8">
        <v>0</v>
      </c>
      <c r="M99" s="8">
        <v>0</v>
      </c>
      <c r="N99" s="11">
        <v>0</v>
      </c>
      <c r="O99" s="8">
        <v>0</v>
      </c>
      <c r="P99" s="8">
        <v>0</v>
      </c>
      <c r="Q99" s="11">
        <v>0</v>
      </c>
      <c r="R99" s="8">
        <v>0</v>
      </c>
      <c r="S99" s="8">
        <v>0</v>
      </c>
      <c r="T99" s="11">
        <v>0</v>
      </c>
      <c r="U99" s="8">
        <v>0</v>
      </c>
      <c r="V99" s="8">
        <v>0</v>
      </c>
      <c r="W99" s="12">
        <v>0</v>
      </c>
      <c r="X99" s="8">
        <v>0</v>
      </c>
      <c r="Y99" s="8">
        <v>0</v>
      </c>
      <c r="Z99" s="12">
        <v>0</v>
      </c>
      <c r="AA99" s="8">
        <v>0</v>
      </c>
      <c r="AB99" s="8">
        <v>0</v>
      </c>
      <c r="AC99" s="9">
        <v>0</v>
      </c>
    </row>
    <row r="100" spans="1:29" ht="18" customHeight="1">
      <c r="A100" s="62"/>
      <c r="B100" s="20" t="s">
        <v>4</v>
      </c>
      <c r="C100" s="8">
        <v>71789381</v>
      </c>
      <c r="D100" s="8">
        <v>116102497</v>
      </c>
      <c r="E100" s="9">
        <v>187891878</v>
      </c>
      <c r="F100" s="10">
        <v>71789381</v>
      </c>
      <c r="G100" s="10">
        <v>116102497</v>
      </c>
      <c r="H100" s="11">
        <v>187891878</v>
      </c>
      <c r="I100" s="8">
        <v>0</v>
      </c>
      <c r="J100" s="8">
        <v>0</v>
      </c>
      <c r="K100" s="11">
        <v>0</v>
      </c>
      <c r="L100" s="8">
        <v>0</v>
      </c>
      <c r="M100" s="8">
        <v>0</v>
      </c>
      <c r="N100" s="11">
        <v>0</v>
      </c>
      <c r="O100" s="8">
        <v>0</v>
      </c>
      <c r="P100" s="8">
        <v>0</v>
      </c>
      <c r="Q100" s="11">
        <v>0</v>
      </c>
      <c r="R100" s="8">
        <v>0</v>
      </c>
      <c r="S100" s="8">
        <v>0</v>
      </c>
      <c r="T100" s="11">
        <v>0</v>
      </c>
      <c r="U100" s="8">
        <v>0</v>
      </c>
      <c r="V100" s="8">
        <v>0</v>
      </c>
      <c r="W100" s="12">
        <v>0</v>
      </c>
      <c r="X100" s="8">
        <v>0</v>
      </c>
      <c r="Y100" s="8">
        <v>0</v>
      </c>
      <c r="Z100" s="12">
        <v>0</v>
      </c>
      <c r="AA100" s="8">
        <v>0</v>
      </c>
      <c r="AB100" s="8">
        <v>0</v>
      </c>
      <c r="AC100" s="9">
        <v>0</v>
      </c>
    </row>
    <row r="101" spans="1:29" ht="18" customHeight="1" thickBot="1">
      <c r="A101" s="21" t="s">
        <v>5</v>
      </c>
      <c r="B101" s="22"/>
      <c r="C101" s="13">
        <v>73039534</v>
      </c>
      <c r="D101" s="13">
        <v>116102497</v>
      </c>
      <c r="E101" s="13">
        <v>189142031</v>
      </c>
      <c r="F101" s="13">
        <v>73039534</v>
      </c>
      <c r="G101" s="13">
        <v>116102497</v>
      </c>
      <c r="H101" s="13">
        <v>189142031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 ht="18" customHeight="1">
      <c r="A102" s="60" t="s">
        <v>46</v>
      </c>
      <c r="B102" s="19" t="s">
        <v>2</v>
      </c>
      <c r="C102" s="8">
        <v>0</v>
      </c>
      <c r="D102" s="8">
        <v>0</v>
      </c>
      <c r="E102" s="9">
        <v>0</v>
      </c>
      <c r="F102" s="10">
        <v>0</v>
      </c>
      <c r="G102" s="10">
        <v>0</v>
      </c>
      <c r="H102" s="11">
        <v>0</v>
      </c>
      <c r="I102" s="8">
        <v>0</v>
      </c>
      <c r="J102" s="8">
        <v>0</v>
      </c>
      <c r="K102" s="11">
        <v>0</v>
      </c>
      <c r="L102" s="8">
        <v>0</v>
      </c>
      <c r="M102" s="8">
        <v>0</v>
      </c>
      <c r="N102" s="11">
        <v>0</v>
      </c>
      <c r="O102" s="8">
        <v>0</v>
      </c>
      <c r="P102" s="8">
        <v>0</v>
      </c>
      <c r="Q102" s="11">
        <v>0</v>
      </c>
      <c r="R102" s="8">
        <v>0</v>
      </c>
      <c r="S102" s="8">
        <v>0</v>
      </c>
      <c r="T102" s="11">
        <v>0</v>
      </c>
      <c r="U102" s="8">
        <v>0</v>
      </c>
      <c r="V102" s="8">
        <v>0</v>
      </c>
      <c r="W102" s="12">
        <v>0</v>
      </c>
      <c r="X102" s="8">
        <v>0</v>
      </c>
      <c r="Y102" s="8">
        <v>0</v>
      </c>
      <c r="Z102" s="12">
        <v>0</v>
      </c>
      <c r="AA102" s="8">
        <v>0</v>
      </c>
      <c r="AB102" s="8">
        <v>0</v>
      </c>
      <c r="AC102" s="9">
        <v>0</v>
      </c>
    </row>
    <row r="103" spans="1:29" ht="18" customHeight="1">
      <c r="A103" s="61"/>
      <c r="B103" s="20" t="s">
        <v>3</v>
      </c>
      <c r="C103" s="8">
        <v>12322578</v>
      </c>
      <c r="D103" s="8">
        <v>0</v>
      </c>
      <c r="E103" s="9">
        <v>12322578</v>
      </c>
      <c r="F103" s="10">
        <v>0</v>
      </c>
      <c r="G103" s="10">
        <v>0</v>
      </c>
      <c r="H103" s="11">
        <v>0</v>
      </c>
      <c r="I103" s="8">
        <v>0</v>
      </c>
      <c r="J103" s="8">
        <v>0</v>
      </c>
      <c r="K103" s="11">
        <v>0</v>
      </c>
      <c r="L103" s="8">
        <v>0</v>
      </c>
      <c r="M103" s="8">
        <v>0</v>
      </c>
      <c r="N103" s="11">
        <v>0</v>
      </c>
      <c r="O103" s="8">
        <v>0</v>
      </c>
      <c r="P103" s="8">
        <v>0</v>
      </c>
      <c r="Q103" s="11">
        <v>0</v>
      </c>
      <c r="R103" s="8">
        <v>0</v>
      </c>
      <c r="S103" s="8">
        <v>0</v>
      </c>
      <c r="T103" s="11">
        <v>0</v>
      </c>
      <c r="U103" s="8">
        <v>12322578</v>
      </c>
      <c r="V103" s="8">
        <v>0</v>
      </c>
      <c r="W103" s="12">
        <v>12322578</v>
      </c>
      <c r="X103" s="8">
        <v>0</v>
      </c>
      <c r="Y103" s="8">
        <v>0</v>
      </c>
      <c r="Z103" s="12">
        <v>0</v>
      </c>
      <c r="AA103" s="8">
        <v>0</v>
      </c>
      <c r="AB103" s="8">
        <v>0</v>
      </c>
      <c r="AC103" s="9">
        <v>0</v>
      </c>
    </row>
    <row r="104" spans="1:29" ht="18" customHeight="1">
      <c r="A104" s="62"/>
      <c r="B104" s="20" t="s">
        <v>4</v>
      </c>
      <c r="C104" s="8">
        <v>104862970</v>
      </c>
      <c r="D104" s="8">
        <v>226750018</v>
      </c>
      <c r="E104" s="9">
        <v>331612988</v>
      </c>
      <c r="F104" s="10">
        <v>82940467</v>
      </c>
      <c r="G104" s="10">
        <v>226750018</v>
      </c>
      <c r="H104" s="11">
        <v>309690485</v>
      </c>
      <c r="I104" s="8">
        <v>0</v>
      </c>
      <c r="J104" s="8">
        <v>0</v>
      </c>
      <c r="K104" s="11">
        <v>0</v>
      </c>
      <c r="L104" s="8">
        <v>0</v>
      </c>
      <c r="M104" s="8">
        <v>0</v>
      </c>
      <c r="N104" s="11">
        <v>0</v>
      </c>
      <c r="O104" s="8">
        <v>0</v>
      </c>
      <c r="P104" s="8">
        <v>0</v>
      </c>
      <c r="Q104" s="11">
        <v>0</v>
      </c>
      <c r="R104" s="8">
        <v>0</v>
      </c>
      <c r="S104" s="8">
        <v>0</v>
      </c>
      <c r="T104" s="11">
        <v>0</v>
      </c>
      <c r="U104" s="8">
        <v>21922503</v>
      </c>
      <c r="V104" s="8">
        <v>0</v>
      </c>
      <c r="W104" s="12">
        <v>21922503</v>
      </c>
      <c r="X104" s="8">
        <v>0</v>
      </c>
      <c r="Y104" s="8">
        <v>0</v>
      </c>
      <c r="Z104" s="12">
        <v>0</v>
      </c>
      <c r="AA104" s="8">
        <v>0</v>
      </c>
      <c r="AB104" s="8">
        <v>0</v>
      </c>
      <c r="AC104" s="9">
        <v>0</v>
      </c>
    </row>
    <row r="105" spans="1:29" ht="18" customHeight="1" thickBot="1">
      <c r="A105" s="21" t="s">
        <v>5</v>
      </c>
      <c r="B105" s="22"/>
      <c r="C105" s="13">
        <v>117185548</v>
      </c>
      <c r="D105" s="13">
        <v>226750018</v>
      </c>
      <c r="E105" s="13">
        <v>343935566</v>
      </c>
      <c r="F105" s="13">
        <v>82940467</v>
      </c>
      <c r="G105" s="13">
        <v>226750018</v>
      </c>
      <c r="H105" s="13">
        <v>309690485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34245081</v>
      </c>
      <c r="V105" s="13">
        <v>0</v>
      </c>
      <c r="W105" s="13">
        <v>34245081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 ht="18" customHeight="1">
      <c r="A106" s="60" t="s">
        <v>47</v>
      </c>
      <c r="B106" s="19" t="s">
        <v>2</v>
      </c>
      <c r="C106" s="8">
        <v>0</v>
      </c>
      <c r="D106" s="8">
        <v>0</v>
      </c>
      <c r="E106" s="9">
        <v>0</v>
      </c>
      <c r="F106" s="10">
        <v>0</v>
      </c>
      <c r="G106" s="10">
        <v>0</v>
      </c>
      <c r="H106" s="11">
        <v>0</v>
      </c>
      <c r="I106" s="8">
        <v>0</v>
      </c>
      <c r="J106" s="8">
        <v>0</v>
      </c>
      <c r="K106" s="11">
        <v>0</v>
      </c>
      <c r="L106" s="8">
        <v>0</v>
      </c>
      <c r="M106" s="8">
        <v>0</v>
      </c>
      <c r="N106" s="11">
        <v>0</v>
      </c>
      <c r="O106" s="8">
        <v>0</v>
      </c>
      <c r="P106" s="8">
        <v>0</v>
      </c>
      <c r="Q106" s="11">
        <v>0</v>
      </c>
      <c r="R106" s="8">
        <v>0</v>
      </c>
      <c r="S106" s="8">
        <v>0</v>
      </c>
      <c r="T106" s="11">
        <v>0</v>
      </c>
      <c r="U106" s="8">
        <v>0</v>
      </c>
      <c r="V106" s="8">
        <v>0</v>
      </c>
      <c r="W106" s="12">
        <v>0</v>
      </c>
      <c r="X106" s="8">
        <v>0</v>
      </c>
      <c r="Y106" s="8">
        <v>0</v>
      </c>
      <c r="Z106" s="12">
        <v>0</v>
      </c>
      <c r="AA106" s="8">
        <v>0</v>
      </c>
      <c r="AB106" s="8">
        <v>0</v>
      </c>
      <c r="AC106" s="9">
        <v>0</v>
      </c>
    </row>
    <row r="107" spans="1:29" ht="18" customHeight="1">
      <c r="A107" s="61"/>
      <c r="B107" s="20" t="s">
        <v>3</v>
      </c>
      <c r="C107" s="8">
        <v>6086475</v>
      </c>
      <c r="D107" s="8">
        <v>0</v>
      </c>
      <c r="E107" s="9">
        <v>6086475</v>
      </c>
      <c r="F107" s="10">
        <v>0</v>
      </c>
      <c r="G107" s="10">
        <v>0</v>
      </c>
      <c r="H107" s="11">
        <v>0</v>
      </c>
      <c r="I107" s="8">
        <v>0</v>
      </c>
      <c r="J107" s="8">
        <v>0</v>
      </c>
      <c r="K107" s="11">
        <v>0</v>
      </c>
      <c r="L107" s="8">
        <v>0</v>
      </c>
      <c r="M107" s="8">
        <v>0</v>
      </c>
      <c r="N107" s="11">
        <v>0</v>
      </c>
      <c r="O107" s="8">
        <v>0</v>
      </c>
      <c r="P107" s="8">
        <v>0</v>
      </c>
      <c r="Q107" s="11">
        <v>0</v>
      </c>
      <c r="R107" s="8">
        <v>0</v>
      </c>
      <c r="S107" s="8">
        <v>0</v>
      </c>
      <c r="T107" s="11">
        <v>0</v>
      </c>
      <c r="U107" s="8">
        <v>6086475</v>
      </c>
      <c r="V107" s="8">
        <v>0</v>
      </c>
      <c r="W107" s="12">
        <v>6086475</v>
      </c>
      <c r="X107" s="8">
        <v>0</v>
      </c>
      <c r="Y107" s="8">
        <v>0</v>
      </c>
      <c r="Z107" s="12">
        <v>0</v>
      </c>
      <c r="AA107" s="8">
        <v>0</v>
      </c>
      <c r="AB107" s="8">
        <v>0</v>
      </c>
      <c r="AC107" s="9">
        <v>0</v>
      </c>
    </row>
    <row r="108" spans="1:29" ht="18" customHeight="1">
      <c r="A108" s="62"/>
      <c r="B108" s="20" t="s">
        <v>4</v>
      </c>
      <c r="C108" s="8">
        <v>9953090</v>
      </c>
      <c r="D108" s="8">
        <v>85737855</v>
      </c>
      <c r="E108" s="9">
        <v>95690945</v>
      </c>
      <c r="F108" s="10">
        <v>9953090</v>
      </c>
      <c r="G108" s="10">
        <v>85737855</v>
      </c>
      <c r="H108" s="11">
        <v>95690945</v>
      </c>
      <c r="I108" s="8">
        <v>0</v>
      </c>
      <c r="J108" s="8">
        <v>0</v>
      </c>
      <c r="K108" s="11">
        <v>0</v>
      </c>
      <c r="L108" s="8">
        <v>0</v>
      </c>
      <c r="M108" s="8">
        <v>0</v>
      </c>
      <c r="N108" s="11">
        <v>0</v>
      </c>
      <c r="O108" s="8">
        <v>0</v>
      </c>
      <c r="P108" s="8">
        <v>0</v>
      </c>
      <c r="Q108" s="11">
        <v>0</v>
      </c>
      <c r="R108" s="8">
        <v>0</v>
      </c>
      <c r="S108" s="8">
        <v>0</v>
      </c>
      <c r="T108" s="11">
        <v>0</v>
      </c>
      <c r="U108" s="8">
        <v>0</v>
      </c>
      <c r="V108" s="8">
        <v>0</v>
      </c>
      <c r="W108" s="12">
        <v>0</v>
      </c>
      <c r="X108" s="8">
        <v>0</v>
      </c>
      <c r="Y108" s="8">
        <v>0</v>
      </c>
      <c r="Z108" s="12">
        <v>0</v>
      </c>
      <c r="AA108" s="8">
        <v>0</v>
      </c>
      <c r="AB108" s="8">
        <v>0</v>
      </c>
      <c r="AC108" s="9">
        <v>0</v>
      </c>
    </row>
    <row r="109" spans="1:29" ht="18" customHeight="1" thickBot="1">
      <c r="A109" s="21" t="s">
        <v>5</v>
      </c>
      <c r="B109" s="22"/>
      <c r="C109" s="13">
        <v>16039565</v>
      </c>
      <c r="D109" s="13">
        <v>85737855</v>
      </c>
      <c r="E109" s="13">
        <v>101777420</v>
      </c>
      <c r="F109" s="13">
        <v>9953090</v>
      </c>
      <c r="G109" s="13">
        <v>85737855</v>
      </c>
      <c r="H109" s="13">
        <v>95690945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6086475</v>
      </c>
      <c r="V109" s="13">
        <v>0</v>
      </c>
      <c r="W109" s="13">
        <v>6086475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 ht="18" customHeight="1">
      <c r="A110" s="60" t="s">
        <v>48</v>
      </c>
      <c r="B110" s="19" t="s">
        <v>2</v>
      </c>
      <c r="C110" s="8">
        <v>0</v>
      </c>
      <c r="D110" s="8">
        <v>0</v>
      </c>
      <c r="E110" s="9">
        <v>0</v>
      </c>
      <c r="F110" s="10">
        <v>0</v>
      </c>
      <c r="G110" s="10">
        <v>0</v>
      </c>
      <c r="H110" s="11">
        <v>0</v>
      </c>
      <c r="I110" s="8">
        <v>0</v>
      </c>
      <c r="J110" s="8">
        <v>0</v>
      </c>
      <c r="K110" s="11">
        <v>0</v>
      </c>
      <c r="L110" s="8">
        <v>0</v>
      </c>
      <c r="M110" s="8">
        <v>0</v>
      </c>
      <c r="N110" s="11">
        <v>0</v>
      </c>
      <c r="O110" s="8">
        <v>0</v>
      </c>
      <c r="P110" s="8">
        <v>0</v>
      </c>
      <c r="Q110" s="11">
        <v>0</v>
      </c>
      <c r="R110" s="8">
        <v>0</v>
      </c>
      <c r="S110" s="8">
        <v>0</v>
      </c>
      <c r="T110" s="11">
        <v>0</v>
      </c>
      <c r="U110" s="8">
        <v>0</v>
      </c>
      <c r="V110" s="8">
        <v>0</v>
      </c>
      <c r="W110" s="12">
        <v>0</v>
      </c>
      <c r="X110" s="8">
        <v>0</v>
      </c>
      <c r="Y110" s="8">
        <v>0</v>
      </c>
      <c r="Z110" s="12">
        <v>0</v>
      </c>
      <c r="AA110" s="8">
        <v>0</v>
      </c>
      <c r="AB110" s="8">
        <v>0</v>
      </c>
      <c r="AC110" s="9">
        <v>0</v>
      </c>
    </row>
    <row r="111" spans="1:29" ht="18" customHeight="1">
      <c r="A111" s="61"/>
      <c r="B111" s="20" t="s">
        <v>3</v>
      </c>
      <c r="C111" s="8">
        <v>0</v>
      </c>
      <c r="D111" s="8">
        <v>0</v>
      </c>
      <c r="E111" s="9">
        <v>0</v>
      </c>
      <c r="F111" s="10">
        <v>0</v>
      </c>
      <c r="G111" s="10">
        <v>0</v>
      </c>
      <c r="H111" s="11">
        <v>0</v>
      </c>
      <c r="I111" s="8">
        <v>0</v>
      </c>
      <c r="J111" s="8">
        <v>0</v>
      </c>
      <c r="K111" s="11">
        <v>0</v>
      </c>
      <c r="L111" s="8">
        <v>0</v>
      </c>
      <c r="M111" s="8">
        <v>0</v>
      </c>
      <c r="N111" s="11">
        <v>0</v>
      </c>
      <c r="O111" s="8">
        <v>0</v>
      </c>
      <c r="P111" s="8">
        <v>0</v>
      </c>
      <c r="Q111" s="11">
        <v>0</v>
      </c>
      <c r="R111" s="8">
        <v>0</v>
      </c>
      <c r="S111" s="8">
        <v>0</v>
      </c>
      <c r="T111" s="11">
        <v>0</v>
      </c>
      <c r="U111" s="8">
        <v>0</v>
      </c>
      <c r="V111" s="8">
        <v>0</v>
      </c>
      <c r="W111" s="12">
        <v>0</v>
      </c>
      <c r="X111" s="8">
        <v>0</v>
      </c>
      <c r="Y111" s="8">
        <v>0</v>
      </c>
      <c r="Z111" s="12">
        <v>0</v>
      </c>
      <c r="AA111" s="8">
        <v>0</v>
      </c>
      <c r="AB111" s="8">
        <v>0</v>
      </c>
      <c r="AC111" s="9">
        <v>0</v>
      </c>
    </row>
    <row r="112" spans="1:29" ht="18" customHeight="1">
      <c r="A112" s="62"/>
      <c r="B112" s="20" t="s">
        <v>4</v>
      </c>
      <c r="C112" s="8">
        <v>11942546</v>
      </c>
      <c r="D112" s="8">
        <v>4817231</v>
      </c>
      <c r="E112" s="9">
        <v>16759777</v>
      </c>
      <c r="F112" s="10">
        <v>11942546</v>
      </c>
      <c r="G112" s="10">
        <v>4817231</v>
      </c>
      <c r="H112" s="11">
        <v>16759777</v>
      </c>
      <c r="I112" s="8">
        <v>0</v>
      </c>
      <c r="J112" s="8">
        <v>0</v>
      </c>
      <c r="K112" s="11">
        <v>0</v>
      </c>
      <c r="L112" s="8">
        <v>0</v>
      </c>
      <c r="M112" s="8">
        <v>0</v>
      </c>
      <c r="N112" s="11">
        <v>0</v>
      </c>
      <c r="O112" s="8">
        <v>0</v>
      </c>
      <c r="P112" s="8">
        <v>0</v>
      </c>
      <c r="Q112" s="11">
        <v>0</v>
      </c>
      <c r="R112" s="8">
        <v>0</v>
      </c>
      <c r="S112" s="8">
        <v>0</v>
      </c>
      <c r="T112" s="11">
        <v>0</v>
      </c>
      <c r="U112" s="8">
        <v>0</v>
      </c>
      <c r="V112" s="8">
        <v>0</v>
      </c>
      <c r="W112" s="12">
        <v>0</v>
      </c>
      <c r="X112" s="8">
        <v>0</v>
      </c>
      <c r="Y112" s="8">
        <v>0</v>
      </c>
      <c r="Z112" s="12">
        <v>0</v>
      </c>
      <c r="AA112" s="8">
        <v>0</v>
      </c>
      <c r="AB112" s="8">
        <v>0</v>
      </c>
      <c r="AC112" s="9">
        <v>0</v>
      </c>
    </row>
    <row r="113" spans="1:29" ht="18" customHeight="1" thickBot="1">
      <c r="A113" s="21" t="s">
        <v>5</v>
      </c>
      <c r="B113" s="22"/>
      <c r="C113" s="13">
        <v>11942546</v>
      </c>
      <c r="D113" s="13">
        <v>4817231</v>
      </c>
      <c r="E113" s="13">
        <v>16759777</v>
      </c>
      <c r="F113" s="13">
        <v>11942546</v>
      </c>
      <c r="G113" s="13">
        <v>4817231</v>
      </c>
      <c r="H113" s="13">
        <v>16759777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 ht="18" customHeight="1">
      <c r="A114" s="60" t="s">
        <v>64</v>
      </c>
      <c r="B114" s="19" t="s">
        <v>2</v>
      </c>
      <c r="C114" s="8">
        <v>0</v>
      </c>
      <c r="D114" s="8">
        <v>0</v>
      </c>
      <c r="E114" s="9">
        <v>0</v>
      </c>
      <c r="F114" s="10">
        <v>0</v>
      </c>
      <c r="G114" s="10">
        <v>0</v>
      </c>
      <c r="H114" s="11">
        <v>0</v>
      </c>
      <c r="I114" s="8">
        <v>0</v>
      </c>
      <c r="J114" s="8">
        <v>0</v>
      </c>
      <c r="K114" s="11">
        <v>0</v>
      </c>
      <c r="L114" s="8">
        <v>0</v>
      </c>
      <c r="M114" s="8">
        <v>0</v>
      </c>
      <c r="N114" s="11">
        <v>0</v>
      </c>
      <c r="O114" s="8">
        <v>0</v>
      </c>
      <c r="P114" s="8">
        <v>0</v>
      </c>
      <c r="Q114" s="11">
        <v>0</v>
      </c>
      <c r="R114" s="8">
        <v>0</v>
      </c>
      <c r="S114" s="8">
        <v>0</v>
      </c>
      <c r="T114" s="11">
        <v>0</v>
      </c>
      <c r="U114" s="8">
        <v>0</v>
      </c>
      <c r="V114" s="8">
        <v>0</v>
      </c>
      <c r="W114" s="12">
        <v>0</v>
      </c>
      <c r="X114" s="8">
        <v>0</v>
      </c>
      <c r="Y114" s="8">
        <v>0</v>
      </c>
      <c r="Z114" s="12">
        <v>0</v>
      </c>
      <c r="AA114" s="8">
        <v>0</v>
      </c>
      <c r="AB114" s="8">
        <v>0</v>
      </c>
      <c r="AC114" s="9">
        <v>0</v>
      </c>
    </row>
    <row r="115" spans="1:29" ht="18" customHeight="1">
      <c r="A115" s="61"/>
      <c r="B115" s="20" t="s">
        <v>3</v>
      </c>
      <c r="C115" s="8">
        <v>0</v>
      </c>
      <c r="D115" s="8">
        <v>0</v>
      </c>
      <c r="E115" s="9">
        <v>0</v>
      </c>
      <c r="F115" s="10">
        <v>0</v>
      </c>
      <c r="G115" s="10">
        <v>0</v>
      </c>
      <c r="H115" s="11">
        <v>0</v>
      </c>
      <c r="I115" s="8">
        <v>0</v>
      </c>
      <c r="J115" s="8">
        <v>0</v>
      </c>
      <c r="K115" s="11">
        <v>0</v>
      </c>
      <c r="L115" s="8">
        <v>0</v>
      </c>
      <c r="M115" s="8">
        <v>0</v>
      </c>
      <c r="N115" s="11">
        <v>0</v>
      </c>
      <c r="O115" s="8">
        <v>0</v>
      </c>
      <c r="P115" s="8">
        <v>0</v>
      </c>
      <c r="Q115" s="11">
        <v>0</v>
      </c>
      <c r="R115" s="8">
        <v>0</v>
      </c>
      <c r="S115" s="8">
        <v>0</v>
      </c>
      <c r="T115" s="11">
        <v>0</v>
      </c>
      <c r="U115" s="8">
        <v>0</v>
      </c>
      <c r="V115" s="8">
        <v>0</v>
      </c>
      <c r="W115" s="12">
        <v>0</v>
      </c>
      <c r="X115" s="8">
        <v>0</v>
      </c>
      <c r="Y115" s="8">
        <v>0</v>
      </c>
      <c r="Z115" s="12">
        <v>0</v>
      </c>
      <c r="AA115" s="8">
        <v>0</v>
      </c>
      <c r="AB115" s="8">
        <v>0</v>
      </c>
      <c r="AC115" s="9">
        <v>0</v>
      </c>
    </row>
    <row r="116" spans="1:29" ht="18" customHeight="1">
      <c r="A116" s="62"/>
      <c r="B116" s="20" t="s">
        <v>4</v>
      </c>
      <c r="C116" s="8">
        <v>0</v>
      </c>
      <c r="D116" s="8">
        <v>0</v>
      </c>
      <c r="E116" s="9">
        <v>0</v>
      </c>
      <c r="F116" s="10">
        <v>0</v>
      </c>
      <c r="G116" s="10">
        <v>0</v>
      </c>
      <c r="H116" s="11">
        <v>0</v>
      </c>
      <c r="I116" s="8">
        <v>0</v>
      </c>
      <c r="J116" s="8">
        <v>0</v>
      </c>
      <c r="K116" s="11">
        <v>0</v>
      </c>
      <c r="L116" s="8">
        <v>0</v>
      </c>
      <c r="M116" s="8">
        <v>0</v>
      </c>
      <c r="N116" s="11">
        <v>0</v>
      </c>
      <c r="O116" s="8">
        <v>0</v>
      </c>
      <c r="P116" s="8">
        <v>0</v>
      </c>
      <c r="Q116" s="11">
        <v>0</v>
      </c>
      <c r="R116" s="8">
        <v>0</v>
      </c>
      <c r="S116" s="8">
        <v>0</v>
      </c>
      <c r="T116" s="11">
        <v>0</v>
      </c>
      <c r="U116" s="8">
        <v>0</v>
      </c>
      <c r="V116" s="8">
        <v>0</v>
      </c>
      <c r="W116" s="12">
        <v>0</v>
      </c>
      <c r="X116" s="8">
        <v>0</v>
      </c>
      <c r="Y116" s="8">
        <v>0</v>
      </c>
      <c r="Z116" s="12">
        <v>0</v>
      </c>
      <c r="AA116" s="8">
        <v>0</v>
      </c>
      <c r="AB116" s="8">
        <v>0</v>
      </c>
      <c r="AC116" s="9">
        <v>0</v>
      </c>
    </row>
    <row r="117" spans="1:29" ht="18" customHeight="1" thickBot="1">
      <c r="A117" s="21" t="s">
        <v>5</v>
      </c>
      <c r="B117" s="22"/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 ht="18" customHeight="1">
      <c r="A118" s="60" t="s">
        <v>49</v>
      </c>
      <c r="B118" s="19" t="s">
        <v>2</v>
      </c>
      <c r="C118" s="8">
        <v>0</v>
      </c>
      <c r="D118" s="8">
        <v>0</v>
      </c>
      <c r="E118" s="9">
        <v>0</v>
      </c>
      <c r="F118" s="10">
        <v>0</v>
      </c>
      <c r="G118" s="10">
        <v>0</v>
      </c>
      <c r="H118" s="11">
        <v>0</v>
      </c>
      <c r="I118" s="8">
        <v>0</v>
      </c>
      <c r="J118" s="8">
        <v>0</v>
      </c>
      <c r="K118" s="11">
        <v>0</v>
      </c>
      <c r="L118" s="8">
        <v>0</v>
      </c>
      <c r="M118" s="8">
        <v>0</v>
      </c>
      <c r="N118" s="11">
        <v>0</v>
      </c>
      <c r="O118" s="8">
        <v>0</v>
      </c>
      <c r="P118" s="8">
        <v>0</v>
      </c>
      <c r="Q118" s="11">
        <v>0</v>
      </c>
      <c r="R118" s="8">
        <v>0</v>
      </c>
      <c r="S118" s="8">
        <v>0</v>
      </c>
      <c r="T118" s="11">
        <v>0</v>
      </c>
      <c r="U118" s="8">
        <v>0</v>
      </c>
      <c r="V118" s="8">
        <v>0</v>
      </c>
      <c r="W118" s="12">
        <v>0</v>
      </c>
      <c r="X118" s="8">
        <v>0</v>
      </c>
      <c r="Y118" s="8">
        <v>0</v>
      </c>
      <c r="Z118" s="12">
        <v>0</v>
      </c>
      <c r="AA118" s="8">
        <v>0</v>
      </c>
      <c r="AB118" s="8">
        <v>0</v>
      </c>
      <c r="AC118" s="9">
        <v>0</v>
      </c>
    </row>
    <row r="119" spans="1:29" ht="18" customHeight="1">
      <c r="A119" s="61"/>
      <c r="B119" s="20" t="s">
        <v>3</v>
      </c>
      <c r="C119" s="8">
        <v>0</v>
      </c>
      <c r="D119" s="8">
        <v>0</v>
      </c>
      <c r="E119" s="9">
        <v>0</v>
      </c>
      <c r="F119" s="10">
        <v>0</v>
      </c>
      <c r="G119" s="10">
        <v>0</v>
      </c>
      <c r="H119" s="11">
        <v>0</v>
      </c>
      <c r="I119" s="8">
        <v>0</v>
      </c>
      <c r="J119" s="8">
        <v>0</v>
      </c>
      <c r="K119" s="11">
        <v>0</v>
      </c>
      <c r="L119" s="8">
        <v>0</v>
      </c>
      <c r="M119" s="8">
        <v>0</v>
      </c>
      <c r="N119" s="11">
        <v>0</v>
      </c>
      <c r="O119" s="8">
        <v>0</v>
      </c>
      <c r="P119" s="8">
        <v>0</v>
      </c>
      <c r="Q119" s="11">
        <v>0</v>
      </c>
      <c r="R119" s="8">
        <v>0</v>
      </c>
      <c r="S119" s="8">
        <v>0</v>
      </c>
      <c r="T119" s="11">
        <v>0</v>
      </c>
      <c r="U119" s="8">
        <v>0</v>
      </c>
      <c r="V119" s="8">
        <v>0</v>
      </c>
      <c r="W119" s="12">
        <v>0</v>
      </c>
      <c r="X119" s="8">
        <v>0</v>
      </c>
      <c r="Y119" s="8">
        <v>0</v>
      </c>
      <c r="Z119" s="12">
        <v>0</v>
      </c>
      <c r="AA119" s="8">
        <v>0</v>
      </c>
      <c r="AB119" s="8">
        <v>0</v>
      </c>
      <c r="AC119" s="9">
        <v>0</v>
      </c>
    </row>
    <row r="120" spans="1:29" ht="18" customHeight="1">
      <c r="A120" s="62"/>
      <c r="B120" s="20" t="s">
        <v>4</v>
      </c>
      <c r="C120" s="8">
        <v>0</v>
      </c>
      <c r="D120" s="8">
        <v>0</v>
      </c>
      <c r="E120" s="9">
        <v>0</v>
      </c>
      <c r="F120" s="10">
        <v>0</v>
      </c>
      <c r="G120" s="10">
        <v>0</v>
      </c>
      <c r="H120" s="11">
        <v>0</v>
      </c>
      <c r="I120" s="8">
        <v>0</v>
      </c>
      <c r="J120" s="8">
        <v>0</v>
      </c>
      <c r="K120" s="11">
        <v>0</v>
      </c>
      <c r="L120" s="8">
        <v>0</v>
      </c>
      <c r="M120" s="8">
        <v>0</v>
      </c>
      <c r="N120" s="11">
        <v>0</v>
      </c>
      <c r="O120" s="8">
        <v>0</v>
      </c>
      <c r="P120" s="8">
        <v>0</v>
      </c>
      <c r="Q120" s="11">
        <v>0</v>
      </c>
      <c r="R120" s="8">
        <v>0</v>
      </c>
      <c r="S120" s="8">
        <v>0</v>
      </c>
      <c r="T120" s="11">
        <v>0</v>
      </c>
      <c r="U120" s="8">
        <v>0</v>
      </c>
      <c r="V120" s="8">
        <v>0</v>
      </c>
      <c r="W120" s="12">
        <v>0</v>
      </c>
      <c r="X120" s="8">
        <v>0</v>
      </c>
      <c r="Y120" s="8">
        <v>0</v>
      </c>
      <c r="Z120" s="12">
        <v>0</v>
      </c>
      <c r="AA120" s="8">
        <v>0</v>
      </c>
      <c r="AB120" s="8">
        <v>0</v>
      </c>
      <c r="AC120" s="9">
        <v>0</v>
      </c>
    </row>
    <row r="121" spans="1:29" ht="18" customHeight="1" thickBot="1">
      <c r="A121" s="21" t="s">
        <v>5</v>
      </c>
      <c r="B121" s="22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 ht="18" customHeight="1">
      <c r="A122" s="60" t="s">
        <v>50</v>
      </c>
      <c r="B122" s="19" t="s">
        <v>2</v>
      </c>
      <c r="C122" s="8">
        <v>10800703</v>
      </c>
      <c r="D122" s="8">
        <v>348644</v>
      </c>
      <c r="E122" s="9">
        <v>11149347</v>
      </c>
      <c r="F122" s="10">
        <v>1450577</v>
      </c>
      <c r="G122" s="10">
        <v>348644</v>
      </c>
      <c r="H122" s="11">
        <v>1799221</v>
      </c>
      <c r="I122" s="8">
        <v>0</v>
      </c>
      <c r="J122" s="8">
        <v>0</v>
      </c>
      <c r="K122" s="11">
        <v>0</v>
      </c>
      <c r="L122" s="8">
        <v>0</v>
      </c>
      <c r="M122" s="8">
        <v>0</v>
      </c>
      <c r="N122" s="11">
        <v>0</v>
      </c>
      <c r="O122" s="8">
        <v>0</v>
      </c>
      <c r="P122" s="8">
        <v>0</v>
      </c>
      <c r="Q122" s="11">
        <v>0</v>
      </c>
      <c r="R122" s="8">
        <v>0</v>
      </c>
      <c r="S122" s="8">
        <v>0</v>
      </c>
      <c r="T122" s="11">
        <v>0</v>
      </c>
      <c r="U122" s="8">
        <v>9350126</v>
      </c>
      <c r="V122" s="8">
        <v>0</v>
      </c>
      <c r="W122" s="12">
        <v>9350126</v>
      </c>
      <c r="X122" s="8">
        <v>0</v>
      </c>
      <c r="Y122" s="8">
        <v>0</v>
      </c>
      <c r="Z122" s="12">
        <v>0</v>
      </c>
      <c r="AA122" s="8">
        <v>0</v>
      </c>
      <c r="AB122" s="8">
        <v>0</v>
      </c>
      <c r="AC122" s="9">
        <v>0</v>
      </c>
    </row>
    <row r="123" spans="1:29" ht="18" customHeight="1">
      <c r="A123" s="61"/>
      <c r="B123" s="20" t="s">
        <v>3</v>
      </c>
      <c r="C123" s="8">
        <v>0</v>
      </c>
      <c r="D123" s="8">
        <v>0</v>
      </c>
      <c r="E123" s="9">
        <v>0</v>
      </c>
      <c r="F123" s="10">
        <v>0</v>
      </c>
      <c r="G123" s="10">
        <v>0</v>
      </c>
      <c r="H123" s="11">
        <v>0</v>
      </c>
      <c r="I123" s="8">
        <v>0</v>
      </c>
      <c r="J123" s="8">
        <v>0</v>
      </c>
      <c r="K123" s="11">
        <v>0</v>
      </c>
      <c r="L123" s="8">
        <v>0</v>
      </c>
      <c r="M123" s="8">
        <v>0</v>
      </c>
      <c r="N123" s="11">
        <v>0</v>
      </c>
      <c r="O123" s="8">
        <v>0</v>
      </c>
      <c r="P123" s="8">
        <v>0</v>
      </c>
      <c r="Q123" s="11">
        <v>0</v>
      </c>
      <c r="R123" s="8">
        <v>0</v>
      </c>
      <c r="S123" s="8">
        <v>0</v>
      </c>
      <c r="T123" s="11">
        <v>0</v>
      </c>
      <c r="U123" s="8">
        <v>0</v>
      </c>
      <c r="V123" s="8">
        <v>0</v>
      </c>
      <c r="W123" s="12">
        <v>0</v>
      </c>
      <c r="X123" s="8">
        <v>0</v>
      </c>
      <c r="Y123" s="8">
        <v>0</v>
      </c>
      <c r="Z123" s="12">
        <v>0</v>
      </c>
      <c r="AA123" s="8">
        <v>0</v>
      </c>
      <c r="AB123" s="8">
        <v>0</v>
      </c>
      <c r="AC123" s="9">
        <v>0</v>
      </c>
    </row>
    <row r="124" spans="1:29" ht="18" customHeight="1">
      <c r="A124" s="62"/>
      <c r="B124" s="20" t="s">
        <v>4</v>
      </c>
      <c r="C124" s="8">
        <v>296197617</v>
      </c>
      <c r="D124" s="8">
        <v>164474781</v>
      </c>
      <c r="E124" s="9">
        <v>460672398</v>
      </c>
      <c r="F124" s="10">
        <v>163566959</v>
      </c>
      <c r="G124" s="10">
        <v>163020974</v>
      </c>
      <c r="H124" s="11">
        <v>326587933</v>
      </c>
      <c r="I124" s="8">
        <v>118643579</v>
      </c>
      <c r="J124" s="8">
        <v>0</v>
      </c>
      <c r="K124" s="11">
        <v>118643579</v>
      </c>
      <c r="L124" s="8">
        <v>0</v>
      </c>
      <c r="M124" s="8">
        <v>0</v>
      </c>
      <c r="N124" s="11">
        <v>0</v>
      </c>
      <c r="O124" s="8">
        <v>0</v>
      </c>
      <c r="P124" s="8">
        <v>0</v>
      </c>
      <c r="Q124" s="11">
        <v>0</v>
      </c>
      <c r="R124" s="8">
        <v>0</v>
      </c>
      <c r="S124" s="8">
        <v>0</v>
      </c>
      <c r="T124" s="11">
        <v>0</v>
      </c>
      <c r="U124" s="8">
        <v>13987079</v>
      </c>
      <c r="V124" s="8">
        <v>1453807</v>
      </c>
      <c r="W124" s="12">
        <v>15440886</v>
      </c>
      <c r="X124" s="8">
        <v>0</v>
      </c>
      <c r="Y124" s="8">
        <v>0</v>
      </c>
      <c r="Z124" s="12">
        <v>0</v>
      </c>
      <c r="AA124" s="8">
        <v>0</v>
      </c>
      <c r="AB124" s="8">
        <v>0</v>
      </c>
      <c r="AC124" s="9">
        <v>0</v>
      </c>
    </row>
    <row r="125" spans="1:29" ht="18" customHeight="1" thickBot="1">
      <c r="A125" s="21" t="s">
        <v>5</v>
      </c>
      <c r="B125" s="22"/>
      <c r="C125" s="13">
        <v>306998320</v>
      </c>
      <c r="D125" s="13">
        <v>164823425</v>
      </c>
      <c r="E125" s="13">
        <v>471821745</v>
      </c>
      <c r="F125" s="13">
        <v>165017536</v>
      </c>
      <c r="G125" s="13">
        <v>163369618</v>
      </c>
      <c r="H125" s="13">
        <v>328387154</v>
      </c>
      <c r="I125" s="13">
        <v>118643579</v>
      </c>
      <c r="J125" s="13">
        <v>0</v>
      </c>
      <c r="K125" s="13">
        <v>118643579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23337205</v>
      </c>
      <c r="V125" s="13">
        <v>1453807</v>
      </c>
      <c r="W125" s="13">
        <v>24791012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 ht="18" customHeight="1">
      <c r="A126" s="60" t="s">
        <v>51</v>
      </c>
      <c r="B126" s="19" t="s">
        <v>2</v>
      </c>
      <c r="C126" s="8">
        <v>0</v>
      </c>
      <c r="D126" s="8">
        <v>0</v>
      </c>
      <c r="E126" s="9">
        <v>0</v>
      </c>
      <c r="F126" s="10">
        <v>0</v>
      </c>
      <c r="G126" s="10">
        <v>0</v>
      </c>
      <c r="H126" s="11">
        <v>0</v>
      </c>
      <c r="I126" s="8">
        <v>0</v>
      </c>
      <c r="J126" s="8">
        <v>0</v>
      </c>
      <c r="K126" s="11">
        <v>0</v>
      </c>
      <c r="L126" s="8">
        <v>0</v>
      </c>
      <c r="M126" s="8">
        <v>0</v>
      </c>
      <c r="N126" s="11">
        <v>0</v>
      </c>
      <c r="O126" s="8">
        <v>0</v>
      </c>
      <c r="P126" s="8">
        <v>0</v>
      </c>
      <c r="Q126" s="11">
        <v>0</v>
      </c>
      <c r="R126" s="8">
        <v>0</v>
      </c>
      <c r="S126" s="8">
        <v>0</v>
      </c>
      <c r="T126" s="11">
        <v>0</v>
      </c>
      <c r="U126" s="8">
        <v>0</v>
      </c>
      <c r="V126" s="8">
        <v>0</v>
      </c>
      <c r="W126" s="12">
        <v>0</v>
      </c>
      <c r="X126" s="8">
        <v>0</v>
      </c>
      <c r="Y126" s="8">
        <v>0</v>
      </c>
      <c r="Z126" s="12">
        <v>0</v>
      </c>
      <c r="AA126" s="8">
        <v>0</v>
      </c>
      <c r="AB126" s="8">
        <v>0</v>
      </c>
      <c r="AC126" s="9">
        <v>0</v>
      </c>
    </row>
    <row r="127" spans="1:29" ht="18" customHeight="1">
      <c r="A127" s="61" t="s">
        <v>51</v>
      </c>
      <c r="B127" s="20" t="s">
        <v>3</v>
      </c>
      <c r="C127" s="8">
        <v>0</v>
      </c>
      <c r="D127" s="8">
        <v>0</v>
      </c>
      <c r="E127" s="9">
        <v>0</v>
      </c>
      <c r="F127" s="10">
        <v>0</v>
      </c>
      <c r="G127" s="10">
        <v>0</v>
      </c>
      <c r="H127" s="11">
        <v>0</v>
      </c>
      <c r="I127" s="8">
        <v>0</v>
      </c>
      <c r="J127" s="8">
        <v>0</v>
      </c>
      <c r="K127" s="11">
        <v>0</v>
      </c>
      <c r="L127" s="8">
        <v>0</v>
      </c>
      <c r="M127" s="8">
        <v>0</v>
      </c>
      <c r="N127" s="11">
        <v>0</v>
      </c>
      <c r="O127" s="8">
        <v>0</v>
      </c>
      <c r="P127" s="8">
        <v>0</v>
      </c>
      <c r="Q127" s="11">
        <v>0</v>
      </c>
      <c r="R127" s="8">
        <v>0</v>
      </c>
      <c r="S127" s="8">
        <v>0</v>
      </c>
      <c r="T127" s="11">
        <v>0</v>
      </c>
      <c r="U127" s="8">
        <v>0</v>
      </c>
      <c r="V127" s="8">
        <v>0</v>
      </c>
      <c r="W127" s="12">
        <v>0</v>
      </c>
      <c r="X127" s="8">
        <v>0</v>
      </c>
      <c r="Y127" s="8">
        <v>0</v>
      </c>
      <c r="Z127" s="12">
        <v>0</v>
      </c>
      <c r="AA127" s="8">
        <v>0</v>
      </c>
      <c r="AB127" s="8">
        <v>0</v>
      </c>
      <c r="AC127" s="9">
        <v>0</v>
      </c>
    </row>
    <row r="128" spans="1:29" ht="18" customHeight="1">
      <c r="A128" s="62"/>
      <c r="B128" s="20" t="s">
        <v>4</v>
      </c>
      <c r="C128" s="8">
        <v>1561031</v>
      </c>
      <c r="D128" s="8">
        <v>2529314</v>
      </c>
      <c r="E128" s="9">
        <v>4090345</v>
      </c>
      <c r="F128" s="10">
        <v>0</v>
      </c>
      <c r="G128" s="10">
        <v>2529314</v>
      </c>
      <c r="H128" s="11">
        <v>2529314</v>
      </c>
      <c r="I128" s="8">
        <v>0</v>
      </c>
      <c r="J128" s="8">
        <v>0</v>
      </c>
      <c r="K128" s="11">
        <v>0</v>
      </c>
      <c r="L128" s="8">
        <v>0</v>
      </c>
      <c r="M128" s="8">
        <v>0</v>
      </c>
      <c r="N128" s="11">
        <v>0</v>
      </c>
      <c r="O128" s="8">
        <v>0</v>
      </c>
      <c r="P128" s="8">
        <v>0</v>
      </c>
      <c r="Q128" s="11">
        <v>0</v>
      </c>
      <c r="R128" s="8">
        <v>0</v>
      </c>
      <c r="S128" s="8">
        <v>0</v>
      </c>
      <c r="T128" s="11">
        <v>0</v>
      </c>
      <c r="U128" s="8">
        <v>1561031</v>
      </c>
      <c r="V128" s="8">
        <v>0</v>
      </c>
      <c r="W128" s="12">
        <v>1561031</v>
      </c>
      <c r="X128" s="8">
        <v>0</v>
      </c>
      <c r="Y128" s="8">
        <v>0</v>
      </c>
      <c r="Z128" s="12">
        <v>0</v>
      </c>
      <c r="AA128" s="8">
        <v>0</v>
      </c>
      <c r="AB128" s="8">
        <v>0</v>
      </c>
      <c r="AC128" s="9">
        <v>0</v>
      </c>
    </row>
    <row r="129" spans="1:29" ht="18" customHeight="1" thickBot="1">
      <c r="A129" s="21" t="s">
        <v>5</v>
      </c>
      <c r="B129" s="22"/>
      <c r="C129" s="13">
        <v>1561031</v>
      </c>
      <c r="D129" s="13">
        <v>2529314</v>
      </c>
      <c r="E129" s="13">
        <v>4090345</v>
      </c>
      <c r="F129" s="13">
        <v>0</v>
      </c>
      <c r="G129" s="13">
        <v>2529314</v>
      </c>
      <c r="H129" s="13">
        <v>2529314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1561031</v>
      </c>
      <c r="V129" s="13">
        <v>0</v>
      </c>
      <c r="W129" s="13">
        <v>1561031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 ht="18" customHeight="1">
      <c r="A130" s="60" t="s">
        <v>52</v>
      </c>
      <c r="B130" s="19" t="s">
        <v>2</v>
      </c>
      <c r="C130" s="8">
        <v>0</v>
      </c>
      <c r="D130" s="8">
        <v>0</v>
      </c>
      <c r="E130" s="9">
        <v>0</v>
      </c>
      <c r="F130" s="10">
        <v>0</v>
      </c>
      <c r="G130" s="10">
        <v>0</v>
      </c>
      <c r="H130" s="11">
        <v>0</v>
      </c>
      <c r="I130" s="8">
        <v>0</v>
      </c>
      <c r="J130" s="8">
        <v>0</v>
      </c>
      <c r="K130" s="11">
        <v>0</v>
      </c>
      <c r="L130" s="8">
        <v>0</v>
      </c>
      <c r="M130" s="8">
        <v>0</v>
      </c>
      <c r="N130" s="11">
        <v>0</v>
      </c>
      <c r="O130" s="8">
        <v>0</v>
      </c>
      <c r="P130" s="8">
        <v>0</v>
      </c>
      <c r="Q130" s="11">
        <v>0</v>
      </c>
      <c r="R130" s="8">
        <v>0</v>
      </c>
      <c r="S130" s="8">
        <v>0</v>
      </c>
      <c r="T130" s="11">
        <v>0</v>
      </c>
      <c r="U130" s="8">
        <v>0</v>
      </c>
      <c r="V130" s="8">
        <v>0</v>
      </c>
      <c r="W130" s="12">
        <v>0</v>
      </c>
      <c r="X130" s="8">
        <v>0</v>
      </c>
      <c r="Y130" s="8">
        <v>0</v>
      </c>
      <c r="Z130" s="12">
        <v>0</v>
      </c>
      <c r="AA130" s="8">
        <v>0</v>
      </c>
      <c r="AB130" s="8">
        <v>0</v>
      </c>
      <c r="AC130" s="9">
        <v>0</v>
      </c>
    </row>
    <row r="131" spans="1:29" ht="18" customHeight="1">
      <c r="A131" s="61"/>
      <c r="B131" s="20" t="s">
        <v>3</v>
      </c>
      <c r="C131" s="8">
        <v>0</v>
      </c>
      <c r="D131" s="8">
        <v>0</v>
      </c>
      <c r="E131" s="9">
        <v>0</v>
      </c>
      <c r="F131" s="10">
        <v>0</v>
      </c>
      <c r="G131" s="10">
        <v>0</v>
      </c>
      <c r="H131" s="11">
        <v>0</v>
      </c>
      <c r="I131" s="8">
        <v>0</v>
      </c>
      <c r="J131" s="8">
        <v>0</v>
      </c>
      <c r="K131" s="11">
        <v>0</v>
      </c>
      <c r="L131" s="8">
        <v>0</v>
      </c>
      <c r="M131" s="8">
        <v>0</v>
      </c>
      <c r="N131" s="11">
        <v>0</v>
      </c>
      <c r="O131" s="8">
        <v>0</v>
      </c>
      <c r="P131" s="8">
        <v>0</v>
      </c>
      <c r="Q131" s="11">
        <v>0</v>
      </c>
      <c r="R131" s="8">
        <v>0</v>
      </c>
      <c r="S131" s="8">
        <v>0</v>
      </c>
      <c r="T131" s="11">
        <v>0</v>
      </c>
      <c r="U131" s="8">
        <v>0</v>
      </c>
      <c r="V131" s="8">
        <v>0</v>
      </c>
      <c r="W131" s="12">
        <v>0</v>
      </c>
      <c r="X131" s="8">
        <v>0</v>
      </c>
      <c r="Y131" s="8">
        <v>0</v>
      </c>
      <c r="Z131" s="12">
        <v>0</v>
      </c>
      <c r="AA131" s="8">
        <v>0</v>
      </c>
      <c r="AB131" s="8">
        <v>0</v>
      </c>
      <c r="AC131" s="9">
        <v>0</v>
      </c>
    </row>
    <row r="132" spans="1:29" ht="18" customHeight="1">
      <c r="A132" s="62"/>
      <c r="B132" s="20" t="s">
        <v>4</v>
      </c>
      <c r="C132" s="8">
        <v>0</v>
      </c>
      <c r="D132" s="8">
        <v>0</v>
      </c>
      <c r="E132" s="9">
        <v>0</v>
      </c>
      <c r="F132" s="10">
        <v>0</v>
      </c>
      <c r="G132" s="10">
        <v>0</v>
      </c>
      <c r="H132" s="11">
        <v>0</v>
      </c>
      <c r="I132" s="8">
        <v>0</v>
      </c>
      <c r="J132" s="8">
        <v>0</v>
      </c>
      <c r="K132" s="11">
        <v>0</v>
      </c>
      <c r="L132" s="8">
        <v>0</v>
      </c>
      <c r="M132" s="8">
        <v>0</v>
      </c>
      <c r="N132" s="11">
        <v>0</v>
      </c>
      <c r="O132" s="8">
        <v>0</v>
      </c>
      <c r="P132" s="8">
        <v>0</v>
      </c>
      <c r="Q132" s="11">
        <v>0</v>
      </c>
      <c r="R132" s="8">
        <v>0</v>
      </c>
      <c r="S132" s="8">
        <v>0</v>
      </c>
      <c r="T132" s="11">
        <v>0</v>
      </c>
      <c r="U132" s="8">
        <v>0</v>
      </c>
      <c r="V132" s="8">
        <v>0</v>
      </c>
      <c r="W132" s="12">
        <v>0</v>
      </c>
      <c r="X132" s="8">
        <v>0</v>
      </c>
      <c r="Y132" s="8">
        <v>0</v>
      </c>
      <c r="Z132" s="12">
        <v>0</v>
      </c>
      <c r="AA132" s="8">
        <v>0</v>
      </c>
      <c r="AB132" s="8">
        <v>0</v>
      </c>
      <c r="AC132" s="9">
        <v>0</v>
      </c>
    </row>
    <row r="133" spans="1:29" ht="18" customHeight="1" thickBot="1">
      <c r="A133" s="21" t="s">
        <v>5</v>
      </c>
      <c r="B133" s="22"/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 ht="18" customHeight="1">
      <c r="A134" s="60" t="s">
        <v>53</v>
      </c>
      <c r="B134" s="19" t="s">
        <v>2</v>
      </c>
      <c r="C134" s="8">
        <v>0</v>
      </c>
      <c r="D134" s="8">
        <v>0</v>
      </c>
      <c r="E134" s="9">
        <v>0</v>
      </c>
      <c r="F134" s="10">
        <v>0</v>
      </c>
      <c r="G134" s="10">
        <v>0</v>
      </c>
      <c r="H134" s="11">
        <v>0</v>
      </c>
      <c r="I134" s="8">
        <v>0</v>
      </c>
      <c r="J134" s="8">
        <v>0</v>
      </c>
      <c r="K134" s="11">
        <v>0</v>
      </c>
      <c r="L134" s="8">
        <v>0</v>
      </c>
      <c r="M134" s="8">
        <v>0</v>
      </c>
      <c r="N134" s="11">
        <v>0</v>
      </c>
      <c r="O134" s="8">
        <v>0</v>
      </c>
      <c r="P134" s="8">
        <v>0</v>
      </c>
      <c r="Q134" s="11">
        <v>0</v>
      </c>
      <c r="R134" s="8">
        <v>0</v>
      </c>
      <c r="S134" s="8">
        <v>0</v>
      </c>
      <c r="T134" s="11">
        <v>0</v>
      </c>
      <c r="U134" s="8">
        <v>0</v>
      </c>
      <c r="V134" s="8">
        <v>0</v>
      </c>
      <c r="W134" s="12">
        <v>0</v>
      </c>
      <c r="X134" s="8">
        <v>0</v>
      </c>
      <c r="Y134" s="8">
        <v>0</v>
      </c>
      <c r="Z134" s="12">
        <v>0</v>
      </c>
      <c r="AA134" s="8">
        <v>0</v>
      </c>
      <c r="AB134" s="8">
        <v>0</v>
      </c>
      <c r="AC134" s="9">
        <v>0</v>
      </c>
    </row>
    <row r="135" spans="1:29" ht="18" customHeight="1">
      <c r="A135" s="61"/>
      <c r="B135" s="20" t="s">
        <v>3</v>
      </c>
      <c r="C135" s="8">
        <v>5750531</v>
      </c>
      <c r="D135" s="8">
        <v>0</v>
      </c>
      <c r="E135" s="9">
        <v>5750531</v>
      </c>
      <c r="F135" s="10">
        <v>0</v>
      </c>
      <c r="G135" s="10">
        <v>0</v>
      </c>
      <c r="H135" s="11">
        <v>0</v>
      </c>
      <c r="I135" s="8">
        <v>0</v>
      </c>
      <c r="J135" s="8">
        <v>0</v>
      </c>
      <c r="K135" s="11">
        <v>0</v>
      </c>
      <c r="L135" s="8">
        <v>0</v>
      </c>
      <c r="M135" s="8">
        <v>0</v>
      </c>
      <c r="N135" s="11">
        <v>0</v>
      </c>
      <c r="O135" s="8">
        <v>0</v>
      </c>
      <c r="P135" s="8">
        <v>0</v>
      </c>
      <c r="Q135" s="11">
        <v>0</v>
      </c>
      <c r="R135" s="8">
        <v>0</v>
      </c>
      <c r="S135" s="8">
        <v>0</v>
      </c>
      <c r="T135" s="11">
        <v>0</v>
      </c>
      <c r="U135" s="8">
        <v>5750531</v>
      </c>
      <c r="V135" s="8">
        <v>0</v>
      </c>
      <c r="W135" s="12">
        <v>5750531</v>
      </c>
      <c r="X135" s="8">
        <v>0</v>
      </c>
      <c r="Y135" s="8">
        <v>0</v>
      </c>
      <c r="Z135" s="12">
        <v>0</v>
      </c>
      <c r="AA135" s="8">
        <v>0</v>
      </c>
      <c r="AB135" s="8">
        <v>0</v>
      </c>
      <c r="AC135" s="9">
        <v>0</v>
      </c>
    </row>
    <row r="136" spans="1:29" ht="18" customHeight="1">
      <c r="A136" s="62"/>
      <c r="B136" s="20" t="s">
        <v>4</v>
      </c>
      <c r="C136" s="8">
        <v>7911660</v>
      </c>
      <c r="D136" s="8">
        <v>0</v>
      </c>
      <c r="E136" s="9">
        <v>7911660</v>
      </c>
      <c r="F136" s="10">
        <v>5695246</v>
      </c>
      <c r="G136" s="10">
        <v>0</v>
      </c>
      <c r="H136" s="11">
        <v>5695246</v>
      </c>
      <c r="I136" s="8">
        <v>0</v>
      </c>
      <c r="J136" s="8">
        <v>0</v>
      </c>
      <c r="K136" s="11">
        <v>0</v>
      </c>
      <c r="L136" s="8">
        <v>0</v>
      </c>
      <c r="M136" s="8">
        <v>0</v>
      </c>
      <c r="N136" s="11">
        <v>0</v>
      </c>
      <c r="O136" s="8">
        <v>0</v>
      </c>
      <c r="P136" s="8">
        <v>0</v>
      </c>
      <c r="Q136" s="11">
        <v>0</v>
      </c>
      <c r="R136" s="8">
        <v>0</v>
      </c>
      <c r="S136" s="8">
        <v>0</v>
      </c>
      <c r="T136" s="11">
        <v>0</v>
      </c>
      <c r="U136" s="8">
        <v>2216414</v>
      </c>
      <c r="V136" s="8">
        <v>0</v>
      </c>
      <c r="W136" s="12">
        <v>2216414</v>
      </c>
      <c r="X136" s="8">
        <v>0</v>
      </c>
      <c r="Y136" s="8">
        <v>0</v>
      </c>
      <c r="Z136" s="12">
        <v>0</v>
      </c>
      <c r="AA136" s="8">
        <v>0</v>
      </c>
      <c r="AB136" s="8">
        <v>0</v>
      </c>
      <c r="AC136" s="9">
        <v>0</v>
      </c>
    </row>
    <row r="137" spans="1:29" ht="18" customHeight="1" thickBot="1">
      <c r="A137" s="21" t="s">
        <v>5</v>
      </c>
      <c r="B137" s="22"/>
      <c r="C137" s="13">
        <v>13662191</v>
      </c>
      <c r="D137" s="13">
        <v>0</v>
      </c>
      <c r="E137" s="13">
        <v>13662191</v>
      </c>
      <c r="F137" s="13">
        <v>5695246</v>
      </c>
      <c r="G137" s="13">
        <v>0</v>
      </c>
      <c r="H137" s="13">
        <v>5695246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7966945</v>
      </c>
      <c r="V137" s="13">
        <v>0</v>
      </c>
      <c r="W137" s="13">
        <v>7966945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 ht="18" customHeight="1">
      <c r="A138" s="60" t="s">
        <v>54</v>
      </c>
      <c r="B138" s="19" t="s">
        <v>2</v>
      </c>
      <c r="C138" s="8">
        <v>0</v>
      </c>
      <c r="D138" s="8">
        <v>0</v>
      </c>
      <c r="E138" s="9">
        <v>0</v>
      </c>
      <c r="F138" s="10">
        <v>0</v>
      </c>
      <c r="G138" s="10">
        <v>0</v>
      </c>
      <c r="H138" s="11">
        <v>0</v>
      </c>
      <c r="I138" s="8">
        <v>0</v>
      </c>
      <c r="J138" s="8">
        <v>0</v>
      </c>
      <c r="K138" s="11">
        <v>0</v>
      </c>
      <c r="L138" s="8">
        <v>0</v>
      </c>
      <c r="M138" s="8">
        <v>0</v>
      </c>
      <c r="N138" s="11">
        <v>0</v>
      </c>
      <c r="O138" s="8">
        <v>0</v>
      </c>
      <c r="P138" s="8">
        <v>0</v>
      </c>
      <c r="Q138" s="11">
        <v>0</v>
      </c>
      <c r="R138" s="8">
        <v>0</v>
      </c>
      <c r="S138" s="8">
        <v>0</v>
      </c>
      <c r="T138" s="11">
        <v>0</v>
      </c>
      <c r="U138" s="8">
        <v>0</v>
      </c>
      <c r="V138" s="8">
        <v>0</v>
      </c>
      <c r="W138" s="12">
        <v>0</v>
      </c>
      <c r="X138" s="8">
        <v>0</v>
      </c>
      <c r="Y138" s="8">
        <v>0</v>
      </c>
      <c r="Z138" s="12">
        <v>0</v>
      </c>
      <c r="AA138" s="8">
        <v>0</v>
      </c>
      <c r="AB138" s="8">
        <v>0</v>
      </c>
      <c r="AC138" s="9">
        <v>0</v>
      </c>
    </row>
    <row r="139" spans="1:29" ht="18" customHeight="1">
      <c r="A139" s="61"/>
      <c r="B139" s="20" t="s">
        <v>3</v>
      </c>
      <c r="C139" s="8">
        <v>0</v>
      </c>
      <c r="D139" s="8">
        <v>0</v>
      </c>
      <c r="E139" s="9">
        <v>0</v>
      </c>
      <c r="F139" s="10">
        <v>0</v>
      </c>
      <c r="G139" s="10">
        <v>0</v>
      </c>
      <c r="H139" s="11">
        <v>0</v>
      </c>
      <c r="I139" s="8">
        <v>0</v>
      </c>
      <c r="J139" s="8">
        <v>0</v>
      </c>
      <c r="K139" s="11">
        <v>0</v>
      </c>
      <c r="L139" s="8">
        <v>0</v>
      </c>
      <c r="M139" s="8">
        <v>0</v>
      </c>
      <c r="N139" s="11">
        <v>0</v>
      </c>
      <c r="O139" s="8">
        <v>0</v>
      </c>
      <c r="P139" s="8">
        <v>0</v>
      </c>
      <c r="Q139" s="11">
        <v>0</v>
      </c>
      <c r="R139" s="8">
        <v>0</v>
      </c>
      <c r="S139" s="8">
        <v>0</v>
      </c>
      <c r="T139" s="11">
        <v>0</v>
      </c>
      <c r="U139" s="8">
        <v>0</v>
      </c>
      <c r="V139" s="8">
        <v>0</v>
      </c>
      <c r="W139" s="12">
        <v>0</v>
      </c>
      <c r="X139" s="8">
        <v>0</v>
      </c>
      <c r="Y139" s="8">
        <v>0</v>
      </c>
      <c r="Z139" s="12">
        <v>0</v>
      </c>
      <c r="AA139" s="8">
        <v>0</v>
      </c>
      <c r="AB139" s="8">
        <v>0</v>
      </c>
      <c r="AC139" s="9">
        <v>0</v>
      </c>
    </row>
    <row r="140" spans="1:29" ht="18" customHeight="1">
      <c r="A140" s="62"/>
      <c r="B140" s="20" t="s">
        <v>4</v>
      </c>
      <c r="C140" s="8">
        <v>0</v>
      </c>
      <c r="D140" s="8">
        <v>313143</v>
      </c>
      <c r="E140" s="9">
        <v>313143</v>
      </c>
      <c r="F140" s="10">
        <v>0</v>
      </c>
      <c r="G140" s="10">
        <v>0</v>
      </c>
      <c r="H140" s="11">
        <v>0</v>
      </c>
      <c r="I140" s="8">
        <v>0</v>
      </c>
      <c r="J140" s="8">
        <v>0</v>
      </c>
      <c r="K140" s="11">
        <v>0</v>
      </c>
      <c r="L140" s="8">
        <v>0</v>
      </c>
      <c r="M140" s="8">
        <v>0</v>
      </c>
      <c r="N140" s="11">
        <v>0</v>
      </c>
      <c r="O140" s="8">
        <v>0</v>
      </c>
      <c r="P140" s="8">
        <v>0</v>
      </c>
      <c r="Q140" s="11">
        <v>0</v>
      </c>
      <c r="R140" s="8">
        <v>0</v>
      </c>
      <c r="S140" s="8">
        <v>0</v>
      </c>
      <c r="T140" s="11">
        <v>0</v>
      </c>
      <c r="U140" s="8">
        <v>0</v>
      </c>
      <c r="V140" s="8">
        <v>313143</v>
      </c>
      <c r="W140" s="12">
        <v>313143</v>
      </c>
      <c r="X140" s="8">
        <v>0</v>
      </c>
      <c r="Y140" s="8">
        <v>0</v>
      </c>
      <c r="Z140" s="12">
        <v>0</v>
      </c>
      <c r="AA140" s="8">
        <v>0</v>
      </c>
      <c r="AB140" s="8">
        <v>0</v>
      </c>
      <c r="AC140" s="9">
        <v>0</v>
      </c>
    </row>
    <row r="141" spans="1:29" ht="18" customHeight="1" thickBot="1">
      <c r="A141" s="21" t="s">
        <v>5</v>
      </c>
      <c r="B141" s="22"/>
      <c r="C141" s="13">
        <v>0</v>
      </c>
      <c r="D141" s="13">
        <v>313143</v>
      </c>
      <c r="E141" s="13">
        <v>313143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313143</v>
      </c>
      <c r="W141" s="13">
        <v>313143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</row>
    <row r="142" spans="1:29" ht="18" customHeight="1">
      <c r="A142" s="60" t="s">
        <v>55</v>
      </c>
      <c r="B142" s="19" t="s">
        <v>2</v>
      </c>
      <c r="C142" s="8">
        <v>0</v>
      </c>
      <c r="D142" s="8">
        <v>0</v>
      </c>
      <c r="E142" s="9">
        <v>0</v>
      </c>
      <c r="F142" s="10">
        <v>0</v>
      </c>
      <c r="G142" s="10">
        <v>0</v>
      </c>
      <c r="H142" s="11">
        <v>0</v>
      </c>
      <c r="I142" s="8">
        <v>0</v>
      </c>
      <c r="J142" s="8">
        <v>0</v>
      </c>
      <c r="K142" s="11">
        <v>0</v>
      </c>
      <c r="L142" s="8">
        <v>0</v>
      </c>
      <c r="M142" s="8">
        <v>0</v>
      </c>
      <c r="N142" s="11">
        <v>0</v>
      </c>
      <c r="O142" s="8">
        <v>0</v>
      </c>
      <c r="P142" s="8">
        <v>0</v>
      </c>
      <c r="Q142" s="11">
        <v>0</v>
      </c>
      <c r="R142" s="8">
        <v>0</v>
      </c>
      <c r="S142" s="8">
        <v>0</v>
      </c>
      <c r="T142" s="11">
        <v>0</v>
      </c>
      <c r="U142" s="8">
        <v>0</v>
      </c>
      <c r="V142" s="8">
        <v>0</v>
      </c>
      <c r="W142" s="12">
        <v>0</v>
      </c>
      <c r="X142" s="8">
        <v>0</v>
      </c>
      <c r="Y142" s="8">
        <v>0</v>
      </c>
      <c r="Z142" s="12">
        <v>0</v>
      </c>
      <c r="AA142" s="8">
        <v>0</v>
      </c>
      <c r="AB142" s="8">
        <v>0</v>
      </c>
      <c r="AC142" s="9">
        <v>0</v>
      </c>
    </row>
    <row r="143" spans="1:29" ht="18" customHeight="1">
      <c r="A143" s="61"/>
      <c r="B143" s="20" t="s">
        <v>3</v>
      </c>
      <c r="C143" s="8">
        <v>0</v>
      </c>
      <c r="D143" s="8">
        <v>0</v>
      </c>
      <c r="E143" s="9">
        <v>0</v>
      </c>
      <c r="F143" s="10">
        <v>0</v>
      </c>
      <c r="G143" s="10">
        <v>0</v>
      </c>
      <c r="H143" s="11">
        <v>0</v>
      </c>
      <c r="I143" s="8">
        <v>0</v>
      </c>
      <c r="J143" s="8">
        <v>0</v>
      </c>
      <c r="K143" s="11">
        <v>0</v>
      </c>
      <c r="L143" s="8">
        <v>0</v>
      </c>
      <c r="M143" s="8">
        <v>0</v>
      </c>
      <c r="N143" s="11">
        <v>0</v>
      </c>
      <c r="O143" s="8">
        <v>0</v>
      </c>
      <c r="P143" s="8">
        <v>0</v>
      </c>
      <c r="Q143" s="11">
        <v>0</v>
      </c>
      <c r="R143" s="8">
        <v>0</v>
      </c>
      <c r="S143" s="8">
        <v>0</v>
      </c>
      <c r="T143" s="11">
        <v>0</v>
      </c>
      <c r="U143" s="8">
        <v>0</v>
      </c>
      <c r="V143" s="8">
        <v>0</v>
      </c>
      <c r="W143" s="12">
        <v>0</v>
      </c>
      <c r="X143" s="8">
        <v>0</v>
      </c>
      <c r="Y143" s="8">
        <v>0</v>
      </c>
      <c r="Z143" s="12">
        <v>0</v>
      </c>
      <c r="AA143" s="8">
        <v>0</v>
      </c>
      <c r="AB143" s="8">
        <v>0</v>
      </c>
      <c r="AC143" s="9">
        <v>0</v>
      </c>
    </row>
    <row r="144" spans="1:29" ht="18" customHeight="1">
      <c r="A144" s="62"/>
      <c r="B144" s="20" t="s">
        <v>4</v>
      </c>
      <c r="C144" s="8">
        <v>0</v>
      </c>
      <c r="D144" s="8">
        <v>26329401</v>
      </c>
      <c r="E144" s="9">
        <v>26329401</v>
      </c>
      <c r="F144" s="10">
        <v>0</v>
      </c>
      <c r="G144" s="10">
        <v>26329401</v>
      </c>
      <c r="H144" s="11">
        <v>26329401</v>
      </c>
      <c r="I144" s="8">
        <v>0</v>
      </c>
      <c r="J144" s="8">
        <v>0</v>
      </c>
      <c r="K144" s="11">
        <v>0</v>
      </c>
      <c r="L144" s="8">
        <v>0</v>
      </c>
      <c r="M144" s="8">
        <v>0</v>
      </c>
      <c r="N144" s="11">
        <v>0</v>
      </c>
      <c r="O144" s="8">
        <v>0</v>
      </c>
      <c r="P144" s="8">
        <v>0</v>
      </c>
      <c r="Q144" s="11">
        <v>0</v>
      </c>
      <c r="R144" s="8">
        <v>0</v>
      </c>
      <c r="S144" s="8">
        <v>0</v>
      </c>
      <c r="T144" s="11">
        <v>0</v>
      </c>
      <c r="U144" s="8">
        <v>0</v>
      </c>
      <c r="V144" s="8">
        <v>0</v>
      </c>
      <c r="W144" s="12">
        <v>0</v>
      </c>
      <c r="X144" s="8">
        <v>0</v>
      </c>
      <c r="Y144" s="8">
        <v>0</v>
      </c>
      <c r="Z144" s="12">
        <v>0</v>
      </c>
      <c r="AA144" s="8">
        <v>0</v>
      </c>
      <c r="AB144" s="8">
        <v>0</v>
      </c>
      <c r="AC144" s="9">
        <v>0</v>
      </c>
    </row>
    <row r="145" spans="1:29" ht="18" customHeight="1" thickBot="1">
      <c r="A145" s="21" t="s">
        <v>5</v>
      </c>
      <c r="B145" s="22"/>
      <c r="C145" s="13">
        <v>0</v>
      </c>
      <c r="D145" s="13">
        <v>26329401</v>
      </c>
      <c r="E145" s="13">
        <v>26329401</v>
      </c>
      <c r="F145" s="13">
        <v>0</v>
      </c>
      <c r="G145" s="13">
        <v>26329401</v>
      </c>
      <c r="H145" s="13">
        <v>26329401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 ht="18" customHeight="1">
      <c r="A146" s="60" t="s">
        <v>56</v>
      </c>
      <c r="B146" s="19" t="s">
        <v>2</v>
      </c>
      <c r="C146" s="8">
        <v>0</v>
      </c>
      <c r="D146" s="8">
        <v>0</v>
      </c>
      <c r="E146" s="9">
        <v>0</v>
      </c>
      <c r="F146" s="10">
        <v>0</v>
      </c>
      <c r="G146" s="10">
        <v>0</v>
      </c>
      <c r="H146" s="11">
        <v>0</v>
      </c>
      <c r="I146" s="8">
        <v>0</v>
      </c>
      <c r="J146" s="8">
        <v>0</v>
      </c>
      <c r="K146" s="11">
        <v>0</v>
      </c>
      <c r="L146" s="8">
        <v>0</v>
      </c>
      <c r="M146" s="8">
        <v>0</v>
      </c>
      <c r="N146" s="11">
        <v>0</v>
      </c>
      <c r="O146" s="8">
        <v>0</v>
      </c>
      <c r="P146" s="8">
        <v>0</v>
      </c>
      <c r="Q146" s="11">
        <v>0</v>
      </c>
      <c r="R146" s="8">
        <v>0</v>
      </c>
      <c r="S146" s="8">
        <v>0</v>
      </c>
      <c r="T146" s="11">
        <v>0</v>
      </c>
      <c r="U146" s="8">
        <v>0</v>
      </c>
      <c r="V146" s="8">
        <v>0</v>
      </c>
      <c r="W146" s="12">
        <v>0</v>
      </c>
      <c r="X146" s="8">
        <v>0</v>
      </c>
      <c r="Y146" s="8">
        <v>0</v>
      </c>
      <c r="Z146" s="12">
        <v>0</v>
      </c>
      <c r="AA146" s="8">
        <v>0</v>
      </c>
      <c r="AB146" s="8">
        <v>0</v>
      </c>
      <c r="AC146" s="9">
        <v>0</v>
      </c>
    </row>
    <row r="147" spans="1:29" ht="18" customHeight="1">
      <c r="A147" s="61"/>
      <c r="B147" s="20" t="s">
        <v>3</v>
      </c>
      <c r="C147" s="8">
        <v>62527432</v>
      </c>
      <c r="D147" s="8">
        <v>0</v>
      </c>
      <c r="E147" s="9">
        <v>62527432</v>
      </c>
      <c r="F147" s="10">
        <v>0</v>
      </c>
      <c r="G147" s="10">
        <v>0</v>
      </c>
      <c r="H147" s="11">
        <v>0</v>
      </c>
      <c r="I147" s="8">
        <v>0</v>
      </c>
      <c r="J147" s="8">
        <v>0</v>
      </c>
      <c r="K147" s="11">
        <v>0</v>
      </c>
      <c r="L147" s="8">
        <v>0</v>
      </c>
      <c r="M147" s="8">
        <v>0</v>
      </c>
      <c r="N147" s="11">
        <v>0</v>
      </c>
      <c r="O147" s="8">
        <v>0</v>
      </c>
      <c r="P147" s="8">
        <v>0</v>
      </c>
      <c r="Q147" s="11">
        <v>0</v>
      </c>
      <c r="R147" s="8">
        <v>0</v>
      </c>
      <c r="S147" s="8">
        <v>0</v>
      </c>
      <c r="T147" s="11">
        <v>0</v>
      </c>
      <c r="U147" s="8">
        <v>62527432</v>
      </c>
      <c r="V147" s="8">
        <v>0</v>
      </c>
      <c r="W147" s="12">
        <v>62527432</v>
      </c>
      <c r="X147" s="8">
        <v>0</v>
      </c>
      <c r="Y147" s="8">
        <v>0</v>
      </c>
      <c r="Z147" s="12">
        <v>0</v>
      </c>
      <c r="AA147" s="8">
        <v>0</v>
      </c>
      <c r="AB147" s="8">
        <v>0</v>
      </c>
      <c r="AC147" s="9">
        <v>0</v>
      </c>
    </row>
    <row r="148" spans="1:29" ht="18" customHeight="1">
      <c r="A148" s="62"/>
      <c r="B148" s="20" t="s">
        <v>4</v>
      </c>
      <c r="C148" s="8">
        <v>64109025</v>
      </c>
      <c r="D148" s="8">
        <v>2506695</v>
      </c>
      <c r="E148" s="9">
        <v>66615720</v>
      </c>
      <c r="F148" s="10">
        <v>575370</v>
      </c>
      <c r="G148" s="10">
        <v>2506695</v>
      </c>
      <c r="H148" s="11">
        <v>3082065</v>
      </c>
      <c r="I148" s="8">
        <v>0</v>
      </c>
      <c r="J148" s="8">
        <v>0</v>
      </c>
      <c r="K148" s="11">
        <v>0</v>
      </c>
      <c r="L148" s="8">
        <v>0</v>
      </c>
      <c r="M148" s="8">
        <v>0</v>
      </c>
      <c r="N148" s="11">
        <v>0</v>
      </c>
      <c r="O148" s="8">
        <v>0</v>
      </c>
      <c r="P148" s="8">
        <v>0</v>
      </c>
      <c r="Q148" s="11">
        <v>0</v>
      </c>
      <c r="R148" s="8">
        <v>0</v>
      </c>
      <c r="S148" s="8">
        <v>0</v>
      </c>
      <c r="T148" s="11">
        <v>0</v>
      </c>
      <c r="U148" s="8">
        <v>63533655</v>
      </c>
      <c r="V148" s="8">
        <v>0</v>
      </c>
      <c r="W148" s="12">
        <v>63533655</v>
      </c>
      <c r="X148" s="8">
        <v>0</v>
      </c>
      <c r="Y148" s="8">
        <v>0</v>
      </c>
      <c r="Z148" s="12">
        <v>0</v>
      </c>
      <c r="AA148" s="8">
        <v>0</v>
      </c>
      <c r="AB148" s="8">
        <v>0</v>
      </c>
      <c r="AC148" s="9">
        <v>0</v>
      </c>
    </row>
    <row r="149" spans="1:29" ht="18" customHeight="1" thickBot="1">
      <c r="A149" s="21" t="s">
        <v>5</v>
      </c>
      <c r="B149" s="22"/>
      <c r="C149" s="13">
        <v>126636457</v>
      </c>
      <c r="D149" s="13">
        <v>2506695</v>
      </c>
      <c r="E149" s="13">
        <v>129143152</v>
      </c>
      <c r="F149" s="13">
        <v>575370</v>
      </c>
      <c r="G149" s="13">
        <v>2506695</v>
      </c>
      <c r="H149" s="13">
        <v>3082065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126061087</v>
      </c>
      <c r="V149" s="13">
        <v>0</v>
      </c>
      <c r="W149" s="13">
        <v>126061087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 ht="18" customHeight="1">
      <c r="A150" s="60" t="s">
        <v>57</v>
      </c>
      <c r="B150" s="19" t="s">
        <v>2</v>
      </c>
      <c r="C150" s="8">
        <v>0</v>
      </c>
      <c r="D150" s="8">
        <v>0</v>
      </c>
      <c r="E150" s="9">
        <v>0</v>
      </c>
      <c r="F150" s="10">
        <v>0</v>
      </c>
      <c r="G150" s="10">
        <v>0</v>
      </c>
      <c r="H150" s="11">
        <v>0</v>
      </c>
      <c r="I150" s="8">
        <v>0</v>
      </c>
      <c r="J150" s="8">
        <v>0</v>
      </c>
      <c r="K150" s="11">
        <v>0</v>
      </c>
      <c r="L150" s="8">
        <v>0</v>
      </c>
      <c r="M150" s="8">
        <v>0</v>
      </c>
      <c r="N150" s="11">
        <v>0</v>
      </c>
      <c r="O150" s="8">
        <v>0</v>
      </c>
      <c r="P150" s="8">
        <v>0</v>
      </c>
      <c r="Q150" s="11">
        <v>0</v>
      </c>
      <c r="R150" s="8">
        <v>0</v>
      </c>
      <c r="S150" s="8">
        <v>0</v>
      </c>
      <c r="T150" s="11">
        <v>0</v>
      </c>
      <c r="U150" s="8">
        <v>0</v>
      </c>
      <c r="V150" s="8">
        <v>0</v>
      </c>
      <c r="W150" s="12">
        <v>0</v>
      </c>
      <c r="X150" s="8">
        <v>0</v>
      </c>
      <c r="Y150" s="8">
        <v>0</v>
      </c>
      <c r="Z150" s="12">
        <v>0</v>
      </c>
      <c r="AA150" s="8">
        <v>0</v>
      </c>
      <c r="AB150" s="8">
        <v>0</v>
      </c>
      <c r="AC150" s="9">
        <v>0</v>
      </c>
    </row>
    <row r="151" spans="1:29" ht="18" customHeight="1">
      <c r="A151" s="61"/>
      <c r="B151" s="20" t="s">
        <v>3</v>
      </c>
      <c r="C151" s="8">
        <v>12736763</v>
      </c>
      <c r="D151" s="8">
        <v>0</v>
      </c>
      <c r="E151" s="9">
        <v>12736763</v>
      </c>
      <c r="F151" s="10">
        <v>0</v>
      </c>
      <c r="G151" s="10">
        <v>0</v>
      </c>
      <c r="H151" s="11">
        <v>0</v>
      </c>
      <c r="I151" s="8">
        <v>0</v>
      </c>
      <c r="J151" s="8">
        <v>0</v>
      </c>
      <c r="K151" s="11">
        <v>0</v>
      </c>
      <c r="L151" s="8">
        <v>0</v>
      </c>
      <c r="M151" s="8">
        <v>0</v>
      </c>
      <c r="N151" s="11">
        <v>0</v>
      </c>
      <c r="O151" s="8">
        <v>0</v>
      </c>
      <c r="P151" s="8">
        <v>0</v>
      </c>
      <c r="Q151" s="11">
        <v>0</v>
      </c>
      <c r="R151" s="8">
        <v>0</v>
      </c>
      <c r="S151" s="8">
        <v>0</v>
      </c>
      <c r="T151" s="11">
        <v>0</v>
      </c>
      <c r="U151" s="8">
        <v>12736763</v>
      </c>
      <c r="V151" s="8">
        <v>0</v>
      </c>
      <c r="W151" s="12">
        <v>12736763</v>
      </c>
      <c r="X151" s="8">
        <v>0</v>
      </c>
      <c r="Y151" s="8">
        <v>0</v>
      </c>
      <c r="Z151" s="12">
        <v>0</v>
      </c>
      <c r="AA151" s="8">
        <v>0</v>
      </c>
      <c r="AB151" s="8">
        <v>0</v>
      </c>
      <c r="AC151" s="9">
        <v>0</v>
      </c>
    </row>
    <row r="152" spans="1:29" ht="18" customHeight="1">
      <c r="A152" s="62"/>
      <c r="B152" s="20" t="s">
        <v>4</v>
      </c>
      <c r="C152" s="8">
        <v>133512368</v>
      </c>
      <c r="D152" s="8">
        <v>18390711</v>
      </c>
      <c r="E152" s="9">
        <v>151903079</v>
      </c>
      <c r="F152" s="10">
        <v>0</v>
      </c>
      <c r="G152" s="10">
        <v>0</v>
      </c>
      <c r="H152" s="11">
        <v>0</v>
      </c>
      <c r="I152" s="8">
        <v>0</v>
      </c>
      <c r="J152" s="8">
        <v>0</v>
      </c>
      <c r="K152" s="11">
        <v>0</v>
      </c>
      <c r="L152" s="8">
        <v>0</v>
      </c>
      <c r="M152" s="8">
        <v>0</v>
      </c>
      <c r="N152" s="11">
        <v>0</v>
      </c>
      <c r="O152" s="8">
        <v>0</v>
      </c>
      <c r="P152" s="8">
        <v>0</v>
      </c>
      <c r="Q152" s="11">
        <v>0</v>
      </c>
      <c r="R152" s="8">
        <v>0</v>
      </c>
      <c r="S152" s="8">
        <v>0</v>
      </c>
      <c r="T152" s="11">
        <v>0</v>
      </c>
      <c r="U152" s="8">
        <v>133512368</v>
      </c>
      <c r="V152" s="8">
        <v>18390711</v>
      </c>
      <c r="W152" s="12">
        <v>151903079</v>
      </c>
      <c r="X152" s="8">
        <v>0</v>
      </c>
      <c r="Y152" s="8">
        <v>0</v>
      </c>
      <c r="Z152" s="12">
        <v>0</v>
      </c>
      <c r="AA152" s="8">
        <v>0</v>
      </c>
      <c r="AB152" s="8">
        <v>0</v>
      </c>
      <c r="AC152" s="9">
        <v>0</v>
      </c>
    </row>
    <row r="153" spans="1:29" ht="18" customHeight="1" thickBot="1">
      <c r="A153" s="21" t="s">
        <v>5</v>
      </c>
      <c r="B153" s="22"/>
      <c r="C153" s="13">
        <v>146249131</v>
      </c>
      <c r="D153" s="13">
        <v>18390711</v>
      </c>
      <c r="E153" s="13">
        <v>164639842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146249131</v>
      </c>
      <c r="V153" s="13">
        <v>18390711</v>
      </c>
      <c r="W153" s="13">
        <v>164639842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 ht="22.95" customHeight="1" thickBot="1">
      <c r="A154" s="6" t="s">
        <v>6</v>
      </c>
      <c r="B154" s="7"/>
      <c r="C154" s="14">
        <v>126207000000</v>
      </c>
      <c r="D154" s="14">
        <v>78956537070</v>
      </c>
      <c r="E154" s="14">
        <v>205163134729</v>
      </c>
      <c r="F154" s="14">
        <v>61645594816</v>
      </c>
      <c r="G154" s="14">
        <v>35068534458</v>
      </c>
      <c r="H154" s="14">
        <v>96714129274</v>
      </c>
      <c r="I154" s="14">
        <v>31426366100</v>
      </c>
      <c r="J154" s="14">
        <v>32433689431</v>
      </c>
      <c r="K154" s="14">
        <v>63860055531</v>
      </c>
      <c r="L154" s="14">
        <v>50995170</v>
      </c>
      <c r="M154" s="14">
        <v>33082482</v>
      </c>
      <c r="N154" s="14">
        <v>84077652</v>
      </c>
      <c r="O154" s="14">
        <v>1329157475</v>
      </c>
      <c r="P154" s="14">
        <v>769495714</v>
      </c>
      <c r="Q154" s="14">
        <v>2098653189</v>
      </c>
      <c r="R154" s="14">
        <v>53356438</v>
      </c>
      <c r="S154" s="14">
        <v>12731009</v>
      </c>
      <c r="T154" s="14">
        <v>66087447</v>
      </c>
      <c r="U154" s="14">
        <v>29502571727</v>
      </c>
      <c r="V154" s="14">
        <v>6948505559</v>
      </c>
      <c r="W154" s="14">
        <v>36451077286</v>
      </c>
      <c r="X154" s="14">
        <v>548313692</v>
      </c>
      <c r="Y154" s="14">
        <v>1051215820</v>
      </c>
      <c r="Z154" s="14">
        <v>1599529512</v>
      </c>
      <c r="AA154" s="14">
        <v>1650242241</v>
      </c>
      <c r="AB154" s="14">
        <v>2639282597</v>
      </c>
      <c r="AC154" s="14">
        <v>4289524838</v>
      </c>
    </row>
    <row r="155" spans="1:29" ht="25.2" customHeight="1">
      <c r="A155" s="60" t="s">
        <v>5</v>
      </c>
      <c r="B155" s="19" t="s">
        <v>2</v>
      </c>
      <c r="C155" s="8">
        <v>1482756</v>
      </c>
      <c r="D155" s="8">
        <v>12608850649</v>
      </c>
      <c r="E155" s="9">
        <v>23192796823</v>
      </c>
      <c r="F155" s="15">
        <v>7222471885</v>
      </c>
      <c r="G155" s="15">
        <v>8224905014</v>
      </c>
      <c r="H155" s="11">
        <v>15447376899</v>
      </c>
      <c r="I155" s="8">
        <v>1506011181</v>
      </c>
      <c r="J155" s="8">
        <v>1377786287</v>
      </c>
      <c r="K155" s="11">
        <v>2883797468</v>
      </c>
      <c r="L155" s="8">
        <v>40597220</v>
      </c>
      <c r="M155" s="8">
        <v>27170803</v>
      </c>
      <c r="N155" s="11">
        <v>67768023</v>
      </c>
      <c r="O155" s="8">
        <v>226261043</v>
      </c>
      <c r="P155" s="8">
        <v>419772315</v>
      </c>
      <c r="Q155" s="11">
        <v>646033358</v>
      </c>
      <c r="R155" s="8">
        <v>2411520</v>
      </c>
      <c r="S155" s="8">
        <v>4090005</v>
      </c>
      <c r="T155" s="11">
        <v>6501525</v>
      </c>
      <c r="U155" s="8">
        <v>1101808456</v>
      </c>
      <c r="V155" s="8">
        <v>222708696</v>
      </c>
      <c r="W155" s="12">
        <v>1324517152</v>
      </c>
      <c r="X155" s="8">
        <v>0</v>
      </c>
      <c r="Y155" s="8">
        <v>62012960</v>
      </c>
      <c r="Z155" s="12">
        <v>62012960</v>
      </c>
      <c r="AA155" s="8">
        <v>484384869</v>
      </c>
      <c r="AB155" s="8">
        <v>2270404569</v>
      </c>
      <c r="AC155" s="9">
        <v>2754789438</v>
      </c>
    </row>
    <row r="156" spans="1:29" ht="25.2" customHeight="1">
      <c r="A156" s="61"/>
      <c r="B156" s="20" t="s">
        <v>3</v>
      </c>
      <c r="C156" s="8">
        <v>6862</v>
      </c>
      <c r="D156" s="8">
        <v>11995305238</v>
      </c>
      <c r="E156" s="9">
        <v>27170769512</v>
      </c>
      <c r="F156" s="15">
        <v>4668490003</v>
      </c>
      <c r="G156" s="15">
        <v>3170037619</v>
      </c>
      <c r="H156" s="11">
        <v>7838527622</v>
      </c>
      <c r="I156" s="8">
        <v>6584981124</v>
      </c>
      <c r="J156" s="8">
        <v>6564894890</v>
      </c>
      <c r="K156" s="11">
        <v>13149876014</v>
      </c>
      <c r="L156" s="8">
        <v>4275732</v>
      </c>
      <c r="M156" s="8">
        <v>3279663</v>
      </c>
      <c r="N156" s="11">
        <v>7555395</v>
      </c>
      <c r="O156" s="8">
        <v>151535081</v>
      </c>
      <c r="P156" s="8">
        <v>164990242</v>
      </c>
      <c r="Q156" s="11">
        <v>316525323</v>
      </c>
      <c r="R156" s="8">
        <v>15580584</v>
      </c>
      <c r="S156" s="8">
        <v>157174</v>
      </c>
      <c r="T156" s="11">
        <v>15737758</v>
      </c>
      <c r="U156" s="8">
        <v>2036430686</v>
      </c>
      <c r="V156" s="8">
        <v>733864762</v>
      </c>
      <c r="W156" s="12">
        <v>2770295448</v>
      </c>
      <c r="X156" s="8">
        <v>548313692</v>
      </c>
      <c r="Y156" s="8">
        <v>989202860</v>
      </c>
      <c r="Z156" s="12">
        <v>1537516552</v>
      </c>
      <c r="AA156" s="8">
        <v>1165857372</v>
      </c>
      <c r="AB156" s="8">
        <v>368878028</v>
      </c>
      <c r="AC156" s="9">
        <v>1534735400</v>
      </c>
    </row>
    <row r="157" spans="1:29" ht="25.2" customHeight="1">
      <c r="A157" s="62"/>
      <c r="B157" s="20" t="s">
        <v>4</v>
      </c>
      <c r="C157" s="8">
        <v>3797</v>
      </c>
      <c r="D157" s="8">
        <v>54352381183</v>
      </c>
      <c r="E157" s="9">
        <v>154799568394</v>
      </c>
      <c r="F157" s="15">
        <v>49754632928</v>
      </c>
      <c r="G157" s="15">
        <v>23673591825</v>
      </c>
      <c r="H157" s="11">
        <v>73428224753</v>
      </c>
      <c r="I157" s="8">
        <v>23335373795</v>
      </c>
      <c r="J157" s="8">
        <v>24491008254</v>
      </c>
      <c r="K157" s="11">
        <v>47826382049</v>
      </c>
      <c r="L157" s="8">
        <v>6122218</v>
      </c>
      <c r="M157" s="8">
        <v>2632016</v>
      </c>
      <c r="N157" s="11">
        <v>8754234</v>
      </c>
      <c r="O157" s="8">
        <v>951361351</v>
      </c>
      <c r="P157" s="8">
        <v>184733157</v>
      </c>
      <c r="Q157" s="11">
        <v>1136094508</v>
      </c>
      <c r="R157" s="8">
        <v>35364334</v>
      </c>
      <c r="S157" s="8">
        <v>8483830</v>
      </c>
      <c r="T157" s="11">
        <v>43848164</v>
      </c>
      <c r="U157" s="8">
        <v>26364332585</v>
      </c>
      <c r="V157" s="8">
        <v>5991932101</v>
      </c>
      <c r="W157" s="12">
        <v>32356264686</v>
      </c>
      <c r="X157" s="8">
        <v>0</v>
      </c>
      <c r="Y157" s="8">
        <v>0</v>
      </c>
      <c r="Z157" s="12">
        <v>0</v>
      </c>
      <c r="AA157" s="8">
        <v>0</v>
      </c>
      <c r="AB157" s="8">
        <v>0</v>
      </c>
      <c r="AC157" s="9"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7.399999999999999" customHeight="1">
      <c r="A159" s="65" t="s">
        <v>61</v>
      </c>
      <c r="B159" s="25" t="s">
        <v>2</v>
      </c>
      <c r="C159" s="8">
        <v>1482722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7.399999999999999" customHeight="1">
      <c r="A160" s="66"/>
      <c r="B160" s="25" t="s">
        <v>58</v>
      </c>
      <c r="C160" s="8">
        <v>6862</v>
      </c>
      <c r="D160" s="16"/>
      <c r="E160" s="1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7.399999999999999" customHeight="1">
      <c r="A161" s="66"/>
      <c r="B161" s="25" t="s">
        <v>4</v>
      </c>
      <c r="C161" s="8">
        <v>3797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7.399999999999999" customHeight="1">
      <c r="A162" s="66"/>
      <c r="B162" s="25" t="s">
        <v>59</v>
      </c>
      <c r="C162" s="8">
        <v>1493381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63"/>
      <c r="B163" s="64"/>
      <c r="C163" s="64"/>
      <c r="D163" s="5"/>
      <c r="E163" s="5"/>
      <c r="F163" s="5"/>
      <c r="G163" s="5"/>
    </row>
    <row r="164" spans="1:29">
      <c r="D164" s="5"/>
      <c r="E164" s="5"/>
      <c r="F164" s="5"/>
      <c r="G164" s="5"/>
    </row>
    <row r="165" spans="1:29">
      <c r="E165" s="5"/>
    </row>
    <row r="166" spans="1:29">
      <c r="E166" s="5"/>
    </row>
    <row r="167" spans="1:29">
      <c r="E167" s="5"/>
    </row>
    <row r="168" spans="1:29">
      <c r="E168" s="5"/>
    </row>
    <row r="169" spans="1:29">
      <c r="E169" s="5"/>
    </row>
  </sheetData>
  <mergeCells count="55">
    <mergeCell ref="A114:A116"/>
    <mergeCell ref="A126:A128"/>
    <mergeCell ref="A130:A132"/>
    <mergeCell ref="A134:A136"/>
    <mergeCell ref="A163:C163"/>
    <mergeCell ref="A142:A144"/>
    <mergeCell ref="A146:A148"/>
    <mergeCell ref="A150:A152"/>
    <mergeCell ref="A159:A162"/>
    <mergeCell ref="A138:A140"/>
    <mergeCell ref="A155:A157"/>
    <mergeCell ref="A118:A120"/>
    <mergeCell ref="A122:A124"/>
    <mergeCell ref="A110:A112"/>
    <mergeCell ref="A66:A68"/>
    <mergeCell ref="A70:A72"/>
    <mergeCell ref="A74:A76"/>
    <mergeCell ref="A78:A80"/>
    <mergeCell ref="A82:A84"/>
    <mergeCell ref="A86:A88"/>
    <mergeCell ref="A90:A92"/>
    <mergeCell ref="A94:A96"/>
    <mergeCell ref="A98:A100"/>
    <mergeCell ref="A102:A104"/>
    <mergeCell ref="A106:A108"/>
    <mergeCell ref="A6:A8"/>
    <mergeCell ref="A10:A12"/>
    <mergeCell ref="A62:A64"/>
    <mergeCell ref="A18:A20"/>
    <mergeCell ref="A22:A24"/>
    <mergeCell ref="A26:A28"/>
    <mergeCell ref="A30:A32"/>
    <mergeCell ref="A34:A36"/>
    <mergeCell ref="A38:A40"/>
    <mergeCell ref="A42:A44"/>
    <mergeCell ref="A46:A48"/>
    <mergeCell ref="A50:A52"/>
    <mergeCell ref="A54:A56"/>
    <mergeCell ref="A58:A60"/>
    <mergeCell ref="A14:A16"/>
    <mergeCell ref="A1:AC1"/>
    <mergeCell ref="A2:AC2"/>
    <mergeCell ref="F3:T3"/>
    <mergeCell ref="U3:Z3"/>
    <mergeCell ref="AA3:AC4"/>
    <mergeCell ref="F4:H4"/>
    <mergeCell ref="I4:K4"/>
    <mergeCell ref="L4:N4"/>
    <mergeCell ref="O4:Q4"/>
    <mergeCell ref="R4:T4"/>
    <mergeCell ref="A3:A5"/>
    <mergeCell ref="B3:B5"/>
    <mergeCell ref="U4:W4"/>
    <mergeCell ref="X4:Z4"/>
    <mergeCell ref="C3:E4"/>
  </mergeCells>
  <phoneticPr fontId="1" type="noConversion"/>
  <pageMargins left="0.31496062992125984" right="0.11811023622047245" top="0.74803149606299213" bottom="0.74803149606299213" header="0.31496062992125984" footer="0.31496062992125984"/>
  <pageSetup paperSize="8" scale="4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D374-F998-419B-8264-A990B13E2D0C}">
  <sheetPr>
    <pageSetUpPr fitToPage="1"/>
  </sheetPr>
  <dimension ref="A1:AC175"/>
  <sheetViews>
    <sheetView topLeftCell="A137" zoomScale="81" zoomScaleNormal="81" workbookViewId="0">
      <selection activeCell="C159" sqref="C159:C162"/>
    </sheetView>
  </sheetViews>
  <sheetFormatPr defaultColWidth="13.44140625" defaultRowHeight="16.2"/>
  <cols>
    <col min="1" max="1" width="13.44140625" style="2"/>
    <col min="2" max="2" width="17.109375" style="3" customWidth="1"/>
    <col min="3" max="3" width="18.6640625" style="4" customWidth="1"/>
    <col min="4" max="4" width="19.88671875" style="4" customWidth="1"/>
    <col min="5" max="5" width="19" style="4" customWidth="1"/>
    <col min="6" max="6" width="18.44140625" style="4" customWidth="1"/>
    <col min="7" max="7" width="19.44140625" style="4" customWidth="1"/>
    <col min="8" max="8" width="20.44140625" style="4" customWidth="1"/>
    <col min="9" max="10" width="17.44140625" style="4" customWidth="1"/>
    <col min="11" max="11" width="19.44140625" style="4" customWidth="1"/>
    <col min="12" max="13" width="15.21875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6.109375" style="4" customWidth="1"/>
    <col min="20" max="20" width="14.77734375" style="4" customWidth="1"/>
    <col min="21" max="21" width="18.21875" style="4" customWidth="1"/>
    <col min="22" max="22" width="17.77734375" style="4" customWidth="1"/>
    <col min="23" max="24" width="17.44140625" style="4" customWidth="1"/>
    <col min="25" max="25" width="16.4414062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s="26" customFormat="1" ht="20.7" customHeight="1">
      <c r="A3" s="56" t="s">
        <v>24</v>
      </c>
      <c r="B3" s="56" t="s">
        <v>1</v>
      </c>
      <c r="C3" s="58" t="s">
        <v>73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42" t="s">
        <v>20</v>
      </c>
      <c r="G5" s="42" t="s">
        <v>21</v>
      </c>
      <c r="H5" s="42" t="s">
        <v>22</v>
      </c>
      <c r="I5" s="42" t="s">
        <v>20</v>
      </c>
      <c r="J5" s="42" t="s">
        <v>21</v>
      </c>
      <c r="K5" s="42" t="s">
        <v>22</v>
      </c>
      <c r="L5" s="42" t="s">
        <v>20</v>
      </c>
      <c r="M5" s="42" t="s">
        <v>21</v>
      </c>
      <c r="N5" s="42" t="s">
        <v>22</v>
      </c>
      <c r="O5" s="42" t="s">
        <v>20</v>
      </c>
      <c r="P5" s="42" t="s">
        <v>21</v>
      </c>
      <c r="Q5" s="42" t="s">
        <v>22</v>
      </c>
      <c r="R5" s="42" t="s">
        <v>20</v>
      </c>
      <c r="S5" s="42" t="s">
        <v>21</v>
      </c>
      <c r="T5" s="42" t="s">
        <v>22</v>
      </c>
      <c r="U5" s="43" t="s">
        <v>20</v>
      </c>
      <c r="V5" s="43" t="s">
        <v>21</v>
      </c>
      <c r="W5" s="43" t="s">
        <v>22</v>
      </c>
      <c r="X5" s="43" t="s">
        <v>20</v>
      </c>
      <c r="Y5" s="43" t="s">
        <v>21</v>
      </c>
      <c r="Z5" s="43" t="s">
        <v>22</v>
      </c>
      <c r="AA5" s="29" t="s">
        <v>20</v>
      </c>
      <c r="AB5" s="29" t="s">
        <v>21</v>
      </c>
      <c r="AC5" s="29" t="s">
        <v>22</v>
      </c>
    </row>
    <row r="6" spans="1:29" ht="19.5" customHeight="1">
      <c r="A6" s="60" t="s">
        <v>25</v>
      </c>
      <c r="B6" s="19" t="s">
        <v>2</v>
      </c>
      <c r="C6" s="8">
        <f>F6+I6+L6+O6+R6+U6+X6+AA6</f>
        <v>8295208792</v>
      </c>
      <c r="D6" s="8">
        <f>G6+J6+M6+P6+S6+V6+Y6+AB6</f>
        <v>8172230782</v>
      </c>
      <c r="E6" s="9">
        <f>H6+K6+N6+Q6+T6+W6+Z6+AC6</f>
        <v>16467439574</v>
      </c>
      <c r="F6" s="10">
        <v>6468734059</v>
      </c>
      <c r="G6" s="10">
        <v>6583825773</v>
      </c>
      <c r="H6" s="11">
        <f>F6+G6</f>
        <v>13052559832</v>
      </c>
      <c r="I6" s="8">
        <v>1174120204</v>
      </c>
      <c r="J6" s="8">
        <v>1008124343</v>
      </c>
      <c r="K6" s="11">
        <f>I6+J6</f>
        <v>2182244547</v>
      </c>
      <c r="L6" s="8">
        <v>0</v>
      </c>
      <c r="M6" s="8">
        <v>20961</v>
      </c>
      <c r="N6" s="11">
        <f>L6+M6</f>
        <v>20961</v>
      </c>
      <c r="O6" s="8">
        <v>296313043</v>
      </c>
      <c r="P6" s="8">
        <v>314615362</v>
      </c>
      <c r="Q6" s="11">
        <f>O6+P6</f>
        <v>610928405</v>
      </c>
      <c r="R6" s="8">
        <v>1956766</v>
      </c>
      <c r="S6" s="8">
        <v>0</v>
      </c>
      <c r="T6" s="11">
        <f>R6+S6</f>
        <v>1956766</v>
      </c>
      <c r="U6" s="8">
        <v>164278520</v>
      </c>
      <c r="V6" s="8">
        <v>110269955</v>
      </c>
      <c r="W6" s="12">
        <f>U6+V6</f>
        <v>274548475</v>
      </c>
      <c r="X6" s="8">
        <v>0</v>
      </c>
      <c r="Y6" s="8">
        <v>3969616</v>
      </c>
      <c r="Z6" s="12">
        <f>X6+Y6</f>
        <v>3969616</v>
      </c>
      <c r="AA6" s="8">
        <v>189806200</v>
      </c>
      <c r="AB6" s="8">
        <v>151404772</v>
      </c>
      <c r="AC6" s="9">
        <f>AA6+AB6</f>
        <v>341210972</v>
      </c>
    </row>
    <row r="7" spans="1:29" ht="19.5" customHeight="1">
      <c r="A7" s="61"/>
      <c r="B7" s="20" t="s">
        <v>3</v>
      </c>
      <c r="C7" s="8">
        <f>F7+I7+L7+O7+R7+U7+X7+AA7</f>
        <v>12252970789</v>
      </c>
      <c r="D7" s="8">
        <f t="shared" ref="D7:E8" si="0">G7+J7+M7+P7+S7+V7+Y7+AB7</f>
        <v>10355551009</v>
      </c>
      <c r="E7" s="9">
        <f t="shared" si="0"/>
        <v>22608521798</v>
      </c>
      <c r="F7" s="10">
        <v>1964851612</v>
      </c>
      <c r="G7" s="10">
        <v>1960372235</v>
      </c>
      <c r="H7" s="11">
        <f t="shared" ref="H7:H8" si="1">F7+G7</f>
        <v>3925223847</v>
      </c>
      <c r="I7" s="8">
        <v>8470953503</v>
      </c>
      <c r="J7" s="8">
        <v>8063854879</v>
      </c>
      <c r="K7" s="11">
        <f t="shared" ref="K7:K8" si="2">I7+J7</f>
        <v>16534808382</v>
      </c>
      <c r="L7" s="8">
        <v>0</v>
      </c>
      <c r="M7" s="8">
        <v>0</v>
      </c>
      <c r="N7" s="11">
        <f t="shared" ref="N7:N8" si="3">L7+M7</f>
        <v>0</v>
      </c>
      <c r="O7" s="8">
        <v>243883830</v>
      </c>
      <c r="P7" s="8">
        <v>52227041</v>
      </c>
      <c r="Q7" s="11">
        <f t="shared" ref="Q7:Q8" si="4">O7+P7</f>
        <v>296110871</v>
      </c>
      <c r="R7" s="8">
        <v>1452611</v>
      </c>
      <c r="S7" s="8">
        <v>0</v>
      </c>
      <c r="T7" s="11">
        <f t="shared" ref="T7:T8" si="5">R7+S7</f>
        <v>1452611</v>
      </c>
      <c r="U7" s="8">
        <v>92968321</v>
      </c>
      <c r="V7" s="8">
        <v>112240460</v>
      </c>
      <c r="W7" s="12">
        <f t="shared" ref="W7:W8" si="6">U7+V7</f>
        <v>205208781</v>
      </c>
      <c r="X7" s="8">
        <v>147776027</v>
      </c>
      <c r="Y7" s="8">
        <v>166856394</v>
      </c>
      <c r="Z7" s="12">
        <f t="shared" ref="Z7:Z8" si="7">X7+Y7</f>
        <v>314632421</v>
      </c>
      <c r="AA7" s="8">
        <v>1331084885</v>
      </c>
      <c r="AB7" s="8">
        <v>0</v>
      </c>
      <c r="AC7" s="9">
        <f t="shared" ref="AC7:AC8" si="8">AA7+AB7</f>
        <v>1331084885</v>
      </c>
    </row>
    <row r="8" spans="1:29" ht="19.5" customHeight="1">
      <c r="A8" s="62"/>
      <c r="B8" s="20" t="s">
        <v>4</v>
      </c>
      <c r="C8" s="8">
        <f>F8+I8+L8+O8+R8+U8+X8+AA8</f>
        <v>41602202961</v>
      </c>
      <c r="D8" s="8">
        <f t="shared" si="0"/>
        <v>43158818814</v>
      </c>
      <c r="E8" s="9">
        <f t="shared" si="0"/>
        <v>84761021775</v>
      </c>
      <c r="F8" s="10">
        <v>15078400107</v>
      </c>
      <c r="G8" s="10">
        <v>17693119136</v>
      </c>
      <c r="H8" s="11">
        <f t="shared" si="1"/>
        <v>32771519243</v>
      </c>
      <c r="I8" s="8">
        <v>20546558169</v>
      </c>
      <c r="J8" s="8">
        <v>23771073842</v>
      </c>
      <c r="K8" s="11">
        <f t="shared" si="2"/>
        <v>44317632011</v>
      </c>
      <c r="L8" s="8">
        <v>0</v>
      </c>
      <c r="M8" s="8">
        <v>0</v>
      </c>
      <c r="N8" s="11">
        <f t="shared" si="3"/>
        <v>0</v>
      </c>
      <c r="O8" s="8">
        <v>404337245</v>
      </c>
      <c r="P8" s="8">
        <v>415136424</v>
      </c>
      <c r="Q8" s="11">
        <f t="shared" si="4"/>
        <v>819473669</v>
      </c>
      <c r="R8" s="8">
        <v>4403738</v>
      </c>
      <c r="S8" s="8">
        <v>12802464</v>
      </c>
      <c r="T8" s="11">
        <f t="shared" si="5"/>
        <v>17206202</v>
      </c>
      <c r="U8" s="8">
        <v>5568503702</v>
      </c>
      <c r="V8" s="8">
        <v>1266686948</v>
      </c>
      <c r="W8" s="12">
        <f t="shared" si="6"/>
        <v>6835190650</v>
      </c>
      <c r="X8" s="8">
        <v>0</v>
      </c>
      <c r="Y8" s="8">
        <v>0</v>
      </c>
      <c r="Z8" s="12">
        <f t="shared" si="7"/>
        <v>0</v>
      </c>
      <c r="AA8" s="8">
        <v>0</v>
      </c>
      <c r="AB8" s="8">
        <v>0</v>
      </c>
      <c r="AC8" s="9">
        <f t="shared" si="8"/>
        <v>0</v>
      </c>
    </row>
    <row r="9" spans="1:29" ht="19.5" customHeight="1" thickBot="1">
      <c r="A9" s="21" t="s">
        <v>5</v>
      </c>
      <c r="B9" s="22"/>
      <c r="C9" s="13">
        <f>SUM(C6:C8)</f>
        <v>62150382542</v>
      </c>
      <c r="D9" s="13">
        <f t="shared" ref="D9:AC9" si="9">SUM(D6:D8)</f>
        <v>61686600605</v>
      </c>
      <c r="E9" s="13">
        <f t="shared" si="9"/>
        <v>123836983147</v>
      </c>
      <c r="F9" s="13">
        <f t="shared" si="9"/>
        <v>23511985778</v>
      </c>
      <c r="G9" s="13">
        <f t="shared" si="9"/>
        <v>26237317144</v>
      </c>
      <c r="H9" s="13">
        <f t="shared" si="9"/>
        <v>49749302922</v>
      </c>
      <c r="I9" s="13">
        <f t="shared" si="9"/>
        <v>30191631876</v>
      </c>
      <c r="J9" s="13">
        <f t="shared" si="9"/>
        <v>32843053064</v>
      </c>
      <c r="K9" s="13">
        <f t="shared" si="9"/>
        <v>63034684940</v>
      </c>
      <c r="L9" s="13">
        <f t="shared" si="9"/>
        <v>0</v>
      </c>
      <c r="M9" s="13">
        <f t="shared" si="9"/>
        <v>20961</v>
      </c>
      <c r="N9" s="13">
        <f t="shared" si="9"/>
        <v>20961</v>
      </c>
      <c r="O9" s="13">
        <f t="shared" si="9"/>
        <v>944534118</v>
      </c>
      <c r="P9" s="13">
        <f t="shared" si="9"/>
        <v>781978827</v>
      </c>
      <c r="Q9" s="13">
        <f t="shared" si="9"/>
        <v>1726512945</v>
      </c>
      <c r="R9" s="13">
        <f t="shared" si="9"/>
        <v>7813115</v>
      </c>
      <c r="S9" s="13">
        <f t="shared" si="9"/>
        <v>12802464</v>
      </c>
      <c r="T9" s="13">
        <f t="shared" si="9"/>
        <v>20615579</v>
      </c>
      <c r="U9" s="13">
        <f t="shared" si="9"/>
        <v>5825750543</v>
      </c>
      <c r="V9" s="13">
        <f t="shared" si="9"/>
        <v>1489197363</v>
      </c>
      <c r="W9" s="13">
        <f t="shared" si="9"/>
        <v>7314947906</v>
      </c>
      <c r="X9" s="13">
        <f t="shared" si="9"/>
        <v>147776027</v>
      </c>
      <c r="Y9" s="13">
        <f t="shared" si="9"/>
        <v>170826010</v>
      </c>
      <c r="Z9" s="13">
        <f t="shared" si="9"/>
        <v>318602037</v>
      </c>
      <c r="AA9" s="13">
        <f t="shared" si="9"/>
        <v>1520891085</v>
      </c>
      <c r="AB9" s="13">
        <f t="shared" si="9"/>
        <v>151404772</v>
      </c>
      <c r="AC9" s="13">
        <f t="shared" si="9"/>
        <v>1672295857</v>
      </c>
    </row>
    <row r="10" spans="1:29" ht="19.5" customHeight="1">
      <c r="A10" s="68" t="s">
        <v>26</v>
      </c>
      <c r="B10" s="19" t="s">
        <v>2</v>
      </c>
      <c r="C10" s="8">
        <f>F10+I10+L10+O10+R10+U10+X10+AA10</f>
        <v>14386105</v>
      </c>
      <c r="D10" s="8">
        <f>G10+J10+M10+P10+S10+V10+Y10+AB10</f>
        <v>3220320</v>
      </c>
      <c r="E10" s="9">
        <f>H10+K10+N10+Q10+T10+W10+Z10+AC10</f>
        <v>17606425</v>
      </c>
      <c r="F10" s="10">
        <v>4235355</v>
      </c>
      <c r="G10" s="10">
        <v>1720242</v>
      </c>
      <c r="H10" s="11">
        <f>F10+G10</f>
        <v>5955597</v>
      </c>
      <c r="I10" s="8">
        <v>0</v>
      </c>
      <c r="J10" s="8">
        <v>0</v>
      </c>
      <c r="K10" s="11">
        <f>I10+J10</f>
        <v>0</v>
      </c>
      <c r="L10" s="8">
        <v>0</v>
      </c>
      <c r="M10" s="8">
        <v>0</v>
      </c>
      <c r="N10" s="11">
        <f>L10+M10</f>
        <v>0</v>
      </c>
      <c r="O10" s="8">
        <v>0</v>
      </c>
      <c r="P10" s="8">
        <v>0</v>
      </c>
      <c r="Q10" s="11">
        <f>O10+P10</f>
        <v>0</v>
      </c>
      <c r="R10" s="8">
        <v>69096</v>
      </c>
      <c r="S10" s="8">
        <v>35915</v>
      </c>
      <c r="T10" s="11">
        <f>R10+S10</f>
        <v>105011</v>
      </c>
      <c r="U10" s="8">
        <v>10081654</v>
      </c>
      <c r="V10" s="8">
        <v>1464163</v>
      </c>
      <c r="W10" s="12">
        <f>U10+V10</f>
        <v>11545817</v>
      </c>
      <c r="X10" s="8">
        <v>0</v>
      </c>
      <c r="Y10" s="8">
        <v>0</v>
      </c>
      <c r="Z10" s="12">
        <f>X10+Y10</f>
        <v>0</v>
      </c>
      <c r="AA10" s="8">
        <v>0</v>
      </c>
      <c r="AB10" s="8">
        <v>0</v>
      </c>
      <c r="AC10" s="9">
        <f>AA10+AB10</f>
        <v>0</v>
      </c>
    </row>
    <row r="11" spans="1:29" ht="19.5" customHeight="1">
      <c r="A11" s="61"/>
      <c r="B11" s="20" t="s">
        <v>3</v>
      </c>
      <c r="C11" s="8">
        <f>F11+I11+L11+O11+R11+U11+X11+AA11</f>
        <v>13841088</v>
      </c>
      <c r="D11" s="8">
        <f t="shared" ref="D11:E12" si="10">G11+J11+M11+P11+S11+V11+Y11+AB11</f>
        <v>0</v>
      </c>
      <c r="E11" s="9">
        <f t="shared" si="10"/>
        <v>13841088</v>
      </c>
      <c r="F11" s="10">
        <v>0</v>
      </c>
      <c r="G11" s="10">
        <v>0</v>
      </c>
      <c r="H11" s="11">
        <f t="shared" ref="H11:H12" si="11">F11+G11</f>
        <v>0</v>
      </c>
      <c r="I11" s="8">
        <v>0</v>
      </c>
      <c r="J11" s="8">
        <v>0</v>
      </c>
      <c r="K11" s="11">
        <f t="shared" ref="K11:K12" si="12">I11+J11</f>
        <v>0</v>
      </c>
      <c r="L11" s="8">
        <v>0</v>
      </c>
      <c r="M11" s="8">
        <v>0</v>
      </c>
      <c r="N11" s="11">
        <f t="shared" ref="N11:N12" si="13">L11+M11</f>
        <v>0</v>
      </c>
      <c r="O11" s="8">
        <v>0</v>
      </c>
      <c r="P11" s="8">
        <v>0</v>
      </c>
      <c r="Q11" s="11">
        <f t="shared" ref="Q11:Q12" si="14">O11+P11</f>
        <v>0</v>
      </c>
      <c r="R11" s="8">
        <v>0</v>
      </c>
      <c r="S11" s="8">
        <v>0</v>
      </c>
      <c r="T11" s="11">
        <f t="shared" ref="T11:T12" si="15">R11+S11</f>
        <v>0</v>
      </c>
      <c r="U11" s="8">
        <v>13841088</v>
      </c>
      <c r="V11" s="8">
        <v>0</v>
      </c>
      <c r="W11" s="12">
        <f t="shared" ref="W11:W12" si="16">U11+V11</f>
        <v>13841088</v>
      </c>
      <c r="X11" s="8">
        <v>0</v>
      </c>
      <c r="Y11" s="8">
        <v>0</v>
      </c>
      <c r="Z11" s="12">
        <f t="shared" ref="Z11:Z12" si="17">X11+Y11</f>
        <v>0</v>
      </c>
      <c r="AA11" s="8">
        <v>0</v>
      </c>
      <c r="AB11" s="8">
        <v>0</v>
      </c>
      <c r="AC11" s="9">
        <f t="shared" ref="AC11:AC12" si="18">AA11+AB11</f>
        <v>0</v>
      </c>
    </row>
    <row r="12" spans="1:29" ht="19.5" customHeight="1">
      <c r="A12" s="62"/>
      <c r="B12" s="20" t="s">
        <v>4</v>
      </c>
      <c r="C12" s="8">
        <f>F12+I12+L12+O12+R12+U12+X12+AA12</f>
        <v>149201862</v>
      </c>
      <c r="D12" s="8">
        <f t="shared" si="10"/>
        <v>41903187</v>
      </c>
      <c r="E12" s="9">
        <f t="shared" si="10"/>
        <v>191105049</v>
      </c>
      <c r="F12" s="10">
        <v>82943952</v>
      </c>
      <c r="G12" s="10">
        <v>11926133</v>
      </c>
      <c r="H12" s="11">
        <f t="shared" si="11"/>
        <v>94870085</v>
      </c>
      <c r="I12" s="8">
        <v>3938344</v>
      </c>
      <c r="J12" s="8">
        <v>2691767</v>
      </c>
      <c r="K12" s="11">
        <f t="shared" si="12"/>
        <v>6630111</v>
      </c>
      <c r="L12" s="8">
        <v>0</v>
      </c>
      <c r="M12" s="8">
        <v>0</v>
      </c>
      <c r="N12" s="11">
        <f t="shared" si="13"/>
        <v>0</v>
      </c>
      <c r="O12" s="8">
        <v>0</v>
      </c>
      <c r="P12" s="8">
        <v>0</v>
      </c>
      <c r="Q12" s="11">
        <f t="shared" si="14"/>
        <v>0</v>
      </c>
      <c r="R12" s="8">
        <v>0</v>
      </c>
      <c r="S12" s="8">
        <v>0</v>
      </c>
      <c r="T12" s="11">
        <f t="shared" si="15"/>
        <v>0</v>
      </c>
      <c r="U12" s="8">
        <v>62319566</v>
      </c>
      <c r="V12" s="8">
        <v>27285287</v>
      </c>
      <c r="W12" s="12">
        <f t="shared" si="16"/>
        <v>89604853</v>
      </c>
      <c r="X12" s="8">
        <v>0</v>
      </c>
      <c r="Y12" s="8">
        <v>0</v>
      </c>
      <c r="Z12" s="12">
        <f t="shared" si="17"/>
        <v>0</v>
      </c>
      <c r="AA12" s="8">
        <v>0</v>
      </c>
      <c r="AB12" s="8">
        <v>0</v>
      </c>
      <c r="AC12" s="9">
        <f t="shared" si="18"/>
        <v>0</v>
      </c>
    </row>
    <row r="13" spans="1:29" ht="19.5" customHeight="1" thickBot="1">
      <c r="A13" s="21" t="s">
        <v>5</v>
      </c>
      <c r="B13" s="22"/>
      <c r="C13" s="13">
        <f>SUM(C10:C12)</f>
        <v>177429055</v>
      </c>
      <c r="D13" s="13">
        <f t="shared" ref="D13:AC13" si="19">SUM(D10:D12)</f>
        <v>45123507</v>
      </c>
      <c r="E13" s="13">
        <f t="shared" si="19"/>
        <v>222552562</v>
      </c>
      <c r="F13" s="13">
        <f t="shared" si="19"/>
        <v>87179307</v>
      </c>
      <c r="G13" s="13">
        <f t="shared" si="19"/>
        <v>13646375</v>
      </c>
      <c r="H13" s="13">
        <f t="shared" si="19"/>
        <v>100825682</v>
      </c>
      <c r="I13" s="13">
        <f t="shared" si="19"/>
        <v>3938344</v>
      </c>
      <c r="J13" s="13">
        <f t="shared" si="19"/>
        <v>2691767</v>
      </c>
      <c r="K13" s="13">
        <f t="shared" si="19"/>
        <v>6630111</v>
      </c>
      <c r="L13" s="13">
        <f t="shared" si="19"/>
        <v>0</v>
      </c>
      <c r="M13" s="13">
        <f t="shared" si="19"/>
        <v>0</v>
      </c>
      <c r="N13" s="13">
        <f t="shared" si="19"/>
        <v>0</v>
      </c>
      <c r="O13" s="13">
        <f t="shared" si="19"/>
        <v>0</v>
      </c>
      <c r="P13" s="13">
        <f t="shared" si="19"/>
        <v>0</v>
      </c>
      <c r="Q13" s="13">
        <f t="shared" si="19"/>
        <v>0</v>
      </c>
      <c r="R13" s="13">
        <f t="shared" si="19"/>
        <v>69096</v>
      </c>
      <c r="S13" s="13">
        <f t="shared" si="19"/>
        <v>35915</v>
      </c>
      <c r="T13" s="13">
        <f t="shared" si="19"/>
        <v>105011</v>
      </c>
      <c r="U13" s="13">
        <f t="shared" si="19"/>
        <v>86242308</v>
      </c>
      <c r="V13" s="13">
        <f t="shared" si="19"/>
        <v>28749450</v>
      </c>
      <c r="W13" s="13">
        <f t="shared" si="19"/>
        <v>114991758</v>
      </c>
      <c r="X13" s="13">
        <f t="shared" si="19"/>
        <v>0</v>
      </c>
      <c r="Y13" s="13">
        <f t="shared" si="19"/>
        <v>0</v>
      </c>
      <c r="Z13" s="13">
        <f t="shared" si="19"/>
        <v>0</v>
      </c>
      <c r="AA13" s="13">
        <f t="shared" si="19"/>
        <v>0</v>
      </c>
      <c r="AB13" s="13">
        <f t="shared" si="19"/>
        <v>0</v>
      </c>
      <c r="AC13" s="13">
        <f t="shared" si="19"/>
        <v>0</v>
      </c>
    </row>
    <row r="14" spans="1:29" ht="19.5" customHeight="1">
      <c r="A14" s="68" t="s">
        <v>8</v>
      </c>
      <c r="B14" s="19" t="s">
        <v>2</v>
      </c>
      <c r="C14" s="8">
        <f>F14+I14+L14+O14+R14+U14+X14+AA14</f>
        <v>547592721</v>
      </c>
      <c r="D14" s="8">
        <f>G14+J14+M14+P14+S14+V14+Y14+AB14</f>
        <v>391636089</v>
      </c>
      <c r="E14" s="9">
        <f>H14+K14+N14+Q14+T14+W14+Z14+AC14</f>
        <v>939228810</v>
      </c>
      <c r="F14" s="10">
        <v>0</v>
      </c>
      <c r="G14" s="10">
        <v>0</v>
      </c>
      <c r="H14" s="11">
        <f>F14+G14</f>
        <v>0</v>
      </c>
      <c r="I14" s="8">
        <v>0</v>
      </c>
      <c r="J14" s="8">
        <v>0</v>
      </c>
      <c r="K14" s="11">
        <f>I14+J14</f>
        <v>0</v>
      </c>
      <c r="L14" s="8">
        <v>0</v>
      </c>
      <c r="M14" s="8">
        <v>0</v>
      </c>
      <c r="N14" s="11">
        <f>L14+M14</f>
        <v>0</v>
      </c>
      <c r="O14" s="8">
        <v>0</v>
      </c>
      <c r="P14" s="8">
        <v>0</v>
      </c>
      <c r="Q14" s="11">
        <f>O14+P14</f>
        <v>0</v>
      </c>
      <c r="R14" s="8">
        <v>0</v>
      </c>
      <c r="S14" s="8">
        <v>0</v>
      </c>
      <c r="T14" s="11">
        <f>R14+S14</f>
        <v>0</v>
      </c>
      <c r="U14" s="8">
        <v>0</v>
      </c>
      <c r="V14" s="8">
        <v>13689582</v>
      </c>
      <c r="W14" s="12">
        <f>U14+V14</f>
        <v>13689582</v>
      </c>
      <c r="X14" s="8">
        <v>0</v>
      </c>
      <c r="Y14" s="8">
        <v>18996653</v>
      </c>
      <c r="Z14" s="12">
        <f>X14+Y14</f>
        <v>18996653</v>
      </c>
      <c r="AA14" s="8">
        <v>547592721</v>
      </c>
      <c r="AB14" s="8">
        <v>358949854</v>
      </c>
      <c r="AC14" s="9">
        <f>AA14+AB14</f>
        <v>906542575</v>
      </c>
    </row>
    <row r="15" spans="1:29" ht="19.5" customHeight="1">
      <c r="A15" s="61"/>
      <c r="B15" s="20" t="s">
        <v>3</v>
      </c>
      <c r="C15" s="8">
        <f>F15+I15+L15+O15+R15+U15+X15+AA15</f>
        <v>2110174174</v>
      </c>
      <c r="D15" s="8">
        <f t="shared" ref="D15:E16" si="20">G15+J15+M15+P15+S15+V15+Y15+AB15</f>
        <v>269838166</v>
      </c>
      <c r="E15" s="9">
        <f t="shared" si="20"/>
        <v>2380012340</v>
      </c>
      <c r="F15" s="10">
        <v>0</v>
      </c>
      <c r="G15" s="10">
        <v>0</v>
      </c>
      <c r="H15" s="11">
        <f t="shared" ref="H15:H16" si="21">F15+G15</f>
        <v>0</v>
      </c>
      <c r="I15" s="8">
        <v>0</v>
      </c>
      <c r="J15" s="8">
        <v>0</v>
      </c>
      <c r="K15" s="11">
        <f t="shared" ref="K15:K16" si="22">I15+J15</f>
        <v>0</v>
      </c>
      <c r="L15" s="8">
        <v>0</v>
      </c>
      <c r="M15" s="8">
        <v>0</v>
      </c>
      <c r="N15" s="11">
        <f t="shared" ref="N15:N16" si="23">L15+M15</f>
        <v>0</v>
      </c>
      <c r="O15" s="8">
        <v>0</v>
      </c>
      <c r="P15" s="8">
        <v>0</v>
      </c>
      <c r="Q15" s="11">
        <f t="shared" ref="Q15:Q16" si="24">O15+P15</f>
        <v>0</v>
      </c>
      <c r="R15" s="8">
        <v>0</v>
      </c>
      <c r="S15" s="8">
        <v>0</v>
      </c>
      <c r="T15" s="11">
        <f t="shared" ref="T15:T16" si="25">R15+S15</f>
        <v>0</v>
      </c>
      <c r="U15" s="8">
        <v>945928</v>
      </c>
      <c r="V15" s="8">
        <v>0</v>
      </c>
      <c r="W15" s="12">
        <f t="shared" ref="W15:W16" si="26">U15+V15</f>
        <v>945928</v>
      </c>
      <c r="X15" s="8">
        <v>23806190</v>
      </c>
      <c r="Y15" s="8">
        <v>87824140</v>
      </c>
      <c r="Z15" s="12">
        <f t="shared" ref="Z15:Z16" si="27">X15+Y15</f>
        <v>111630330</v>
      </c>
      <c r="AA15" s="8">
        <v>2085422056</v>
      </c>
      <c r="AB15" s="8">
        <v>182014026</v>
      </c>
      <c r="AC15" s="9">
        <f t="shared" ref="AC15:AC16" si="28">AA15+AB15</f>
        <v>2267436082</v>
      </c>
    </row>
    <row r="16" spans="1:29" ht="19.5" customHeight="1">
      <c r="A16" s="62"/>
      <c r="B16" s="20" t="s">
        <v>4</v>
      </c>
      <c r="C16" s="8">
        <f>F16+I16+L16+O16+R16+U16+X16+AA16</f>
        <v>0</v>
      </c>
      <c r="D16" s="8">
        <f t="shared" si="20"/>
        <v>0</v>
      </c>
      <c r="E16" s="9">
        <f t="shared" si="20"/>
        <v>0</v>
      </c>
      <c r="F16" s="10">
        <v>0</v>
      </c>
      <c r="G16" s="10">
        <v>0</v>
      </c>
      <c r="H16" s="11">
        <f t="shared" si="21"/>
        <v>0</v>
      </c>
      <c r="I16" s="8">
        <v>0</v>
      </c>
      <c r="J16" s="8">
        <v>0</v>
      </c>
      <c r="K16" s="11">
        <f t="shared" si="22"/>
        <v>0</v>
      </c>
      <c r="L16" s="8">
        <v>0</v>
      </c>
      <c r="M16" s="8">
        <v>0</v>
      </c>
      <c r="N16" s="11">
        <f t="shared" si="23"/>
        <v>0</v>
      </c>
      <c r="O16" s="8">
        <v>0</v>
      </c>
      <c r="P16" s="8">
        <v>0</v>
      </c>
      <c r="Q16" s="11">
        <f t="shared" si="24"/>
        <v>0</v>
      </c>
      <c r="R16" s="8">
        <v>0</v>
      </c>
      <c r="S16" s="8">
        <v>0</v>
      </c>
      <c r="T16" s="11">
        <f t="shared" si="25"/>
        <v>0</v>
      </c>
      <c r="U16" s="8">
        <v>0</v>
      </c>
      <c r="V16" s="8">
        <v>0</v>
      </c>
      <c r="W16" s="12">
        <f t="shared" si="26"/>
        <v>0</v>
      </c>
      <c r="X16" s="8">
        <v>0</v>
      </c>
      <c r="Y16" s="8">
        <v>0</v>
      </c>
      <c r="Z16" s="12">
        <f t="shared" si="27"/>
        <v>0</v>
      </c>
      <c r="AA16" s="8">
        <v>0</v>
      </c>
      <c r="AB16" s="8">
        <v>0</v>
      </c>
      <c r="AC16" s="9">
        <f t="shared" si="28"/>
        <v>0</v>
      </c>
    </row>
    <row r="17" spans="1:29" ht="19.5" customHeight="1" thickBot="1">
      <c r="A17" s="21" t="s">
        <v>5</v>
      </c>
      <c r="B17" s="22"/>
      <c r="C17" s="13">
        <f>SUM(C14:C16)</f>
        <v>2657766895</v>
      </c>
      <c r="D17" s="13">
        <f t="shared" ref="D17:AC17" si="29">SUM(D14:D16)</f>
        <v>661474255</v>
      </c>
      <c r="E17" s="13">
        <f t="shared" si="29"/>
        <v>3319241150</v>
      </c>
      <c r="F17" s="13">
        <f t="shared" si="29"/>
        <v>0</v>
      </c>
      <c r="G17" s="13">
        <f t="shared" si="29"/>
        <v>0</v>
      </c>
      <c r="H17" s="13">
        <f t="shared" si="29"/>
        <v>0</v>
      </c>
      <c r="I17" s="13">
        <f t="shared" si="29"/>
        <v>0</v>
      </c>
      <c r="J17" s="13">
        <f t="shared" si="29"/>
        <v>0</v>
      </c>
      <c r="K17" s="13">
        <f t="shared" si="29"/>
        <v>0</v>
      </c>
      <c r="L17" s="13">
        <f t="shared" si="29"/>
        <v>0</v>
      </c>
      <c r="M17" s="13">
        <f t="shared" si="29"/>
        <v>0</v>
      </c>
      <c r="N17" s="13">
        <f t="shared" si="29"/>
        <v>0</v>
      </c>
      <c r="O17" s="13">
        <f t="shared" si="29"/>
        <v>0</v>
      </c>
      <c r="P17" s="13">
        <f t="shared" si="29"/>
        <v>0</v>
      </c>
      <c r="Q17" s="13">
        <f t="shared" si="29"/>
        <v>0</v>
      </c>
      <c r="R17" s="13">
        <f t="shared" si="29"/>
        <v>0</v>
      </c>
      <c r="S17" s="13">
        <f t="shared" si="29"/>
        <v>0</v>
      </c>
      <c r="T17" s="13">
        <f t="shared" si="29"/>
        <v>0</v>
      </c>
      <c r="U17" s="13">
        <f t="shared" si="29"/>
        <v>945928</v>
      </c>
      <c r="V17" s="13">
        <f t="shared" si="29"/>
        <v>13689582</v>
      </c>
      <c r="W17" s="13">
        <f t="shared" si="29"/>
        <v>14635510</v>
      </c>
      <c r="X17" s="13">
        <f t="shared" si="29"/>
        <v>23806190</v>
      </c>
      <c r="Y17" s="13">
        <f t="shared" si="29"/>
        <v>106820793</v>
      </c>
      <c r="Z17" s="13">
        <f t="shared" si="29"/>
        <v>130626983</v>
      </c>
      <c r="AA17" s="13">
        <f t="shared" si="29"/>
        <v>2633014777</v>
      </c>
      <c r="AB17" s="13">
        <f t="shared" si="29"/>
        <v>540963880</v>
      </c>
      <c r="AC17" s="13">
        <f t="shared" si="29"/>
        <v>3173978657</v>
      </c>
    </row>
    <row r="18" spans="1:29" ht="19.5" customHeight="1">
      <c r="A18" s="68" t="s">
        <v>9</v>
      </c>
      <c r="B18" s="19" t="s">
        <v>2</v>
      </c>
      <c r="C18" s="8">
        <f>F18+I18+L18+O18+R18+U18+X18+AA18</f>
        <v>496907121</v>
      </c>
      <c r="D18" s="8">
        <f>G18+J18+M18+P18+S18+V18+Y18+AB18</f>
        <v>106658476</v>
      </c>
      <c r="E18" s="9">
        <f>H18+K18+N18+Q18+T18+W18+Z18+AC18</f>
        <v>603565597</v>
      </c>
      <c r="F18" s="10">
        <v>10081996</v>
      </c>
      <c r="G18" s="10">
        <v>4867642</v>
      </c>
      <c r="H18" s="11">
        <f>F18+G18</f>
        <v>14949638</v>
      </c>
      <c r="I18" s="8">
        <v>13151329</v>
      </c>
      <c r="J18" s="8">
        <v>872706</v>
      </c>
      <c r="K18" s="11">
        <f>I18+J18</f>
        <v>14024035</v>
      </c>
      <c r="L18" s="8">
        <v>0</v>
      </c>
      <c r="M18" s="8">
        <v>0</v>
      </c>
      <c r="N18" s="11">
        <f>L18+M18</f>
        <v>0</v>
      </c>
      <c r="O18" s="8">
        <v>87616</v>
      </c>
      <c r="P18" s="8">
        <v>0</v>
      </c>
      <c r="Q18" s="11">
        <f>O18+P18</f>
        <v>87616</v>
      </c>
      <c r="R18" s="8">
        <v>0</v>
      </c>
      <c r="S18" s="8">
        <v>0</v>
      </c>
      <c r="T18" s="11">
        <f>R18+S18</f>
        <v>0</v>
      </c>
      <c r="U18" s="8">
        <v>473571305</v>
      </c>
      <c r="V18" s="8">
        <v>80199098</v>
      </c>
      <c r="W18" s="12">
        <f>U18+V18</f>
        <v>553770403</v>
      </c>
      <c r="X18" s="8">
        <v>0</v>
      </c>
      <c r="Y18" s="8">
        <v>20719030</v>
      </c>
      <c r="Z18" s="12">
        <f>X18+Y18</f>
        <v>20719030</v>
      </c>
      <c r="AA18" s="8">
        <v>14875</v>
      </c>
      <c r="AB18" s="8">
        <v>0</v>
      </c>
      <c r="AC18" s="9">
        <f>AA18+AB18</f>
        <v>14875</v>
      </c>
    </row>
    <row r="19" spans="1:29" ht="19.5" customHeight="1">
      <c r="A19" s="61"/>
      <c r="B19" s="20" t="s">
        <v>3</v>
      </c>
      <c r="C19" s="8">
        <f>F19+I19+L19+O19+R19+U19+X19+AA19</f>
        <v>1216239907</v>
      </c>
      <c r="D19" s="8">
        <f t="shared" ref="D19:E20" si="30">G19+J19+M19+P19+S19+V19+Y19+AB19</f>
        <v>1374377577</v>
      </c>
      <c r="E19" s="9">
        <f t="shared" si="30"/>
        <v>2590617484</v>
      </c>
      <c r="F19" s="10">
        <v>794731</v>
      </c>
      <c r="G19" s="10">
        <v>314462</v>
      </c>
      <c r="H19" s="11">
        <f t="shared" ref="H19:H20" si="31">F19+G19</f>
        <v>1109193</v>
      </c>
      <c r="I19" s="8">
        <v>115597</v>
      </c>
      <c r="J19" s="8">
        <v>0</v>
      </c>
      <c r="K19" s="11">
        <f t="shared" ref="K19:K20" si="32">I19+J19</f>
        <v>115597</v>
      </c>
      <c r="L19" s="8">
        <v>0</v>
      </c>
      <c r="M19" s="8">
        <v>0</v>
      </c>
      <c r="N19" s="11">
        <f t="shared" ref="N19:N20" si="33">L19+M19</f>
        <v>0</v>
      </c>
      <c r="O19" s="8">
        <v>0</v>
      </c>
      <c r="P19" s="8">
        <v>0</v>
      </c>
      <c r="Q19" s="11">
        <f t="shared" ref="Q19:Q20" si="34">O19+P19</f>
        <v>0</v>
      </c>
      <c r="R19" s="8">
        <v>0</v>
      </c>
      <c r="S19" s="8">
        <v>0</v>
      </c>
      <c r="T19" s="11">
        <f t="shared" ref="T19:T20" si="35">R19+S19</f>
        <v>0</v>
      </c>
      <c r="U19" s="8">
        <v>385892357</v>
      </c>
      <c r="V19" s="8">
        <v>251901756</v>
      </c>
      <c r="W19" s="12">
        <f t="shared" ref="W19:W20" si="36">U19+V19</f>
        <v>637794113</v>
      </c>
      <c r="X19" s="8">
        <v>829437222</v>
      </c>
      <c r="Y19" s="8">
        <v>1122161359</v>
      </c>
      <c r="Z19" s="12">
        <f t="shared" ref="Z19:Z20" si="37">X19+Y19</f>
        <v>1951598581</v>
      </c>
      <c r="AA19" s="8">
        <v>0</v>
      </c>
      <c r="AB19" s="8">
        <v>0</v>
      </c>
      <c r="AC19" s="9">
        <f t="shared" ref="AC19:AC20" si="38">AA19+AB19</f>
        <v>0</v>
      </c>
    </row>
    <row r="20" spans="1:29" ht="19.5" customHeight="1">
      <c r="A20" s="62"/>
      <c r="B20" s="20" t="s">
        <v>4</v>
      </c>
      <c r="C20" s="8">
        <f>F20+I20+L20+O20+R20+U20+X20+AA20</f>
        <v>3461726504</v>
      </c>
      <c r="D20" s="8">
        <f t="shared" si="30"/>
        <v>1951397013</v>
      </c>
      <c r="E20" s="9">
        <f t="shared" si="30"/>
        <v>5413123517</v>
      </c>
      <c r="F20" s="10">
        <v>92452577</v>
      </c>
      <c r="G20" s="10">
        <v>81678091</v>
      </c>
      <c r="H20" s="11">
        <f t="shared" si="31"/>
        <v>174130668</v>
      </c>
      <c r="I20" s="8">
        <v>643827540</v>
      </c>
      <c r="J20" s="8">
        <v>318427474</v>
      </c>
      <c r="K20" s="11">
        <f t="shared" si="32"/>
        <v>962255014</v>
      </c>
      <c r="L20" s="8">
        <v>0</v>
      </c>
      <c r="M20" s="8">
        <v>0</v>
      </c>
      <c r="N20" s="11">
        <f t="shared" si="33"/>
        <v>0</v>
      </c>
      <c r="O20" s="8">
        <v>2075495</v>
      </c>
      <c r="P20" s="8">
        <v>10584275</v>
      </c>
      <c r="Q20" s="11">
        <f t="shared" si="34"/>
        <v>12659770</v>
      </c>
      <c r="R20" s="8">
        <v>0</v>
      </c>
      <c r="S20" s="8">
        <v>0</v>
      </c>
      <c r="T20" s="11">
        <f t="shared" si="35"/>
        <v>0</v>
      </c>
      <c r="U20" s="8">
        <v>2723370892</v>
      </c>
      <c r="V20" s="8">
        <v>1540707173</v>
      </c>
      <c r="W20" s="12">
        <f t="shared" si="36"/>
        <v>4264078065</v>
      </c>
      <c r="X20" s="8">
        <v>0</v>
      </c>
      <c r="Y20" s="8">
        <v>0</v>
      </c>
      <c r="Z20" s="12">
        <f t="shared" si="37"/>
        <v>0</v>
      </c>
      <c r="AA20" s="8">
        <v>0</v>
      </c>
      <c r="AB20" s="8">
        <v>0</v>
      </c>
      <c r="AC20" s="9">
        <f t="shared" si="38"/>
        <v>0</v>
      </c>
    </row>
    <row r="21" spans="1:29" ht="19.5" customHeight="1" thickBot="1">
      <c r="A21" s="21" t="s">
        <v>5</v>
      </c>
      <c r="B21" s="22"/>
      <c r="C21" s="13">
        <f>SUM(C18:C20)</f>
        <v>5174873532</v>
      </c>
      <c r="D21" s="13">
        <f t="shared" ref="D21:AC21" si="39">SUM(D18:D20)</f>
        <v>3432433066</v>
      </c>
      <c r="E21" s="13">
        <f t="shared" si="39"/>
        <v>8607306598</v>
      </c>
      <c r="F21" s="13">
        <f t="shared" si="39"/>
        <v>103329304</v>
      </c>
      <c r="G21" s="13">
        <f t="shared" si="39"/>
        <v>86860195</v>
      </c>
      <c r="H21" s="13">
        <f t="shared" si="39"/>
        <v>190189499</v>
      </c>
      <c r="I21" s="13">
        <f t="shared" si="39"/>
        <v>657094466</v>
      </c>
      <c r="J21" s="13">
        <f t="shared" si="39"/>
        <v>319300180</v>
      </c>
      <c r="K21" s="13">
        <f t="shared" si="39"/>
        <v>976394646</v>
      </c>
      <c r="L21" s="13">
        <f t="shared" si="39"/>
        <v>0</v>
      </c>
      <c r="M21" s="13">
        <f t="shared" si="39"/>
        <v>0</v>
      </c>
      <c r="N21" s="13">
        <f t="shared" si="39"/>
        <v>0</v>
      </c>
      <c r="O21" s="13">
        <f t="shared" si="39"/>
        <v>2163111</v>
      </c>
      <c r="P21" s="13">
        <f t="shared" si="39"/>
        <v>10584275</v>
      </c>
      <c r="Q21" s="13">
        <f t="shared" si="39"/>
        <v>12747386</v>
      </c>
      <c r="R21" s="13">
        <f t="shared" si="39"/>
        <v>0</v>
      </c>
      <c r="S21" s="13">
        <f t="shared" si="39"/>
        <v>0</v>
      </c>
      <c r="T21" s="13">
        <f t="shared" si="39"/>
        <v>0</v>
      </c>
      <c r="U21" s="13">
        <f t="shared" si="39"/>
        <v>3582834554</v>
      </c>
      <c r="V21" s="13">
        <f t="shared" si="39"/>
        <v>1872808027</v>
      </c>
      <c r="W21" s="13">
        <f t="shared" si="39"/>
        <v>5455642581</v>
      </c>
      <c r="X21" s="13">
        <f t="shared" si="39"/>
        <v>829437222</v>
      </c>
      <c r="Y21" s="13">
        <f t="shared" si="39"/>
        <v>1142880389</v>
      </c>
      <c r="Z21" s="13">
        <f t="shared" si="39"/>
        <v>1972317611</v>
      </c>
      <c r="AA21" s="13">
        <f t="shared" si="39"/>
        <v>14875</v>
      </c>
      <c r="AB21" s="13">
        <f t="shared" si="39"/>
        <v>0</v>
      </c>
      <c r="AC21" s="13">
        <f t="shared" si="39"/>
        <v>14875</v>
      </c>
    </row>
    <row r="22" spans="1:29" ht="19.5" customHeight="1">
      <c r="A22" s="68" t="s">
        <v>27</v>
      </c>
      <c r="B22" s="19" t="s">
        <v>2</v>
      </c>
      <c r="C22" s="8">
        <f>F22+I22+L22+O22+R22+U22+X22+AA22</f>
        <v>113663363</v>
      </c>
      <c r="D22" s="8">
        <f>G22+J22+M22+P22+S22+V22+Y22+AB22</f>
        <v>284</v>
      </c>
      <c r="E22" s="9">
        <f>H22+K22+N22+Q22+T22+W22+Z22+AC22</f>
        <v>113663647</v>
      </c>
      <c r="F22" s="10">
        <v>0</v>
      </c>
      <c r="G22" s="10">
        <v>0</v>
      </c>
      <c r="H22" s="11">
        <f>F22+G22</f>
        <v>0</v>
      </c>
      <c r="I22" s="8">
        <v>0</v>
      </c>
      <c r="J22" s="8">
        <v>0</v>
      </c>
      <c r="K22" s="11">
        <f>I22+J22</f>
        <v>0</v>
      </c>
      <c r="L22" s="8">
        <v>0</v>
      </c>
      <c r="M22" s="8">
        <v>0</v>
      </c>
      <c r="N22" s="11">
        <f>L22+M22</f>
        <v>0</v>
      </c>
      <c r="O22" s="8">
        <v>0</v>
      </c>
      <c r="P22" s="8">
        <v>0</v>
      </c>
      <c r="Q22" s="11">
        <f>O22+P22</f>
        <v>0</v>
      </c>
      <c r="R22" s="8">
        <v>0</v>
      </c>
      <c r="S22" s="8">
        <v>0</v>
      </c>
      <c r="T22" s="11">
        <f>R22+S22</f>
        <v>0</v>
      </c>
      <c r="U22" s="8">
        <v>0</v>
      </c>
      <c r="V22" s="8">
        <v>0</v>
      </c>
      <c r="W22" s="12">
        <f>U22+V22</f>
        <v>0</v>
      </c>
      <c r="X22" s="8">
        <v>0</v>
      </c>
      <c r="Y22" s="8">
        <v>0</v>
      </c>
      <c r="Z22" s="12">
        <f>X22+Y22</f>
        <v>0</v>
      </c>
      <c r="AA22" s="8">
        <v>113663363</v>
      </c>
      <c r="AB22" s="8">
        <v>284</v>
      </c>
      <c r="AC22" s="9">
        <f>AA22+AB22</f>
        <v>113663647</v>
      </c>
    </row>
    <row r="23" spans="1:29" ht="19.5" customHeight="1">
      <c r="A23" s="61"/>
      <c r="B23" s="20" t="s">
        <v>3</v>
      </c>
      <c r="C23" s="8">
        <f>F23+I23+L23+O23+R23+U23+X23+AA23</f>
        <v>2129329080</v>
      </c>
      <c r="D23" s="8">
        <f t="shared" ref="D23:E24" si="40">G23+J23+M23+P23+S23+V23+Y23+AB23</f>
        <v>10073129</v>
      </c>
      <c r="E23" s="9">
        <f t="shared" si="40"/>
        <v>2139402209</v>
      </c>
      <c r="F23" s="10">
        <v>0</v>
      </c>
      <c r="G23" s="10">
        <v>0</v>
      </c>
      <c r="H23" s="11">
        <f t="shared" ref="H23:H24" si="41">F23+G23</f>
        <v>0</v>
      </c>
      <c r="I23" s="8">
        <v>0</v>
      </c>
      <c r="J23" s="8">
        <v>0</v>
      </c>
      <c r="K23" s="11">
        <f t="shared" ref="K23:K24" si="42">I23+J23</f>
        <v>0</v>
      </c>
      <c r="L23" s="8">
        <v>0</v>
      </c>
      <c r="M23" s="8">
        <v>0</v>
      </c>
      <c r="N23" s="11">
        <f t="shared" ref="N23:N24" si="43">L23+M23</f>
        <v>0</v>
      </c>
      <c r="O23" s="8">
        <v>0</v>
      </c>
      <c r="P23" s="8">
        <v>0</v>
      </c>
      <c r="Q23" s="11">
        <f t="shared" ref="Q23:Q24" si="44">O23+P23</f>
        <v>0</v>
      </c>
      <c r="R23" s="8">
        <v>0</v>
      </c>
      <c r="S23" s="8">
        <v>0</v>
      </c>
      <c r="T23" s="11">
        <f t="shared" ref="T23:T24" si="45">R23+S23</f>
        <v>0</v>
      </c>
      <c r="U23" s="8">
        <v>0</v>
      </c>
      <c r="V23" s="8">
        <v>0</v>
      </c>
      <c r="W23" s="12">
        <f t="shared" ref="W23:W24" si="46">U23+V23</f>
        <v>0</v>
      </c>
      <c r="X23" s="8">
        <v>0</v>
      </c>
      <c r="Y23" s="8">
        <v>0</v>
      </c>
      <c r="Z23" s="12">
        <f t="shared" ref="Z23:Z24" si="47">X23+Y23</f>
        <v>0</v>
      </c>
      <c r="AA23" s="8">
        <v>2129329080</v>
      </c>
      <c r="AB23" s="8">
        <v>10073129</v>
      </c>
      <c r="AC23" s="9">
        <f t="shared" ref="AC23:AC24" si="48">AA23+AB23</f>
        <v>2139402209</v>
      </c>
    </row>
    <row r="24" spans="1:29" ht="19.5" customHeight="1">
      <c r="A24" s="62"/>
      <c r="B24" s="20" t="s">
        <v>4</v>
      </c>
      <c r="C24" s="8">
        <f>F24+I24+L24+O24+R24+U24+X24+AA24</f>
        <v>15640234</v>
      </c>
      <c r="D24" s="8">
        <f t="shared" si="40"/>
        <v>0</v>
      </c>
      <c r="E24" s="9">
        <f t="shared" si="40"/>
        <v>15640234</v>
      </c>
      <c r="F24" s="10">
        <v>0</v>
      </c>
      <c r="G24" s="10">
        <v>0</v>
      </c>
      <c r="H24" s="11">
        <f t="shared" si="41"/>
        <v>0</v>
      </c>
      <c r="I24" s="8">
        <v>0</v>
      </c>
      <c r="J24" s="8">
        <v>0</v>
      </c>
      <c r="K24" s="11">
        <f t="shared" si="42"/>
        <v>0</v>
      </c>
      <c r="L24" s="8">
        <v>0</v>
      </c>
      <c r="M24" s="8">
        <v>0</v>
      </c>
      <c r="N24" s="11">
        <f t="shared" si="43"/>
        <v>0</v>
      </c>
      <c r="O24" s="8">
        <v>0</v>
      </c>
      <c r="P24" s="8">
        <v>0</v>
      </c>
      <c r="Q24" s="11">
        <f t="shared" si="44"/>
        <v>0</v>
      </c>
      <c r="R24" s="8">
        <v>0</v>
      </c>
      <c r="S24" s="8">
        <v>0</v>
      </c>
      <c r="T24" s="11">
        <f t="shared" si="45"/>
        <v>0</v>
      </c>
      <c r="U24" s="8">
        <v>15640234</v>
      </c>
      <c r="V24" s="8">
        <v>0</v>
      </c>
      <c r="W24" s="12">
        <f t="shared" si="46"/>
        <v>15640234</v>
      </c>
      <c r="X24" s="8">
        <v>0</v>
      </c>
      <c r="Y24" s="8">
        <v>0</v>
      </c>
      <c r="Z24" s="12">
        <f t="shared" si="47"/>
        <v>0</v>
      </c>
      <c r="AA24" s="8">
        <v>0</v>
      </c>
      <c r="AB24" s="8">
        <v>0</v>
      </c>
      <c r="AC24" s="9">
        <f t="shared" si="48"/>
        <v>0</v>
      </c>
    </row>
    <row r="25" spans="1:29" ht="19.5" customHeight="1" thickBot="1">
      <c r="A25" s="21" t="s">
        <v>5</v>
      </c>
      <c r="B25" s="22"/>
      <c r="C25" s="13">
        <f>SUM(C22:C24)</f>
        <v>2258632677</v>
      </c>
      <c r="D25" s="13">
        <f t="shared" ref="D25:AC25" si="49">SUM(D22:D24)</f>
        <v>10073413</v>
      </c>
      <c r="E25" s="13">
        <f t="shared" si="49"/>
        <v>2268706090</v>
      </c>
      <c r="F25" s="13">
        <f t="shared" si="49"/>
        <v>0</v>
      </c>
      <c r="G25" s="13">
        <f t="shared" si="49"/>
        <v>0</v>
      </c>
      <c r="H25" s="13">
        <f t="shared" si="49"/>
        <v>0</v>
      </c>
      <c r="I25" s="13">
        <f t="shared" si="49"/>
        <v>0</v>
      </c>
      <c r="J25" s="13">
        <f t="shared" si="49"/>
        <v>0</v>
      </c>
      <c r="K25" s="13">
        <f t="shared" si="49"/>
        <v>0</v>
      </c>
      <c r="L25" s="13">
        <f t="shared" si="49"/>
        <v>0</v>
      </c>
      <c r="M25" s="13">
        <f t="shared" si="49"/>
        <v>0</v>
      </c>
      <c r="N25" s="13">
        <f t="shared" si="49"/>
        <v>0</v>
      </c>
      <c r="O25" s="13">
        <f t="shared" si="49"/>
        <v>0</v>
      </c>
      <c r="P25" s="13">
        <f t="shared" si="49"/>
        <v>0</v>
      </c>
      <c r="Q25" s="13">
        <f t="shared" si="49"/>
        <v>0</v>
      </c>
      <c r="R25" s="13">
        <f t="shared" si="49"/>
        <v>0</v>
      </c>
      <c r="S25" s="13">
        <f t="shared" si="49"/>
        <v>0</v>
      </c>
      <c r="T25" s="13">
        <f t="shared" si="49"/>
        <v>0</v>
      </c>
      <c r="U25" s="13">
        <f t="shared" si="49"/>
        <v>15640234</v>
      </c>
      <c r="V25" s="13">
        <f t="shared" si="49"/>
        <v>0</v>
      </c>
      <c r="W25" s="13">
        <f t="shared" si="49"/>
        <v>15640234</v>
      </c>
      <c r="X25" s="13">
        <f t="shared" si="49"/>
        <v>0</v>
      </c>
      <c r="Y25" s="13">
        <f t="shared" si="49"/>
        <v>0</v>
      </c>
      <c r="Z25" s="13">
        <f t="shared" si="49"/>
        <v>0</v>
      </c>
      <c r="AA25" s="13">
        <f t="shared" si="49"/>
        <v>2242992443</v>
      </c>
      <c r="AB25" s="13">
        <f t="shared" si="49"/>
        <v>10073413</v>
      </c>
      <c r="AC25" s="13">
        <f t="shared" si="49"/>
        <v>2253065856</v>
      </c>
    </row>
    <row r="26" spans="1:29" ht="19.5" customHeight="1">
      <c r="A26" s="68" t="s">
        <v>28</v>
      </c>
      <c r="B26" s="19" t="s">
        <v>2</v>
      </c>
      <c r="C26" s="8">
        <f>F26+I26+L26+O26+R26+U26+X26+AA26</f>
        <v>14229137</v>
      </c>
      <c r="D26" s="8">
        <f>G26+J26+M26+P26+S26+V26+Y26+AB26</f>
        <v>54762256</v>
      </c>
      <c r="E26" s="9">
        <f>H26+K26+N26+Q26+T26+W26+Z26+AC26</f>
        <v>68991393</v>
      </c>
      <c r="F26" s="10">
        <v>5110025</v>
      </c>
      <c r="G26" s="10">
        <v>54762256</v>
      </c>
      <c r="H26" s="11">
        <f>F26+G26</f>
        <v>59872281</v>
      </c>
      <c r="I26" s="8">
        <v>0</v>
      </c>
      <c r="J26" s="8">
        <v>0</v>
      </c>
      <c r="K26" s="11">
        <f>I26+J26</f>
        <v>0</v>
      </c>
      <c r="L26" s="8">
        <v>0</v>
      </c>
      <c r="M26" s="8">
        <v>0</v>
      </c>
      <c r="N26" s="11">
        <f>L26+M26</f>
        <v>0</v>
      </c>
      <c r="O26" s="8">
        <v>0</v>
      </c>
      <c r="P26" s="8">
        <v>0</v>
      </c>
      <c r="Q26" s="11">
        <f>O26+P26</f>
        <v>0</v>
      </c>
      <c r="R26" s="8">
        <v>0</v>
      </c>
      <c r="S26" s="8">
        <v>0</v>
      </c>
      <c r="T26" s="11">
        <f>R26+S26</f>
        <v>0</v>
      </c>
      <c r="U26" s="8">
        <v>9119112</v>
      </c>
      <c r="V26" s="8">
        <v>0</v>
      </c>
      <c r="W26" s="12">
        <f>U26+V26</f>
        <v>9119112</v>
      </c>
      <c r="X26" s="8">
        <v>0</v>
      </c>
      <c r="Y26" s="8">
        <v>0</v>
      </c>
      <c r="Z26" s="12">
        <f>X26+Y26</f>
        <v>0</v>
      </c>
      <c r="AA26" s="8">
        <v>0</v>
      </c>
      <c r="AB26" s="8">
        <v>0</v>
      </c>
      <c r="AC26" s="9">
        <f>AA26+AB26</f>
        <v>0</v>
      </c>
    </row>
    <row r="27" spans="1:29" ht="19.5" customHeight="1">
      <c r="A27" s="61"/>
      <c r="B27" s="20" t="s">
        <v>3</v>
      </c>
      <c r="C27" s="8">
        <f>F27+I27+L27+O27+R27+U27+X27+AA27</f>
        <v>12202834</v>
      </c>
      <c r="D27" s="8">
        <f t="shared" ref="D27:E28" si="50">G27+J27+M27+P27+S27+V27+Y27+AB27</f>
        <v>76768592</v>
      </c>
      <c r="E27" s="9">
        <f t="shared" si="50"/>
        <v>88971426</v>
      </c>
      <c r="F27" s="10">
        <v>0</v>
      </c>
      <c r="G27" s="10">
        <v>25735325</v>
      </c>
      <c r="H27" s="11">
        <f t="shared" ref="H27:H28" si="51">F27+G27</f>
        <v>25735325</v>
      </c>
      <c r="I27" s="8">
        <v>0</v>
      </c>
      <c r="J27" s="8">
        <v>0</v>
      </c>
      <c r="K27" s="11">
        <f t="shared" ref="K27:K28" si="52">I27+J27</f>
        <v>0</v>
      </c>
      <c r="L27" s="8">
        <v>0</v>
      </c>
      <c r="M27" s="8">
        <v>0</v>
      </c>
      <c r="N27" s="11">
        <f t="shared" ref="N27:N28" si="53">L27+M27</f>
        <v>0</v>
      </c>
      <c r="O27" s="8">
        <v>0</v>
      </c>
      <c r="P27" s="8">
        <v>0</v>
      </c>
      <c r="Q27" s="11">
        <f t="shared" ref="Q27:Q28" si="54">O27+P27</f>
        <v>0</v>
      </c>
      <c r="R27" s="8">
        <v>0</v>
      </c>
      <c r="S27" s="8">
        <v>0</v>
      </c>
      <c r="T27" s="11">
        <f t="shared" ref="T27:T28" si="55">R27+S27</f>
        <v>0</v>
      </c>
      <c r="U27" s="8">
        <v>12202834</v>
      </c>
      <c r="V27" s="8">
        <v>51033267</v>
      </c>
      <c r="W27" s="12">
        <f t="shared" ref="W27:W28" si="56">U27+V27</f>
        <v>63236101</v>
      </c>
      <c r="X27" s="8">
        <v>0</v>
      </c>
      <c r="Y27" s="8">
        <v>0</v>
      </c>
      <c r="Z27" s="12">
        <f t="shared" ref="Z27:Z28" si="57">X27+Y27</f>
        <v>0</v>
      </c>
      <c r="AA27" s="8">
        <v>0</v>
      </c>
      <c r="AB27" s="8">
        <v>0</v>
      </c>
      <c r="AC27" s="9">
        <f t="shared" ref="AC27:AC28" si="58">AA27+AB27</f>
        <v>0</v>
      </c>
    </row>
    <row r="28" spans="1:29" ht="19.5" customHeight="1">
      <c r="A28" s="62"/>
      <c r="B28" s="20" t="s">
        <v>4</v>
      </c>
      <c r="C28" s="8">
        <f>F28+I28+L28+O28+R28+U28+X28+AA28</f>
        <v>227213140</v>
      </c>
      <c r="D28" s="8">
        <f t="shared" si="50"/>
        <v>640463563</v>
      </c>
      <c r="E28" s="9">
        <f t="shared" si="50"/>
        <v>867676703</v>
      </c>
      <c r="F28" s="10">
        <v>50943930</v>
      </c>
      <c r="G28" s="10">
        <v>71745524</v>
      </c>
      <c r="H28" s="11">
        <f t="shared" si="51"/>
        <v>122689454</v>
      </c>
      <c r="I28" s="8">
        <v>121452</v>
      </c>
      <c r="J28" s="8">
        <v>0</v>
      </c>
      <c r="K28" s="11">
        <f t="shared" si="52"/>
        <v>121452</v>
      </c>
      <c r="L28" s="8">
        <v>0</v>
      </c>
      <c r="M28" s="8">
        <v>0</v>
      </c>
      <c r="N28" s="11">
        <f t="shared" si="53"/>
        <v>0</v>
      </c>
      <c r="O28" s="8">
        <v>0</v>
      </c>
      <c r="P28" s="8">
        <v>0</v>
      </c>
      <c r="Q28" s="11">
        <f t="shared" si="54"/>
        <v>0</v>
      </c>
      <c r="R28" s="8">
        <v>0</v>
      </c>
      <c r="S28" s="8">
        <v>0</v>
      </c>
      <c r="T28" s="11">
        <f t="shared" si="55"/>
        <v>0</v>
      </c>
      <c r="U28" s="8">
        <v>176147758</v>
      </c>
      <c r="V28" s="8">
        <v>568718039</v>
      </c>
      <c r="W28" s="12">
        <f t="shared" si="56"/>
        <v>744865797</v>
      </c>
      <c r="X28" s="8">
        <v>0</v>
      </c>
      <c r="Y28" s="8">
        <v>0</v>
      </c>
      <c r="Z28" s="12">
        <f t="shared" si="57"/>
        <v>0</v>
      </c>
      <c r="AA28" s="8">
        <v>0</v>
      </c>
      <c r="AB28" s="8">
        <v>0</v>
      </c>
      <c r="AC28" s="9">
        <f t="shared" si="58"/>
        <v>0</v>
      </c>
    </row>
    <row r="29" spans="1:29" ht="19.5" customHeight="1" thickBot="1">
      <c r="A29" s="21" t="s">
        <v>5</v>
      </c>
      <c r="B29" s="22"/>
      <c r="C29" s="13">
        <f>SUM(C26:C28)</f>
        <v>253645111</v>
      </c>
      <c r="D29" s="13">
        <f t="shared" ref="D29:AC29" si="59">SUM(D26:D28)</f>
        <v>771994411</v>
      </c>
      <c r="E29" s="13">
        <f t="shared" si="59"/>
        <v>1025639522</v>
      </c>
      <c r="F29" s="13">
        <f t="shared" si="59"/>
        <v>56053955</v>
      </c>
      <c r="G29" s="13">
        <f t="shared" si="59"/>
        <v>152243105</v>
      </c>
      <c r="H29" s="13">
        <f t="shared" si="59"/>
        <v>208297060</v>
      </c>
      <c r="I29" s="13">
        <f t="shared" si="59"/>
        <v>121452</v>
      </c>
      <c r="J29" s="13">
        <f t="shared" si="59"/>
        <v>0</v>
      </c>
      <c r="K29" s="13">
        <f t="shared" si="59"/>
        <v>121452</v>
      </c>
      <c r="L29" s="13">
        <f t="shared" si="59"/>
        <v>0</v>
      </c>
      <c r="M29" s="13">
        <f t="shared" si="59"/>
        <v>0</v>
      </c>
      <c r="N29" s="13">
        <f t="shared" si="59"/>
        <v>0</v>
      </c>
      <c r="O29" s="13">
        <f t="shared" si="59"/>
        <v>0</v>
      </c>
      <c r="P29" s="13">
        <f t="shared" si="59"/>
        <v>0</v>
      </c>
      <c r="Q29" s="13">
        <f t="shared" si="59"/>
        <v>0</v>
      </c>
      <c r="R29" s="13">
        <f t="shared" si="59"/>
        <v>0</v>
      </c>
      <c r="S29" s="13">
        <f t="shared" si="59"/>
        <v>0</v>
      </c>
      <c r="T29" s="13">
        <f t="shared" si="59"/>
        <v>0</v>
      </c>
      <c r="U29" s="13">
        <f t="shared" si="59"/>
        <v>197469704</v>
      </c>
      <c r="V29" s="13">
        <f t="shared" si="59"/>
        <v>619751306</v>
      </c>
      <c r="W29" s="13">
        <f t="shared" si="59"/>
        <v>817221010</v>
      </c>
      <c r="X29" s="13">
        <f t="shared" si="59"/>
        <v>0</v>
      </c>
      <c r="Y29" s="13">
        <f t="shared" si="59"/>
        <v>0</v>
      </c>
      <c r="Z29" s="13">
        <f t="shared" si="59"/>
        <v>0</v>
      </c>
      <c r="AA29" s="13">
        <f t="shared" si="59"/>
        <v>0</v>
      </c>
      <c r="AB29" s="13">
        <f t="shared" si="59"/>
        <v>0</v>
      </c>
      <c r="AC29" s="13">
        <f t="shared" si="59"/>
        <v>0</v>
      </c>
    </row>
    <row r="30" spans="1:29" ht="19.5" customHeight="1">
      <c r="A30" s="68" t="s">
        <v>29</v>
      </c>
      <c r="B30" s="19" t="s">
        <v>2</v>
      </c>
      <c r="C30" s="8">
        <f>F30+I30+L30+O30+R30+U30+X30+AA30</f>
        <v>488836</v>
      </c>
      <c r="D30" s="8">
        <f>G30+J30+M30+P30+S30+V30+Y30+AB30</f>
        <v>61114580</v>
      </c>
      <c r="E30" s="9">
        <f>H30+K30+N30+Q30+T30+W30+Z30+AC30</f>
        <v>61603416</v>
      </c>
      <c r="F30" s="10">
        <v>488836</v>
      </c>
      <c r="G30" s="10">
        <v>56459330</v>
      </c>
      <c r="H30" s="11">
        <f>F30+G30</f>
        <v>56948166</v>
      </c>
      <c r="I30" s="8">
        <v>0</v>
      </c>
      <c r="J30" s="8">
        <v>0</v>
      </c>
      <c r="K30" s="11">
        <f>I30+J30</f>
        <v>0</v>
      </c>
      <c r="L30" s="8">
        <v>0</v>
      </c>
      <c r="M30" s="8">
        <v>0</v>
      </c>
      <c r="N30" s="11">
        <f>L30+M30</f>
        <v>0</v>
      </c>
      <c r="O30" s="8">
        <v>0</v>
      </c>
      <c r="P30" s="8">
        <v>0</v>
      </c>
      <c r="Q30" s="11">
        <f>O30+P30</f>
        <v>0</v>
      </c>
      <c r="R30" s="8">
        <v>0</v>
      </c>
      <c r="S30" s="8">
        <v>0</v>
      </c>
      <c r="T30" s="11">
        <f>R30+S30</f>
        <v>0</v>
      </c>
      <c r="U30" s="8">
        <v>0</v>
      </c>
      <c r="V30" s="8">
        <v>0</v>
      </c>
      <c r="W30" s="12">
        <f>U30+V30</f>
        <v>0</v>
      </c>
      <c r="X30" s="8">
        <v>0</v>
      </c>
      <c r="Y30" s="8">
        <v>4655250</v>
      </c>
      <c r="Z30" s="12">
        <f>X30+Y30</f>
        <v>4655250</v>
      </c>
      <c r="AA30" s="8">
        <v>0</v>
      </c>
      <c r="AB30" s="8">
        <v>0</v>
      </c>
      <c r="AC30" s="9">
        <f>AA30+AB30</f>
        <v>0</v>
      </c>
    </row>
    <row r="31" spans="1:29" ht="19.5" customHeight="1">
      <c r="A31" s="61"/>
      <c r="B31" s="20" t="s">
        <v>3</v>
      </c>
      <c r="C31" s="8">
        <f>F31+I31+L31+O31+R31+U31+X31+AA31</f>
        <v>282873735</v>
      </c>
      <c r="D31" s="8">
        <f t="shared" ref="D31:E32" si="60">G31+J31+M31+P31+S31+V31+Y31+AB31</f>
        <v>173299561</v>
      </c>
      <c r="E31" s="9">
        <f t="shared" si="60"/>
        <v>456173296</v>
      </c>
      <c r="F31" s="10">
        <v>0</v>
      </c>
      <c r="G31" s="10">
        <v>21629623</v>
      </c>
      <c r="H31" s="11">
        <f t="shared" ref="H31:H32" si="61">F31+G31</f>
        <v>21629623</v>
      </c>
      <c r="I31" s="8">
        <v>0</v>
      </c>
      <c r="J31" s="8">
        <v>0</v>
      </c>
      <c r="K31" s="11">
        <f t="shared" ref="K31:K32" si="62">I31+J31</f>
        <v>0</v>
      </c>
      <c r="L31" s="8">
        <v>0</v>
      </c>
      <c r="M31" s="8">
        <v>0</v>
      </c>
      <c r="N31" s="11">
        <f t="shared" ref="N31:N32" si="63">L31+M31</f>
        <v>0</v>
      </c>
      <c r="O31" s="8">
        <v>0</v>
      </c>
      <c r="P31" s="8">
        <v>0</v>
      </c>
      <c r="Q31" s="11">
        <f t="shared" ref="Q31:Q32" si="64">O31+P31</f>
        <v>0</v>
      </c>
      <c r="R31" s="8">
        <v>0</v>
      </c>
      <c r="S31" s="8">
        <v>0</v>
      </c>
      <c r="T31" s="11">
        <f t="shared" ref="T31:T32" si="65">R31+S31</f>
        <v>0</v>
      </c>
      <c r="U31" s="8">
        <v>0</v>
      </c>
      <c r="V31" s="8">
        <v>1696743</v>
      </c>
      <c r="W31" s="12">
        <f t="shared" ref="W31:W32" si="66">U31+V31</f>
        <v>1696743</v>
      </c>
      <c r="X31" s="8">
        <v>282873735</v>
      </c>
      <c r="Y31" s="8">
        <v>149973195</v>
      </c>
      <c r="Z31" s="12">
        <f t="shared" ref="Z31:Z32" si="67">X31+Y31</f>
        <v>432846930</v>
      </c>
      <c r="AA31" s="8">
        <v>0</v>
      </c>
      <c r="AB31" s="8">
        <v>0</v>
      </c>
      <c r="AC31" s="9">
        <f t="shared" ref="AC31:AC32" si="68">AA31+AB31</f>
        <v>0</v>
      </c>
    </row>
    <row r="32" spans="1:29" ht="19.5" customHeight="1">
      <c r="A32" s="62"/>
      <c r="B32" s="20" t="s">
        <v>4</v>
      </c>
      <c r="C32" s="8">
        <f>F32+I32+L32+O32+R32+U32+X32+AA32</f>
        <v>691971108</v>
      </c>
      <c r="D32" s="8">
        <f t="shared" si="60"/>
        <v>411264560</v>
      </c>
      <c r="E32" s="9">
        <f t="shared" si="60"/>
        <v>1103235668</v>
      </c>
      <c r="F32" s="10">
        <v>373859311</v>
      </c>
      <c r="G32" s="10">
        <v>326960578</v>
      </c>
      <c r="H32" s="11">
        <f t="shared" si="61"/>
        <v>700819889</v>
      </c>
      <c r="I32" s="8">
        <v>2254856</v>
      </c>
      <c r="J32" s="8">
        <v>10668712</v>
      </c>
      <c r="K32" s="11">
        <f t="shared" si="62"/>
        <v>12923568</v>
      </c>
      <c r="L32" s="8">
        <v>0</v>
      </c>
      <c r="M32" s="8">
        <v>0</v>
      </c>
      <c r="N32" s="11">
        <f t="shared" si="63"/>
        <v>0</v>
      </c>
      <c r="O32" s="8">
        <v>0</v>
      </c>
      <c r="P32" s="8">
        <v>0</v>
      </c>
      <c r="Q32" s="11">
        <f t="shared" si="64"/>
        <v>0</v>
      </c>
      <c r="R32" s="8">
        <v>0</v>
      </c>
      <c r="S32" s="8">
        <v>0</v>
      </c>
      <c r="T32" s="11">
        <f t="shared" si="65"/>
        <v>0</v>
      </c>
      <c r="U32" s="8">
        <v>315856941</v>
      </c>
      <c r="V32" s="8">
        <v>73635270</v>
      </c>
      <c r="W32" s="12">
        <f t="shared" si="66"/>
        <v>389492211</v>
      </c>
      <c r="X32" s="8">
        <v>0</v>
      </c>
      <c r="Y32" s="8">
        <v>0</v>
      </c>
      <c r="Z32" s="12">
        <f t="shared" si="67"/>
        <v>0</v>
      </c>
      <c r="AA32" s="8">
        <v>0</v>
      </c>
      <c r="AB32" s="8">
        <v>0</v>
      </c>
      <c r="AC32" s="9">
        <f t="shared" si="68"/>
        <v>0</v>
      </c>
    </row>
    <row r="33" spans="1:29" ht="19.5" customHeight="1" thickBot="1">
      <c r="A33" s="21" t="s">
        <v>5</v>
      </c>
      <c r="B33" s="22"/>
      <c r="C33" s="13">
        <f>SUM(C30:C32)</f>
        <v>975333679</v>
      </c>
      <c r="D33" s="13">
        <f t="shared" ref="D33:AC33" si="69">SUM(D30:D32)</f>
        <v>645678701</v>
      </c>
      <c r="E33" s="13">
        <f t="shared" si="69"/>
        <v>1621012380</v>
      </c>
      <c r="F33" s="13">
        <f t="shared" si="69"/>
        <v>374348147</v>
      </c>
      <c r="G33" s="13">
        <f t="shared" si="69"/>
        <v>405049531</v>
      </c>
      <c r="H33" s="13">
        <f t="shared" si="69"/>
        <v>779397678</v>
      </c>
      <c r="I33" s="13">
        <f t="shared" si="69"/>
        <v>2254856</v>
      </c>
      <c r="J33" s="13">
        <f t="shared" si="69"/>
        <v>10668712</v>
      </c>
      <c r="K33" s="13">
        <f t="shared" si="69"/>
        <v>12923568</v>
      </c>
      <c r="L33" s="13">
        <f t="shared" si="69"/>
        <v>0</v>
      </c>
      <c r="M33" s="13">
        <f t="shared" si="69"/>
        <v>0</v>
      </c>
      <c r="N33" s="13">
        <f t="shared" si="69"/>
        <v>0</v>
      </c>
      <c r="O33" s="13">
        <f t="shared" si="69"/>
        <v>0</v>
      </c>
      <c r="P33" s="13">
        <f t="shared" si="69"/>
        <v>0</v>
      </c>
      <c r="Q33" s="13">
        <f t="shared" si="69"/>
        <v>0</v>
      </c>
      <c r="R33" s="13">
        <f t="shared" si="69"/>
        <v>0</v>
      </c>
      <c r="S33" s="13">
        <f t="shared" si="69"/>
        <v>0</v>
      </c>
      <c r="T33" s="13">
        <f t="shared" si="69"/>
        <v>0</v>
      </c>
      <c r="U33" s="13">
        <f t="shared" si="69"/>
        <v>315856941</v>
      </c>
      <c r="V33" s="13">
        <f t="shared" si="69"/>
        <v>75332013</v>
      </c>
      <c r="W33" s="13">
        <f t="shared" si="69"/>
        <v>391188954</v>
      </c>
      <c r="X33" s="13">
        <f t="shared" si="69"/>
        <v>282873735</v>
      </c>
      <c r="Y33" s="13">
        <f t="shared" si="69"/>
        <v>154628445</v>
      </c>
      <c r="Z33" s="13">
        <f t="shared" si="69"/>
        <v>437502180</v>
      </c>
      <c r="AA33" s="13">
        <f t="shared" si="69"/>
        <v>0</v>
      </c>
      <c r="AB33" s="13">
        <f t="shared" si="69"/>
        <v>0</v>
      </c>
      <c r="AC33" s="13">
        <f t="shared" si="69"/>
        <v>0</v>
      </c>
    </row>
    <row r="34" spans="1:29" ht="19.5" customHeight="1">
      <c r="A34" s="68" t="s">
        <v>30</v>
      </c>
      <c r="B34" s="19" t="s">
        <v>2</v>
      </c>
      <c r="C34" s="8">
        <f>F34+I34+L34+O34+R34+U34+X34+AA34</f>
        <v>0</v>
      </c>
      <c r="D34" s="8">
        <f>G34+J34+M34+P34+S34+V34+Y34+AB34</f>
        <v>0</v>
      </c>
      <c r="E34" s="9">
        <f>H34+K34+N34+Q34+T34+W34+Z34+AC34</f>
        <v>0</v>
      </c>
      <c r="F34" s="10">
        <v>0</v>
      </c>
      <c r="G34" s="10">
        <v>0</v>
      </c>
      <c r="H34" s="11">
        <f>F34+G34</f>
        <v>0</v>
      </c>
      <c r="I34" s="8">
        <v>0</v>
      </c>
      <c r="J34" s="8">
        <v>0</v>
      </c>
      <c r="K34" s="11">
        <f>I34+J34</f>
        <v>0</v>
      </c>
      <c r="L34" s="8">
        <v>0</v>
      </c>
      <c r="M34" s="8">
        <v>0</v>
      </c>
      <c r="N34" s="11">
        <f>L34+M34</f>
        <v>0</v>
      </c>
      <c r="O34" s="8">
        <v>0</v>
      </c>
      <c r="P34" s="8">
        <v>0</v>
      </c>
      <c r="Q34" s="11">
        <f>O34+P34</f>
        <v>0</v>
      </c>
      <c r="R34" s="8">
        <v>0</v>
      </c>
      <c r="S34" s="8">
        <v>0</v>
      </c>
      <c r="T34" s="11">
        <f>R34+S34</f>
        <v>0</v>
      </c>
      <c r="U34" s="8">
        <v>0</v>
      </c>
      <c r="V34" s="8">
        <v>0</v>
      </c>
      <c r="W34" s="12">
        <f>U34+V34</f>
        <v>0</v>
      </c>
      <c r="X34" s="8">
        <v>0</v>
      </c>
      <c r="Y34" s="8">
        <v>0</v>
      </c>
      <c r="Z34" s="12">
        <f>X34+Y34</f>
        <v>0</v>
      </c>
      <c r="AA34" s="8">
        <v>0</v>
      </c>
      <c r="AB34" s="8">
        <v>0</v>
      </c>
      <c r="AC34" s="9">
        <f>AA34+AB34</f>
        <v>0</v>
      </c>
    </row>
    <row r="35" spans="1:29" ht="19.5" customHeight="1">
      <c r="A35" s="61"/>
      <c r="B35" s="20" t="s">
        <v>3</v>
      </c>
      <c r="C35" s="8">
        <f>F35+I35+L35+O35+R35+U35+X35+AA35</f>
        <v>0</v>
      </c>
      <c r="D35" s="8">
        <f t="shared" ref="D35:E36" si="70">G35+J35+M35+P35+S35+V35+Y35+AB35</f>
        <v>0</v>
      </c>
      <c r="E35" s="9">
        <f t="shared" si="70"/>
        <v>0</v>
      </c>
      <c r="F35" s="10">
        <v>0</v>
      </c>
      <c r="G35" s="10">
        <v>0</v>
      </c>
      <c r="H35" s="11">
        <f t="shared" ref="H35:H36" si="71">F35+G35</f>
        <v>0</v>
      </c>
      <c r="I35" s="8">
        <v>0</v>
      </c>
      <c r="J35" s="8">
        <v>0</v>
      </c>
      <c r="K35" s="11">
        <f t="shared" ref="K35:K36" si="72">I35+J35</f>
        <v>0</v>
      </c>
      <c r="L35" s="8">
        <v>0</v>
      </c>
      <c r="M35" s="8">
        <v>0</v>
      </c>
      <c r="N35" s="11">
        <f t="shared" ref="N35:N36" si="73">L35+M35</f>
        <v>0</v>
      </c>
      <c r="O35" s="8">
        <v>0</v>
      </c>
      <c r="P35" s="8">
        <v>0</v>
      </c>
      <c r="Q35" s="11">
        <f t="shared" ref="Q35:Q36" si="74">O35+P35</f>
        <v>0</v>
      </c>
      <c r="R35" s="8">
        <v>0</v>
      </c>
      <c r="S35" s="8">
        <v>0</v>
      </c>
      <c r="T35" s="11">
        <f t="shared" ref="T35:T36" si="75">R35+S35</f>
        <v>0</v>
      </c>
      <c r="U35" s="8">
        <v>0</v>
      </c>
      <c r="V35" s="8">
        <v>0</v>
      </c>
      <c r="W35" s="12">
        <f t="shared" ref="W35:W36" si="76">U35+V35</f>
        <v>0</v>
      </c>
      <c r="X35" s="8">
        <v>0</v>
      </c>
      <c r="Y35" s="8">
        <v>0</v>
      </c>
      <c r="Z35" s="12">
        <f t="shared" ref="Z35:Z36" si="77">X35+Y35</f>
        <v>0</v>
      </c>
      <c r="AA35" s="8">
        <v>0</v>
      </c>
      <c r="AB35" s="8">
        <v>0</v>
      </c>
      <c r="AC35" s="9">
        <f t="shared" ref="AC35:AC36" si="78">AA35+AB35</f>
        <v>0</v>
      </c>
    </row>
    <row r="36" spans="1:29" ht="19.5" customHeight="1">
      <c r="A36" s="62"/>
      <c r="B36" s="20" t="s">
        <v>4</v>
      </c>
      <c r="C36" s="8">
        <f>F36+I36+L36+O36+R36+U36+X36+AA36</f>
        <v>40255003</v>
      </c>
      <c r="D36" s="8">
        <f t="shared" si="70"/>
        <v>9508887</v>
      </c>
      <c r="E36" s="9">
        <f t="shared" si="70"/>
        <v>49763890</v>
      </c>
      <c r="F36" s="10">
        <v>40255003</v>
      </c>
      <c r="G36" s="10">
        <v>4599226</v>
      </c>
      <c r="H36" s="11">
        <f t="shared" si="71"/>
        <v>44854229</v>
      </c>
      <c r="I36" s="8">
        <v>0</v>
      </c>
      <c r="J36" s="8">
        <v>0</v>
      </c>
      <c r="K36" s="11">
        <f t="shared" si="72"/>
        <v>0</v>
      </c>
      <c r="L36" s="8">
        <v>0</v>
      </c>
      <c r="M36" s="8">
        <v>4909661</v>
      </c>
      <c r="N36" s="11">
        <f t="shared" si="73"/>
        <v>4909661</v>
      </c>
      <c r="O36" s="8">
        <v>0</v>
      </c>
      <c r="P36" s="8">
        <v>0</v>
      </c>
      <c r="Q36" s="11">
        <f t="shared" si="74"/>
        <v>0</v>
      </c>
      <c r="R36" s="8">
        <v>0</v>
      </c>
      <c r="S36" s="8">
        <v>0</v>
      </c>
      <c r="T36" s="11">
        <f t="shared" si="75"/>
        <v>0</v>
      </c>
      <c r="U36" s="8">
        <v>0</v>
      </c>
      <c r="V36" s="8">
        <v>0</v>
      </c>
      <c r="W36" s="12">
        <f t="shared" si="76"/>
        <v>0</v>
      </c>
      <c r="X36" s="8">
        <v>0</v>
      </c>
      <c r="Y36" s="8">
        <v>0</v>
      </c>
      <c r="Z36" s="12">
        <f t="shared" si="77"/>
        <v>0</v>
      </c>
      <c r="AA36" s="8">
        <v>0</v>
      </c>
      <c r="AB36" s="8">
        <v>0</v>
      </c>
      <c r="AC36" s="9">
        <f t="shared" si="78"/>
        <v>0</v>
      </c>
    </row>
    <row r="37" spans="1:29" ht="19.5" customHeight="1" thickBot="1">
      <c r="A37" s="21" t="s">
        <v>5</v>
      </c>
      <c r="B37" s="22"/>
      <c r="C37" s="13">
        <f>SUM(C34:C36)</f>
        <v>40255003</v>
      </c>
      <c r="D37" s="13">
        <f t="shared" ref="D37:AC37" si="79">SUM(D34:D36)</f>
        <v>9508887</v>
      </c>
      <c r="E37" s="13">
        <f t="shared" si="79"/>
        <v>49763890</v>
      </c>
      <c r="F37" s="13">
        <f t="shared" si="79"/>
        <v>40255003</v>
      </c>
      <c r="G37" s="13">
        <f t="shared" si="79"/>
        <v>4599226</v>
      </c>
      <c r="H37" s="13">
        <f t="shared" si="79"/>
        <v>44854229</v>
      </c>
      <c r="I37" s="13">
        <f t="shared" si="79"/>
        <v>0</v>
      </c>
      <c r="J37" s="13">
        <f t="shared" si="79"/>
        <v>0</v>
      </c>
      <c r="K37" s="13">
        <f t="shared" si="79"/>
        <v>0</v>
      </c>
      <c r="L37" s="13">
        <f t="shared" si="79"/>
        <v>0</v>
      </c>
      <c r="M37" s="13">
        <f t="shared" si="79"/>
        <v>4909661</v>
      </c>
      <c r="N37" s="13">
        <f t="shared" si="79"/>
        <v>4909661</v>
      </c>
      <c r="O37" s="13">
        <f t="shared" si="79"/>
        <v>0</v>
      </c>
      <c r="P37" s="13">
        <f t="shared" si="79"/>
        <v>0</v>
      </c>
      <c r="Q37" s="13">
        <f t="shared" si="79"/>
        <v>0</v>
      </c>
      <c r="R37" s="13">
        <f t="shared" si="79"/>
        <v>0</v>
      </c>
      <c r="S37" s="13">
        <f t="shared" si="79"/>
        <v>0</v>
      </c>
      <c r="T37" s="13">
        <f t="shared" si="79"/>
        <v>0</v>
      </c>
      <c r="U37" s="13">
        <f t="shared" si="79"/>
        <v>0</v>
      </c>
      <c r="V37" s="13">
        <f t="shared" si="79"/>
        <v>0</v>
      </c>
      <c r="W37" s="13">
        <f t="shared" si="79"/>
        <v>0</v>
      </c>
      <c r="X37" s="13">
        <f t="shared" si="79"/>
        <v>0</v>
      </c>
      <c r="Y37" s="13">
        <f t="shared" si="79"/>
        <v>0</v>
      </c>
      <c r="Z37" s="13">
        <f t="shared" si="79"/>
        <v>0</v>
      </c>
      <c r="AA37" s="13">
        <f t="shared" si="79"/>
        <v>0</v>
      </c>
      <c r="AB37" s="13">
        <f t="shared" si="79"/>
        <v>0</v>
      </c>
      <c r="AC37" s="13">
        <f t="shared" si="79"/>
        <v>0</v>
      </c>
    </row>
    <row r="38" spans="1:29" ht="19.5" customHeight="1">
      <c r="A38" s="68" t="s">
        <v>31</v>
      </c>
      <c r="B38" s="19" t="s">
        <v>2</v>
      </c>
      <c r="C38" s="8">
        <f>F38+I38+L38+O38+R38+U38+X38+AA38</f>
        <v>0</v>
      </c>
      <c r="D38" s="8">
        <f>G38+J38+M38+P38+S38+V38+Y38+AB38</f>
        <v>0</v>
      </c>
      <c r="E38" s="9">
        <f>H38+K38+N38+Q38+T38+W38+Z38+AC38</f>
        <v>0</v>
      </c>
      <c r="F38" s="10">
        <v>0</v>
      </c>
      <c r="G38" s="10">
        <v>0</v>
      </c>
      <c r="H38" s="11">
        <f>F38+G38</f>
        <v>0</v>
      </c>
      <c r="I38" s="8">
        <v>0</v>
      </c>
      <c r="J38" s="8">
        <v>0</v>
      </c>
      <c r="K38" s="11">
        <f>I38+J38</f>
        <v>0</v>
      </c>
      <c r="L38" s="8">
        <v>0</v>
      </c>
      <c r="M38" s="8">
        <v>0</v>
      </c>
      <c r="N38" s="11">
        <f>L38+M38</f>
        <v>0</v>
      </c>
      <c r="O38" s="8">
        <v>0</v>
      </c>
      <c r="P38" s="8">
        <v>0</v>
      </c>
      <c r="Q38" s="11">
        <f>O38+P38</f>
        <v>0</v>
      </c>
      <c r="R38" s="8">
        <v>0</v>
      </c>
      <c r="S38" s="8">
        <v>0</v>
      </c>
      <c r="T38" s="11">
        <f>R38+S38</f>
        <v>0</v>
      </c>
      <c r="U38" s="8">
        <v>0</v>
      </c>
      <c r="V38" s="8">
        <v>0</v>
      </c>
      <c r="W38" s="12">
        <f>U38+V38</f>
        <v>0</v>
      </c>
      <c r="X38" s="8">
        <v>0</v>
      </c>
      <c r="Y38" s="8">
        <v>0</v>
      </c>
      <c r="Z38" s="12">
        <f>X38+Y38</f>
        <v>0</v>
      </c>
      <c r="AA38" s="8">
        <v>0</v>
      </c>
      <c r="AB38" s="8">
        <v>0</v>
      </c>
      <c r="AC38" s="9">
        <f>AA38+AB38</f>
        <v>0</v>
      </c>
    </row>
    <row r="39" spans="1:29" ht="19.5" customHeight="1">
      <c r="A39" s="61"/>
      <c r="B39" s="20" t="s">
        <v>3</v>
      </c>
      <c r="C39" s="8">
        <f>F39+I39+L39+O39+R39+U39+X39+AA39</f>
        <v>0</v>
      </c>
      <c r="D39" s="8">
        <f t="shared" ref="D39:E40" si="80">G39+J39+M39+P39+S39+V39+Y39+AB39</f>
        <v>0</v>
      </c>
      <c r="E39" s="9">
        <f t="shared" si="80"/>
        <v>0</v>
      </c>
      <c r="F39" s="10">
        <v>0</v>
      </c>
      <c r="G39" s="10">
        <v>0</v>
      </c>
      <c r="H39" s="11">
        <f t="shared" ref="H39:H40" si="81">F39+G39</f>
        <v>0</v>
      </c>
      <c r="I39" s="8">
        <v>0</v>
      </c>
      <c r="J39" s="8">
        <v>0</v>
      </c>
      <c r="K39" s="11">
        <f t="shared" ref="K39:K40" si="82">I39+J39</f>
        <v>0</v>
      </c>
      <c r="L39" s="8">
        <v>0</v>
      </c>
      <c r="M39" s="8">
        <v>0</v>
      </c>
      <c r="N39" s="11">
        <f t="shared" ref="N39:N40" si="83">L39+M39</f>
        <v>0</v>
      </c>
      <c r="O39" s="8">
        <v>0</v>
      </c>
      <c r="P39" s="8">
        <v>0</v>
      </c>
      <c r="Q39" s="11">
        <f t="shared" ref="Q39:Q40" si="84">O39+P39</f>
        <v>0</v>
      </c>
      <c r="R39" s="8">
        <v>0</v>
      </c>
      <c r="S39" s="8">
        <v>0</v>
      </c>
      <c r="T39" s="11">
        <f t="shared" ref="T39:T40" si="85">R39+S39</f>
        <v>0</v>
      </c>
      <c r="U39" s="8">
        <v>0</v>
      </c>
      <c r="V39" s="8">
        <v>0</v>
      </c>
      <c r="W39" s="12">
        <f t="shared" ref="W39:W40" si="86">U39+V39</f>
        <v>0</v>
      </c>
      <c r="X39" s="8">
        <v>0</v>
      </c>
      <c r="Y39" s="8">
        <v>0</v>
      </c>
      <c r="Z39" s="12">
        <f t="shared" ref="Z39:Z40" si="87">X39+Y39</f>
        <v>0</v>
      </c>
      <c r="AA39" s="8">
        <v>0</v>
      </c>
      <c r="AB39" s="8">
        <v>0</v>
      </c>
      <c r="AC39" s="9">
        <f t="shared" ref="AC39:AC40" si="88">AA39+AB39</f>
        <v>0</v>
      </c>
    </row>
    <row r="40" spans="1:29" ht="19.5" customHeight="1">
      <c r="A40" s="62"/>
      <c r="B40" s="20" t="s">
        <v>4</v>
      </c>
      <c r="C40" s="8">
        <f>F40+I40+L40+O40+R40+U40+X40+AA40</f>
        <v>53798279</v>
      </c>
      <c r="D40" s="8">
        <f t="shared" si="80"/>
        <v>50634779</v>
      </c>
      <c r="E40" s="9">
        <f t="shared" si="80"/>
        <v>104433058</v>
      </c>
      <c r="F40" s="10">
        <v>36027787</v>
      </c>
      <c r="G40" s="10">
        <v>50634779</v>
      </c>
      <c r="H40" s="11">
        <f t="shared" si="81"/>
        <v>86662566</v>
      </c>
      <c r="I40" s="8">
        <v>0</v>
      </c>
      <c r="J40" s="8">
        <v>0</v>
      </c>
      <c r="K40" s="11">
        <f t="shared" si="82"/>
        <v>0</v>
      </c>
      <c r="L40" s="8">
        <v>0</v>
      </c>
      <c r="M40" s="8">
        <v>0</v>
      </c>
      <c r="N40" s="11">
        <f t="shared" si="83"/>
        <v>0</v>
      </c>
      <c r="O40" s="8">
        <v>0</v>
      </c>
      <c r="P40" s="8">
        <v>0</v>
      </c>
      <c r="Q40" s="11">
        <f t="shared" si="84"/>
        <v>0</v>
      </c>
      <c r="R40" s="8">
        <v>0</v>
      </c>
      <c r="S40" s="8">
        <v>0</v>
      </c>
      <c r="T40" s="11">
        <f t="shared" si="85"/>
        <v>0</v>
      </c>
      <c r="U40" s="8">
        <v>17770492</v>
      </c>
      <c r="V40" s="8">
        <v>0</v>
      </c>
      <c r="W40" s="12">
        <f t="shared" si="86"/>
        <v>17770492</v>
      </c>
      <c r="X40" s="8">
        <v>0</v>
      </c>
      <c r="Y40" s="8">
        <v>0</v>
      </c>
      <c r="Z40" s="12">
        <f t="shared" si="87"/>
        <v>0</v>
      </c>
      <c r="AA40" s="8">
        <v>0</v>
      </c>
      <c r="AB40" s="8">
        <v>0</v>
      </c>
      <c r="AC40" s="9">
        <f t="shared" si="88"/>
        <v>0</v>
      </c>
    </row>
    <row r="41" spans="1:29" ht="19.5" customHeight="1" thickBot="1">
      <c r="A41" s="21" t="s">
        <v>5</v>
      </c>
      <c r="B41" s="22"/>
      <c r="C41" s="13">
        <f>SUM(C38:C40)</f>
        <v>53798279</v>
      </c>
      <c r="D41" s="13">
        <f t="shared" ref="D41:AC41" si="89">SUM(D38:D40)</f>
        <v>50634779</v>
      </c>
      <c r="E41" s="13">
        <f t="shared" si="89"/>
        <v>104433058</v>
      </c>
      <c r="F41" s="13">
        <f t="shared" si="89"/>
        <v>36027787</v>
      </c>
      <c r="G41" s="13">
        <f t="shared" si="89"/>
        <v>50634779</v>
      </c>
      <c r="H41" s="13">
        <f t="shared" si="89"/>
        <v>86662566</v>
      </c>
      <c r="I41" s="13">
        <f t="shared" si="89"/>
        <v>0</v>
      </c>
      <c r="J41" s="13">
        <f t="shared" si="89"/>
        <v>0</v>
      </c>
      <c r="K41" s="13">
        <f t="shared" si="89"/>
        <v>0</v>
      </c>
      <c r="L41" s="13">
        <f t="shared" si="89"/>
        <v>0</v>
      </c>
      <c r="M41" s="13">
        <f t="shared" si="89"/>
        <v>0</v>
      </c>
      <c r="N41" s="13">
        <f t="shared" si="89"/>
        <v>0</v>
      </c>
      <c r="O41" s="13">
        <f t="shared" si="89"/>
        <v>0</v>
      </c>
      <c r="P41" s="13">
        <f t="shared" si="89"/>
        <v>0</v>
      </c>
      <c r="Q41" s="13">
        <f t="shared" si="89"/>
        <v>0</v>
      </c>
      <c r="R41" s="13">
        <f t="shared" si="89"/>
        <v>0</v>
      </c>
      <c r="S41" s="13">
        <f t="shared" si="89"/>
        <v>0</v>
      </c>
      <c r="T41" s="13">
        <f t="shared" si="89"/>
        <v>0</v>
      </c>
      <c r="U41" s="13">
        <f t="shared" si="89"/>
        <v>17770492</v>
      </c>
      <c r="V41" s="13">
        <f t="shared" si="89"/>
        <v>0</v>
      </c>
      <c r="W41" s="13">
        <f t="shared" si="89"/>
        <v>17770492</v>
      </c>
      <c r="X41" s="13">
        <f t="shared" si="89"/>
        <v>0</v>
      </c>
      <c r="Y41" s="13">
        <f t="shared" si="89"/>
        <v>0</v>
      </c>
      <c r="Z41" s="13">
        <f t="shared" si="89"/>
        <v>0</v>
      </c>
      <c r="AA41" s="13">
        <f t="shared" si="89"/>
        <v>0</v>
      </c>
      <c r="AB41" s="13">
        <f t="shared" si="89"/>
        <v>0</v>
      </c>
      <c r="AC41" s="13">
        <f t="shared" si="89"/>
        <v>0</v>
      </c>
    </row>
    <row r="42" spans="1:29" ht="19.5" customHeight="1">
      <c r="A42" s="68" t="s">
        <v>32</v>
      </c>
      <c r="B42" s="19" t="s">
        <v>2</v>
      </c>
      <c r="C42" s="8">
        <f>F42+I42+L42+O42+R42+U42+X42+AA42</f>
        <v>796010</v>
      </c>
      <c r="D42" s="8">
        <f>G42+J42+M42+P42+S42+V42+Y42+AB42</f>
        <v>0</v>
      </c>
      <c r="E42" s="9">
        <f>H42+K42+N42+Q42+T42+W42+Z42+AC42</f>
        <v>796010</v>
      </c>
      <c r="F42" s="10">
        <v>0</v>
      </c>
      <c r="G42" s="10">
        <v>0</v>
      </c>
      <c r="H42" s="11">
        <f>F42+G42</f>
        <v>0</v>
      </c>
      <c r="I42" s="8">
        <v>0</v>
      </c>
      <c r="J42" s="8">
        <v>0</v>
      </c>
      <c r="K42" s="11">
        <f>I42+J42</f>
        <v>0</v>
      </c>
      <c r="L42" s="8">
        <v>0</v>
      </c>
      <c r="M42" s="8">
        <v>0</v>
      </c>
      <c r="N42" s="11">
        <f>L42+M42</f>
        <v>0</v>
      </c>
      <c r="O42" s="8">
        <v>0</v>
      </c>
      <c r="P42" s="8">
        <v>0</v>
      </c>
      <c r="Q42" s="11">
        <f>O42+P42</f>
        <v>0</v>
      </c>
      <c r="R42" s="8">
        <v>0</v>
      </c>
      <c r="S42" s="8">
        <v>0</v>
      </c>
      <c r="T42" s="11">
        <f>R42+S42</f>
        <v>0</v>
      </c>
      <c r="U42" s="8">
        <v>796010</v>
      </c>
      <c r="V42" s="8">
        <v>0</v>
      </c>
      <c r="W42" s="12">
        <f>U42+V42</f>
        <v>796010</v>
      </c>
      <c r="X42" s="8">
        <v>0</v>
      </c>
      <c r="Y42" s="8">
        <v>0</v>
      </c>
      <c r="Z42" s="12">
        <f>X42+Y42</f>
        <v>0</v>
      </c>
      <c r="AA42" s="8">
        <v>0</v>
      </c>
      <c r="AB42" s="8">
        <v>0</v>
      </c>
      <c r="AC42" s="9">
        <f>AA42+AB42</f>
        <v>0</v>
      </c>
    </row>
    <row r="43" spans="1:29" ht="19.5" customHeight="1">
      <c r="A43" s="61"/>
      <c r="B43" s="20" t="s">
        <v>3</v>
      </c>
      <c r="C43" s="8">
        <f>F43+I43+L43+O43+R43+U43+X43+AA43</f>
        <v>5128693</v>
      </c>
      <c r="D43" s="8">
        <f t="shared" ref="D43:E44" si="90">G43+J43+M43+P43+S43+V43+Y43+AB43</f>
        <v>0</v>
      </c>
      <c r="E43" s="9">
        <f t="shared" si="90"/>
        <v>5128693</v>
      </c>
      <c r="F43" s="10">
        <v>0</v>
      </c>
      <c r="G43" s="10">
        <v>0</v>
      </c>
      <c r="H43" s="11">
        <f t="shared" ref="H43:H44" si="91">F43+G43</f>
        <v>0</v>
      </c>
      <c r="I43" s="8">
        <v>0</v>
      </c>
      <c r="J43" s="8">
        <v>0</v>
      </c>
      <c r="K43" s="11">
        <f t="shared" ref="K43:K44" si="92">I43+J43</f>
        <v>0</v>
      </c>
      <c r="L43" s="8">
        <v>0</v>
      </c>
      <c r="M43" s="8">
        <v>0</v>
      </c>
      <c r="N43" s="11">
        <f t="shared" ref="N43:N44" si="93">L43+M43</f>
        <v>0</v>
      </c>
      <c r="O43" s="8">
        <v>0</v>
      </c>
      <c r="P43" s="8">
        <v>0</v>
      </c>
      <c r="Q43" s="11">
        <f t="shared" ref="Q43:Q44" si="94">O43+P43</f>
        <v>0</v>
      </c>
      <c r="R43" s="8">
        <v>0</v>
      </c>
      <c r="S43" s="8">
        <v>0</v>
      </c>
      <c r="T43" s="11">
        <f t="shared" ref="T43:T44" si="95">R43+S43</f>
        <v>0</v>
      </c>
      <c r="U43" s="8">
        <v>5128693</v>
      </c>
      <c r="V43" s="8">
        <v>0</v>
      </c>
      <c r="W43" s="12">
        <f t="shared" ref="W43:W44" si="96">U43+V43</f>
        <v>5128693</v>
      </c>
      <c r="X43" s="8">
        <v>0</v>
      </c>
      <c r="Y43" s="8">
        <v>0</v>
      </c>
      <c r="Z43" s="12">
        <f t="shared" ref="Z43:Z44" si="97">X43+Y43</f>
        <v>0</v>
      </c>
      <c r="AA43" s="8">
        <v>0</v>
      </c>
      <c r="AB43" s="8">
        <v>0</v>
      </c>
      <c r="AC43" s="9">
        <f t="shared" ref="AC43:AC44" si="98">AA43+AB43</f>
        <v>0</v>
      </c>
    </row>
    <row r="44" spans="1:29" ht="19.5" customHeight="1">
      <c r="A44" s="62"/>
      <c r="B44" s="20" t="s">
        <v>4</v>
      </c>
      <c r="C44" s="8">
        <f>F44+I44+L44+O44+R44+U44+X44+AA44</f>
        <v>60788790</v>
      </c>
      <c r="D44" s="8">
        <f t="shared" si="90"/>
        <v>87699242</v>
      </c>
      <c r="E44" s="9">
        <f t="shared" si="90"/>
        <v>148488032</v>
      </c>
      <c r="F44" s="10">
        <v>49916335</v>
      </c>
      <c r="G44" s="10">
        <v>18943338</v>
      </c>
      <c r="H44" s="11">
        <f t="shared" si="91"/>
        <v>68859673</v>
      </c>
      <c r="I44" s="8">
        <v>0</v>
      </c>
      <c r="J44" s="8">
        <v>0</v>
      </c>
      <c r="K44" s="11">
        <f t="shared" si="92"/>
        <v>0</v>
      </c>
      <c r="L44" s="8">
        <v>0</v>
      </c>
      <c r="M44" s="8">
        <v>0</v>
      </c>
      <c r="N44" s="11">
        <f t="shared" si="93"/>
        <v>0</v>
      </c>
      <c r="O44" s="8">
        <v>0</v>
      </c>
      <c r="P44" s="8">
        <v>0</v>
      </c>
      <c r="Q44" s="11">
        <f t="shared" si="94"/>
        <v>0</v>
      </c>
      <c r="R44" s="8">
        <v>0</v>
      </c>
      <c r="S44" s="8">
        <v>0</v>
      </c>
      <c r="T44" s="11">
        <f t="shared" si="95"/>
        <v>0</v>
      </c>
      <c r="U44" s="8">
        <v>10872455</v>
      </c>
      <c r="V44" s="8">
        <v>68755904</v>
      </c>
      <c r="W44" s="12">
        <f t="shared" si="96"/>
        <v>79628359</v>
      </c>
      <c r="X44" s="8">
        <v>0</v>
      </c>
      <c r="Y44" s="8">
        <v>0</v>
      </c>
      <c r="Z44" s="12">
        <f t="shared" si="97"/>
        <v>0</v>
      </c>
      <c r="AA44" s="8">
        <v>0</v>
      </c>
      <c r="AB44" s="8">
        <v>0</v>
      </c>
      <c r="AC44" s="9">
        <f t="shared" si="98"/>
        <v>0</v>
      </c>
    </row>
    <row r="45" spans="1:29" ht="19.5" customHeight="1" thickBot="1">
      <c r="A45" s="21" t="s">
        <v>5</v>
      </c>
      <c r="B45" s="22"/>
      <c r="C45" s="13">
        <f>SUM(C42:C44)</f>
        <v>66713493</v>
      </c>
      <c r="D45" s="13">
        <f t="shared" ref="D45:AC45" si="99">SUM(D42:D44)</f>
        <v>87699242</v>
      </c>
      <c r="E45" s="13">
        <f t="shared" si="99"/>
        <v>154412735</v>
      </c>
      <c r="F45" s="13">
        <f t="shared" si="99"/>
        <v>49916335</v>
      </c>
      <c r="G45" s="13">
        <f t="shared" si="99"/>
        <v>18943338</v>
      </c>
      <c r="H45" s="13">
        <f t="shared" si="99"/>
        <v>68859673</v>
      </c>
      <c r="I45" s="13">
        <f t="shared" si="99"/>
        <v>0</v>
      </c>
      <c r="J45" s="13">
        <f t="shared" si="99"/>
        <v>0</v>
      </c>
      <c r="K45" s="13">
        <f t="shared" si="99"/>
        <v>0</v>
      </c>
      <c r="L45" s="13">
        <f t="shared" si="99"/>
        <v>0</v>
      </c>
      <c r="M45" s="13">
        <f t="shared" si="99"/>
        <v>0</v>
      </c>
      <c r="N45" s="13">
        <f t="shared" si="99"/>
        <v>0</v>
      </c>
      <c r="O45" s="13">
        <f t="shared" si="99"/>
        <v>0</v>
      </c>
      <c r="P45" s="13">
        <f t="shared" si="99"/>
        <v>0</v>
      </c>
      <c r="Q45" s="13">
        <f t="shared" si="99"/>
        <v>0</v>
      </c>
      <c r="R45" s="13">
        <f t="shared" si="99"/>
        <v>0</v>
      </c>
      <c r="S45" s="13">
        <f t="shared" si="99"/>
        <v>0</v>
      </c>
      <c r="T45" s="13">
        <f t="shared" si="99"/>
        <v>0</v>
      </c>
      <c r="U45" s="13">
        <f t="shared" si="99"/>
        <v>16797158</v>
      </c>
      <c r="V45" s="13">
        <f t="shared" si="99"/>
        <v>68755904</v>
      </c>
      <c r="W45" s="13">
        <f t="shared" si="99"/>
        <v>85553062</v>
      </c>
      <c r="X45" s="13">
        <f t="shared" si="99"/>
        <v>0</v>
      </c>
      <c r="Y45" s="13">
        <f t="shared" si="99"/>
        <v>0</v>
      </c>
      <c r="Z45" s="13">
        <f t="shared" si="99"/>
        <v>0</v>
      </c>
      <c r="AA45" s="13">
        <f t="shared" si="99"/>
        <v>0</v>
      </c>
      <c r="AB45" s="13">
        <f t="shared" si="99"/>
        <v>0</v>
      </c>
      <c r="AC45" s="13">
        <f t="shared" si="99"/>
        <v>0</v>
      </c>
    </row>
    <row r="46" spans="1:29" ht="19.5" customHeight="1">
      <c r="A46" s="68" t="s">
        <v>33</v>
      </c>
      <c r="B46" s="19" t="s">
        <v>2</v>
      </c>
      <c r="C46" s="8">
        <f>F46+I46+L46+O46+R46+U46+X46+AA46</f>
        <v>81050276</v>
      </c>
      <c r="D46" s="8">
        <f>G46+J46+M46+P46+S46+V46+Y46+AB46</f>
        <v>39961391</v>
      </c>
      <c r="E46" s="9">
        <f>H46+K46+N46+Q46+T46+W46+Z46+AC46</f>
        <v>121011667</v>
      </c>
      <c r="F46" s="10">
        <v>0</v>
      </c>
      <c r="G46" s="10">
        <v>24478236</v>
      </c>
      <c r="H46" s="11">
        <f>F46+G46</f>
        <v>24478236</v>
      </c>
      <c r="I46" s="8">
        <v>0</v>
      </c>
      <c r="J46" s="8">
        <v>0</v>
      </c>
      <c r="K46" s="11">
        <f>I46+J46</f>
        <v>0</v>
      </c>
      <c r="L46" s="8">
        <v>0</v>
      </c>
      <c r="M46" s="8">
        <v>0</v>
      </c>
      <c r="N46" s="11">
        <f>L46+M46</f>
        <v>0</v>
      </c>
      <c r="O46" s="8">
        <v>0</v>
      </c>
      <c r="P46" s="8">
        <v>0</v>
      </c>
      <c r="Q46" s="11">
        <f>O46+P46</f>
        <v>0</v>
      </c>
      <c r="R46" s="8">
        <v>0</v>
      </c>
      <c r="S46" s="8">
        <v>0</v>
      </c>
      <c r="T46" s="11">
        <f>R46+S46</f>
        <v>0</v>
      </c>
      <c r="U46" s="8">
        <v>81050276</v>
      </c>
      <c r="V46" s="8">
        <v>12410955</v>
      </c>
      <c r="W46" s="12">
        <f>U46+V46</f>
        <v>93461231</v>
      </c>
      <c r="X46" s="8">
        <v>0</v>
      </c>
      <c r="Y46" s="8">
        <v>3072200</v>
      </c>
      <c r="Z46" s="12">
        <f>X46+Y46</f>
        <v>3072200</v>
      </c>
      <c r="AA46" s="8">
        <v>0</v>
      </c>
      <c r="AB46" s="8">
        <v>0</v>
      </c>
      <c r="AC46" s="9">
        <f>AA46+AB46</f>
        <v>0</v>
      </c>
    </row>
    <row r="47" spans="1:29" ht="19.5" customHeight="1">
      <c r="A47" s="61"/>
      <c r="B47" s="20" t="s">
        <v>3</v>
      </c>
      <c r="C47" s="8">
        <f>F47+I47+L47+O47+R47+U47+X47+AA47</f>
        <v>379266248</v>
      </c>
      <c r="D47" s="8">
        <f t="shared" ref="D47:E48" si="100">G47+J47+M47+P47+S47+V47+Y47+AB47</f>
        <v>173057964</v>
      </c>
      <c r="E47" s="9">
        <f t="shared" si="100"/>
        <v>552324212</v>
      </c>
      <c r="F47" s="10">
        <v>0</v>
      </c>
      <c r="G47" s="10">
        <v>0</v>
      </c>
      <c r="H47" s="11">
        <f t="shared" ref="H47:H48" si="101">F47+G47</f>
        <v>0</v>
      </c>
      <c r="I47" s="8">
        <v>0</v>
      </c>
      <c r="J47" s="8">
        <v>0</v>
      </c>
      <c r="K47" s="11">
        <f t="shared" ref="K47:K48" si="102">I47+J47</f>
        <v>0</v>
      </c>
      <c r="L47" s="8">
        <v>0</v>
      </c>
      <c r="M47" s="8">
        <v>0</v>
      </c>
      <c r="N47" s="11">
        <f t="shared" ref="N47:N48" si="103">L47+M47</f>
        <v>0</v>
      </c>
      <c r="O47" s="8">
        <v>0</v>
      </c>
      <c r="P47" s="8">
        <v>0</v>
      </c>
      <c r="Q47" s="11">
        <f t="shared" ref="Q47:Q48" si="104">O47+P47</f>
        <v>0</v>
      </c>
      <c r="R47" s="8">
        <v>0</v>
      </c>
      <c r="S47" s="8">
        <v>0</v>
      </c>
      <c r="T47" s="11">
        <f t="shared" ref="T47:T48" si="105">R47+S47</f>
        <v>0</v>
      </c>
      <c r="U47" s="8">
        <v>94536716</v>
      </c>
      <c r="V47" s="8">
        <v>35291657</v>
      </c>
      <c r="W47" s="12">
        <f t="shared" ref="W47:W48" si="106">U47+V47</f>
        <v>129828373</v>
      </c>
      <c r="X47" s="8">
        <v>284729532</v>
      </c>
      <c r="Y47" s="8">
        <v>137766307</v>
      </c>
      <c r="Z47" s="12">
        <f t="shared" ref="Z47:Z48" si="107">X47+Y47</f>
        <v>422495839</v>
      </c>
      <c r="AA47" s="8">
        <v>0</v>
      </c>
      <c r="AB47" s="8">
        <v>0</v>
      </c>
      <c r="AC47" s="9">
        <f t="shared" ref="AC47:AC48" si="108">AA47+AB47</f>
        <v>0</v>
      </c>
    </row>
    <row r="48" spans="1:29" ht="19.5" customHeight="1">
      <c r="A48" s="62"/>
      <c r="B48" s="20" t="s">
        <v>4</v>
      </c>
      <c r="C48" s="8">
        <f>F48+I48+L48+O48+R48+U48+X48+AA48</f>
        <v>134949261</v>
      </c>
      <c r="D48" s="8">
        <f t="shared" si="100"/>
        <v>51878355</v>
      </c>
      <c r="E48" s="9">
        <f t="shared" si="100"/>
        <v>186827616</v>
      </c>
      <c r="F48" s="10">
        <v>47091004</v>
      </c>
      <c r="G48" s="10">
        <v>51878355</v>
      </c>
      <c r="H48" s="11">
        <f t="shared" si="101"/>
        <v>98969359</v>
      </c>
      <c r="I48" s="8">
        <v>0</v>
      </c>
      <c r="J48" s="8">
        <v>0</v>
      </c>
      <c r="K48" s="11">
        <f t="shared" si="102"/>
        <v>0</v>
      </c>
      <c r="L48" s="8">
        <v>0</v>
      </c>
      <c r="M48" s="8">
        <v>0</v>
      </c>
      <c r="N48" s="11">
        <f t="shared" si="103"/>
        <v>0</v>
      </c>
      <c r="O48" s="8">
        <v>0</v>
      </c>
      <c r="P48" s="8">
        <v>0</v>
      </c>
      <c r="Q48" s="11">
        <f t="shared" si="104"/>
        <v>0</v>
      </c>
      <c r="R48" s="8">
        <v>0</v>
      </c>
      <c r="S48" s="8">
        <v>0</v>
      </c>
      <c r="T48" s="11">
        <f t="shared" si="105"/>
        <v>0</v>
      </c>
      <c r="U48" s="8">
        <v>87858257</v>
      </c>
      <c r="V48" s="8">
        <v>0</v>
      </c>
      <c r="W48" s="12">
        <f t="shared" si="106"/>
        <v>87858257</v>
      </c>
      <c r="X48" s="8">
        <v>0</v>
      </c>
      <c r="Y48" s="8">
        <v>0</v>
      </c>
      <c r="Z48" s="12">
        <f t="shared" si="107"/>
        <v>0</v>
      </c>
      <c r="AA48" s="8">
        <v>0</v>
      </c>
      <c r="AB48" s="8">
        <v>0</v>
      </c>
      <c r="AC48" s="9">
        <f t="shared" si="108"/>
        <v>0</v>
      </c>
    </row>
    <row r="49" spans="1:29" ht="19.5" customHeight="1" thickBot="1">
      <c r="A49" s="21" t="s">
        <v>5</v>
      </c>
      <c r="B49" s="22"/>
      <c r="C49" s="13">
        <f>SUM(C46:C48)</f>
        <v>595265785</v>
      </c>
      <c r="D49" s="13">
        <f t="shared" ref="D49:AC49" si="109">SUM(D46:D48)</f>
        <v>264897710</v>
      </c>
      <c r="E49" s="13">
        <f t="shared" si="109"/>
        <v>860163495</v>
      </c>
      <c r="F49" s="13">
        <f t="shared" si="109"/>
        <v>47091004</v>
      </c>
      <c r="G49" s="13">
        <f t="shared" si="109"/>
        <v>76356591</v>
      </c>
      <c r="H49" s="13">
        <f t="shared" si="109"/>
        <v>123447595</v>
      </c>
      <c r="I49" s="13">
        <f t="shared" si="109"/>
        <v>0</v>
      </c>
      <c r="J49" s="13">
        <f t="shared" si="109"/>
        <v>0</v>
      </c>
      <c r="K49" s="13">
        <f t="shared" si="109"/>
        <v>0</v>
      </c>
      <c r="L49" s="13">
        <f t="shared" si="109"/>
        <v>0</v>
      </c>
      <c r="M49" s="13">
        <f t="shared" si="109"/>
        <v>0</v>
      </c>
      <c r="N49" s="13">
        <f t="shared" si="109"/>
        <v>0</v>
      </c>
      <c r="O49" s="13">
        <f t="shared" si="109"/>
        <v>0</v>
      </c>
      <c r="P49" s="13">
        <f t="shared" si="109"/>
        <v>0</v>
      </c>
      <c r="Q49" s="13">
        <f t="shared" si="109"/>
        <v>0</v>
      </c>
      <c r="R49" s="13">
        <f t="shared" si="109"/>
        <v>0</v>
      </c>
      <c r="S49" s="13">
        <f t="shared" si="109"/>
        <v>0</v>
      </c>
      <c r="T49" s="13">
        <f t="shared" si="109"/>
        <v>0</v>
      </c>
      <c r="U49" s="13">
        <f t="shared" si="109"/>
        <v>263445249</v>
      </c>
      <c r="V49" s="13">
        <f t="shared" si="109"/>
        <v>47702612</v>
      </c>
      <c r="W49" s="13">
        <f t="shared" si="109"/>
        <v>311147861</v>
      </c>
      <c r="X49" s="13">
        <f t="shared" si="109"/>
        <v>284729532</v>
      </c>
      <c r="Y49" s="13">
        <f t="shared" si="109"/>
        <v>140838507</v>
      </c>
      <c r="Z49" s="13">
        <f t="shared" si="109"/>
        <v>425568039</v>
      </c>
      <c r="AA49" s="13">
        <f t="shared" si="109"/>
        <v>0</v>
      </c>
      <c r="AB49" s="13">
        <f t="shared" si="109"/>
        <v>0</v>
      </c>
      <c r="AC49" s="13">
        <f t="shared" si="109"/>
        <v>0</v>
      </c>
    </row>
    <row r="50" spans="1:29" ht="19.5" customHeight="1">
      <c r="A50" s="68" t="s">
        <v>34</v>
      </c>
      <c r="B50" s="19" t="s">
        <v>2</v>
      </c>
      <c r="C50" s="8">
        <f>F50+I50+L50+O50+R50+U50+X50+AA50</f>
        <v>0</v>
      </c>
      <c r="D50" s="8">
        <f>G50+J50+M50+P50+S50+V50+Y50+AB50</f>
        <v>0</v>
      </c>
      <c r="E50" s="9">
        <f>H50+K50+N50+Q50+T50+W50+Z50+AC50</f>
        <v>0</v>
      </c>
      <c r="F50" s="10">
        <v>0</v>
      </c>
      <c r="G50" s="10">
        <v>0</v>
      </c>
      <c r="H50" s="11">
        <f>F50+G50</f>
        <v>0</v>
      </c>
      <c r="I50" s="8">
        <v>0</v>
      </c>
      <c r="J50" s="8">
        <v>0</v>
      </c>
      <c r="K50" s="11">
        <f>I50+J50</f>
        <v>0</v>
      </c>
      <c r="L50" s="8">
        <v>0</v>
      </c>
      <c r="M50" s="8">
        <v>0</v>
      </c>
      <c r="N50" s="11">
        <f>L50+M50</f>
        <v>0</v>
      </c>
      <c r="O50" s="8">
        <v>0</v>
      </c>
      <c r="P50" s="8">
        <v>0</v>
      </c>
      <c r="Q50" s="11">
        <f>O50+P50</f>
        <v>0</v>
      </c>
      <c r="R50" s="8">
        <v>0</v>
      </c>
      <c r="S50" s="8">
        <v>0</v>
      </c>
      <c r="T50" s="11">
        <f>R50+S50</f>
        <v>0</v>
      </c>
      <c r="U50" s="8">
        <v>0</v>
      </c>
      <c r="V50" s="8">
        <v>0</v>
      </c>
      <c r="W50" s="12">
        <f>U50+V50</f>
        <v>0</v>
      </c>
      <c r="X50" s="8">
        <v>0</v>
      </c>
      <c r="Y50" s="8">
        <v>0</v>
      </c>
      <c r="Z50" s="12">
        <f>X50+Y50</f>
        <v>0</v>
      </c>
      <c r="AA50" s="8">
        <v>0</v>
      </c>
      <c r="AB50" s="8">
        <v>0</v>
      </c>
      <c r="AC50" s="9">
        <f>AA50+AB50</f>
        <v>0</v>
      </c>
    </row>
    <row r="51" spans="1:29" ht="19.5" customHeight="1">
      <c r="A51" s="61"/>
      <c r="B51" s="20" t="s">
        <v>3</v>
      </c>
      <c r="C51" s="8">
        <f>F51+I51+L51+O51+R51+U51+X51+AA51</f>
        <v>0</v>
      </c>
      <c r="D51" s="8">
        <f t="shared" ref="D51:E52" si="110">G51+J51+M51+P51+S51+V51+Y51+AB51</f>
        <v>0</v>
      </c>
      <c r="E51" s="9">
        <f t="shared" si="110"/>
        <v>0</v>
      </c>
      <c r="F51" s="10">
        <v>0</v>
      </c>
      <c r="G51" s="10">
        <v>0</v>
      </c>
      <c r="H51" s="11">
        <f t="shared" ref="H51:H52" si="111">F51+G51</f>
        <v>0</v>
      </c>
      <c r="I51" s="8">
        <v>0</v>
      </c>
      <c r="J51" s="8">
        <v>0</v>
      </c>
      <c r="K51" s="11">
        <f t="shared" ref="K51:K52" si="112">I51+J51</f>
        <v>0</v>
      </c>
      <c r="L51" s="8">
        <v>0</v>
      </c>
      <c r="M51" s="8">
        <v>0</v>
      </c>
      <c r="N51" s="11">
        <f t="shared" ref="N51:N52" si="113">L51+M51</f>
        <v>0</v>
      </c>
      <c r="O51" s="8">
        <v>0</v>
      </c>
      <c r="P51" s="8">
        <v>0</v>
      </c>
      <c r="Q51" s="11">
        <f t="shared" ref="Q51:Q52" si="114">O51+P51</f>
        <v>0</v>
      </c>
      <c r="R51" s="8">
        <v>0</v>
      </c>
      <c r="S51" s="8">
        <v>0</v>
      </c>
      <c r="T51" s="11">
        <f t="shared" ref="T51:T52" si="115">R51+S51</f>
        <v>0</v>
      </c>
      <c r="U51" s="8">
        <v>0</v>
      </c>
      <c r="V51" s="8">
        <v>0</v>
      </c>
      <c r="W51" s="12">
        <f t="shared" ref="W51:W52" si="116">U51+V51</f>
        <v>0</v>
      </c>
      <c r="X51" s="8">
        <v>0</v>
      </c>
      <c r="Y51" s="8">
        <v>0</v>
      </c>
      <c r="Z51" s="12">
        <f t="shared" ref="Z51:Z52" si="117">X51+Y51</f>
        <v>0</v>
      </c>
      <c r="AA51" s="8">
        <v>0</v>
      </c>
      <c r="AB51" s="8">
        <v>0</v>
      </c>
      <c r="AC51" s="9">
        <f t="shared" ref="AC51:AC52" si="118">AA51+AB51</f>
        <v>0</v>
      </c>
    </row>
    <row r="52" spans="1:29" ht="19.5" customHeight="1">
      <c r="A52" s="62"/>
      <c r="B52" s="20" t="s">
        <v>4</v>
      </c>
      <c r="C52" s="8">
        <f>F52+I52+L52+O52+R52+U52+X52+AA52</f>
        <v>22509477</v>
      </c>
      <c r="D52" s="8">
        <f t="shared" si="110"/>
        <v>5479804</v>
      </c>
      <c r="E52" s="9">
        <f t="shared" si="110"/>
        <v>27989281</v>
      </c>
      <c r="F52" s="10">
        <v>22056441</v>
      </c>
      <c r="G52" s="10">
        <v>5479804</v>
      </c>
      <c r="H52" s="11">
        <f t="shared" si="111"/>
        <v>27536245</v>
      </c>
      <c r="I52" s="8">
        <v>0</v>
      </c>
      <c r="J52" s="8">
        <v>0</v>
      </c>
      <c r="K52" s="11">
        <f t="shared" si="112"/>
        <v>0</v>
      </c>
      <c r="L52" s="8">
        <v>0</v>
      </c>
      <c r="M52" s="8">
        <v>0</v>
      </c>
      <c r="N52" s="11">
        <f t="shared" si="113"/>
        <v>0</v>
      </c>
      <c r="O52" s="8">
        <v>0</v>
      </c>
      <c r="P52" s="8">
        <v>0</v>
      </c>
      <c r="Q52" s="11">
        <f t="shared" si="114"/>
        <v>0</v>
      </c>
      <c r="R52" s="8">
        <v>0</v>
      </c>
      <c r="S52" s="8">
        <v>0</v>
      </c>
      <c r="T52" s="11">
        <f t="shared" si="115"/>
        <v>0</v>
      </c>
      <c r="U52" s="8">
        <v>453036</v>
      </c>
      <c r="V52" s="8">
        <v>0</v>
      </c>
      <c r="W52" s="12">
        <f t="shared" si="116"/>
        <v>453036</v>
      </c>
      <c r="X52" s="8">
        <v>0</v>
      </c>
      <c r="Y52" s="8">
        <v>0</v>
      </c>
      <c r="Z52" s="12">
        <f t="shared" si="117"/>
        <v>0</v>
      </c>
      <c r="AA52" s="8">
        <v>0</v>
      </c>
      <c r="AB52" s="8">
        <v>0</v>
      </c>
      <c r="AC52" s="9">
        <f t="shared" si="118"/>
        <v>0</v>
      </c>
    </row>
    <row r="53" spans="1:29" ht="19.5" customHeight="1" thickBot="1">
      <c r="A53" s="21" t="s">
        <v>5</v>
      </c>
      <c r="B53" s="22"/>
      <c r="C53" s="13">
        <f>SUM(C50:C52)</f>
        <v>22509477</v>
      </c>
      <c r="D53" s="13">
        <f t="shared" ref="D53:AC53" si="119">SUM(D50:D52)</f>
        <v>5479804</v>
      </c>
      <c r="E53" s="13">
        <f t="shared" si="119"/>
        <v>27989281</v>
      </c>
      <c r="F53" s="13">
        <f t="shared" si="119"/>
        <v>22056441</v>
      </c>
      <c r="G53" s="13">
        <f t="shared" si="119"/>
        <v>5479804</v>
      </c>
      <c r="H53" s="13">
        <f t="shared" si="119"/>
        <v>27536245</v>
      </c>
      <c r="I53" s="13">
        <f t="shared" si="119"/>
        <v>0</v>
      </c>
      <c r="J53" s="13">
        <f t="shared" si="119"/>
        <v>0</v>
      </c>
      <c r="K53" s="13">
        <f t="shared" si="119"/>
        <v>0</v>
      </c>
      <c r="L53" s="13">
        <f t="shared" si="119"/>
        <v>0</v>
      </c>
      <c r="M53" s="13">
        <f t="shared" si="119"/>
        <v>0</v>
      </c>
      <c r="N53" s="13">
        <f t="shared" si="119"/>
        <v>0</v>
      </c>
      <c r="O53" s="13">
        <f t="shared" si="119"/>
        <v>0</v>
      </c>
      <c r="P53" s="13">
        <f t="shared" si="119"/>
        <v>0</v>
      </c>
      <c r="Q53" s="13">
        <f t="shared" si="119"/>
        <v>0</v>
      </c>
      <c r="R53" s="13">
        <f t="shared" si="119"/>
        <v>0</v>
      </c>
      <c r="S53" s="13">
        <f t="shared" si="119"/>
        <v>0</v>
      </c>
      <c r="T53" s="13">
        <f t="shared" si="119"/>
        <v>0</v>
      </c>
      <c r="U53" s="13">
        <f t="shared" si="119"/>
        <v>453036</v>
      </c>
      <c r="V53" s="13">
        <f t="shared" si="119"/>
        <v>0</v>
      </c>
      <c r="W53" s="13">
        <f t="shared" si="119"/>
        <v>453036</v>
      </c>
      <c r="X53" s="13">
        <f t="shared" si="119"/>
        <v>0</v>
      </c>
      <c r="Y53" s="13">
        <f t="shared" si="119"/>
        <v>0</v>
      </c>
      <c r="Z53" s="13">
        <f t="shared" si="119"/>
        <v>0</v>
      </c>
      <c r="AA53" s="13">
        <f t="shared" si="119"/>
        <v>0</v>
      </c>
      <c r="AB53" s="13">
        <f t="shared" si="119"/>
        <v>0</v>
      </c>
      <c r="AC53" s="13">
        <f t="shared" si="119"/>
        <v>0</v>
      </c>
    </row>
    <row r="54" spans="1:29" ht="19.5" customHeight="1">
      <c r="A54" s="68" t="s">
        <v>35</v>
      </c>
      <c r="B54" s="19" t="s">
        <v>2</v>
      </c>
      <c r="C54" s="8">
        <f>F54+I54+L54+O54+R54+U54+X54+AA54</f>
        <v>0</v>
      </c>
      <c r="D54" s="8">
        <f>G54+J54+M54+P54+S54+V54+Y54+AB54</f>
        <v>0</v>
      </c>
      <c r="E54" s="9">
        <f>H54+K54+N54+Q54+T54+W54+Z54+AC54</f>
        <v>0</v>
      </c>
      <c r="F54" s="10">
        <v>0</v>
      </c>
      <c r="G54" s="10">
        <v>0</v>
      </c>
      <c r="H54" s="11">
        <f>F54+G54</f>
        <v>0</v>
      </c>
      <c r="I54" s="8">
        <v>0</v>
      </c>
      <c r="J54" s="8">
        <v>0</v>
      </c>
      <c r="K54" s="11">
        <f>I54+J54</f>
        <v>0</v>
      </c>
      <c r="L54" s="8">
        <v>0</v>
      </c>
      <c r="M54" s="8">
        <v>0</v>
      </c>
      <c r="N54" s="11">
        <f>L54+M54</f>
        <v>0</v>
      </c>
      <c r="O54" s="8">
        <v>0</v>
      </c>
      <c r="P54" s="8">
        <v>0</v>
      </c>
      <c r="Q54" s="11">
        <f>O54+P54</f>
        <v>0</v>
      </c>
      <c r="R54" s="8">
        <v>0</v>
      </c>
      <c r="S54" s="8">
        <v>0</v>
      </c>
      <c r="T54" s="11">
        <f>R54+S54</f>
        <v>0</v>
      </c>
      <c r="U54" s="8">
        <v>0</v>
      </c>
      <c r="V54" s="8">
        <v>0</v>
      </c>
      <c r="W54" s="12">
        <f>U54+V54</f>
        <v>0</v>
      </c>
      <c r="X54" s="8">
        <v>0</v>
      </c>
      <c r="Y54" s="8">
        <v>0</v>
      </c>
      <c r="Z54" s="12">
        <f>X54+Y54</f>
        <v>0</v>
      </c>
      <c r="AA54" s="8">
        <v>0</v>
      </c>
      <c r="AB54" s="8">
        <v>0</v>
      </c>
      <c r="AC54" s="9">
        <f>AA54+AB54</f>
        <v>0</v>
      </c>
    </row>
    <row r="55" spans="1:29" ht="19.5" customHeight="1">
      <c r="A55" s="61"/>
      <c r="B55" s="20" t="s">
        <v>3</v>
      </c>
      <c r="C55" s="8">
        <f>F55+I55+L55+O55+R55+U55+X55+AA55</f>
        <v>0</v>
      </c>
      <c r="D55" s="8">
        <f t="shared" ref="D55:E56" si="120">G55+J55+M55+P55+S55+V55+Y55+AB55</f>
        <v>3468716</v>
      </c>
      <c r="E55" s="9">
        <f t="shared" si="120"/>
        <v>3468716</v>
      </c>
      <c r="F55" s="10">
        <v>0</v>
      </c>
      <c r="G55" s="10">
        <v>3468716</v>
      </c>
      <c r="H55" s="11">
        <f t="shared" ref="H55:H56" si="121">F55+G55</f>
        <v>3468716</v>
      </c>
      <c r="I55" s="8">
        <v>0</v>
      </c>
      <c r="J55" s="8">
        <v>0</v>
      </c>
      <c r="K55" s="11">
        <f t="shared" ref="K55:K56" si="122">I55+J55</f>
        <v>0</v>
      </c>
      <c r="L55" s="8">
        <v>0</v>
      </c>
      <c r="M55" s="8">
        <v>0</v>
      </c>
      <c r="N55" s="11">
        <f t="shared" ref="N55:N56" si="123">L55+M55</f>
        <v>0</v>
      </c>
      <c r="O55" s="8">
        <v>0</v>
      </c>
      <c r="P55" s="8">
        <v>0</v>
      </c>
      <c r="Q55" s="11">
        <f t="shared" ref="Q55:Q56" si="124">O55+P55</f>
        <v>0</v>
      </c>
      <c r="R55" s="8">
        <v>0</v>
      </c>
      <c r="S55" s="8">
        <v>0</v>
      </c>
      <c r="T55" s="11">
        <f t="shared" ref="T55:T56" si="125">R55+S55</f>
        <v>0</v>
      </c>
      <c r="U55" s="8">
        <v>0</v>
      </c>
      <c r="V55" s="8">
        <v>0</v>
      </c>
      <c r="W55" s="12">
        <f t="shared" ref="W55:W56" si="126">U55+V55</f>
        <v>0</v>
      </c>
      <c r="X55" s="8">
        <v>0</v>
      </c>
      <c r="Y55" s="8">
        <v>0</v>
      </c>
      <c r="Z55" s="12">
        <f t="shared" ref="Z55:Z56" si="127">X55+Y55</f>
        <v>0</v>
      </c>
      <c r="AA55" s="8">
        <v>0</v>
      </c>
      <c r="AB55" s="8">
        <v>0</v>
      </c>
      <c r="AC55" s="9">
        <f t="shared" ref="AC55:AC56" si="128">AA55+AB55</f>
        <v>0</v>
      </c>
    </row>
    <row r="56" spans="1:29" ht="19.5" customHeight="1">
      <c r="A56" s="62"/>
      <c r="B56" s="20" t="s">
        <v>4</v>
      </c>
      <c r="C56" s="8">
        <f>F56+I56+L56+O56+R56+U56+X56+AA56</f>
        <v>2958694</v>
      </c>
      <c r="D56" s="8">
        <f t="shared" si="120"/>
        <v>3433696</v>
      </c>
      <c r="E56" s="9">
        <f t="shared" si="120"/>
        <v>6392390</v>
      </c>
      <c r="F56" s="10">
        <v>2958694</v>
      </c>
      <c r="G56" s="10">
        <v>3433696</v>
      </c>
      <c r="H56" s="11">
        <f t="shared" si="121"/>
        <v>6392390</v>
      </c>
      <c r="I56" s="8">
        <v>0</v>
      </c>
      <c r="J56" s="8">
        <v>0</v>
      </c>
      <c r="K56" s="11">
        <f t="shared" si="122"/>
        <v>0</v>
      </c>
      <c r="L56" s="8">
        <v>0</v>
      </c>
      <c r="M56" s="8">
        <v>0</v>
      </c>
      <c r="N56" s="11">
        <f t="shared" si="123"/>
        <v>0</v>
      </c>
      <c r="O56" s="8">
        <v>0</v>
      </c>
      <c r="P56" s="8">
        <v>0</v>
      </c>
      <c r="Q56" s="11">
        <f t="shared" si="124"/>
        <v>0</v>
      </c>
      <c r="R56" s="8">
        <v>0</v>
      </c>
      <c r="S56" s="8">
        <v>0</v>
      </c>
      <c r="T56" s="11">
        <f t="shared" si="125"/>
        <v>0</v>
      </c>
      <c r="U56" s="8">
        <v>0</v>
      </c>
      <c r="V56" s="8">
        <v>0</v>
      </c>
      <c r="W56" s="12">
        <f t="shared" si="126"/>
        <v>0</v>
      </c>
      <c r="X56" s="8">
        <v>0</v>
      </c>
      <c r="Y56" s="8">
        <v>0</v>
      </c>
      <c r="Z56" s="12">
        <f t="shared" si="127"/>
        <v>0</v>
      </c>
      <c r="AA56" s="8">
        <v>0</v>
      </c>
      <c r="AB56" s="8">
        <v>0</v>
      </c>
      <c r="AC56" s="9">
        <f t="shared" si="128"/>
        <v>0</v>
      </c>
    </row>
    <row r="57" spans="1:29" ht="19.5" customHeight="1" thickBot="1">
      <c r="A57" s="21" t="s">
        <v>5</v>
      </c>
      <c r="B57" s="22"/>
      <c r="C57" s="13">
        <f>SUM(C54:C56)</f>
        <v>2958694</v>
      </c>
      <c r="D57" s="13">
        <f t="shared" ref="D57:AC57" si="129">SUM(D54:D56)</f>
        <v>6902412</v>
      </c>
      <c r="E57" s="13">
        <f t="shared" si="129"/>
        <v>9861106</v>
      </c>
      <c r="F57" s="13">
        <f t="shared" si="129"/>
        <v>2958694</v>
      </c>
      <c r="G57" s="13">
        <f t="shared" si="129"/>
        <v>6902412</v>
      </c>
      <c r="H57" s="13">
        <f t="shared" si="129"/>
        <v>9861106</v>
      </c>
      <c r="I57" s="13">
        <f t="shared" si="129"/>
        <v>0</v>
      </c>
      <c r="J57" s="13">
        <f t="shared" si="129"/>
        <v>0</v>
      </c>
      <c r="K57" s="13">
        <f t="shared" si="129"/>
        <v>0</v>
      </c>
      <c r="L57" s="13">
        <f t="shared" si="129"/>
        <v>0</v>
      </c>
      <c r="M57" s="13">
        <f t="shared" si="129"/>
        <v>0</v>
      </c>
      <c r="N57" s="13">
        <f t="shared" si="129"/>
        <v>0</v>
      </c>
      <c r="O57" s="13">
        <f t="shared" si="129"/>
        <v>0</v>
      </c>
      <c r="P57" s="13">
        <f t="shared" si="129"/>
        <v>0</v>
      </c>
      <c r="Q57" s="13">
        <f t="shared" si="129"/>
        <v>0</v>
      </c>
      <c r="R57" s="13">
        <f t="shared" si="129"/>
        <v>0</v>
      </c>
      <c r="S57" s="13">
        <f t="shared" si="129"/>
        <v>0</v>
      </c>
      <c r="T57" s="13">
        <f t="shared" si="129"/>
        <v>0</v>
      </c>
      <c r="U57" s="13">
        <f t="shared" si="129"/>
        <v>0</v>
      </c>
      <c r="V57" s="13">
        <f t="shared" si="129"/>
        <v>0</v>
      </c>
      <c r="W57" s="13">
        <f t="shared" si="129"/>
        <v>0</v>
      </c>
      <c r="X57" s="13">
        <f t="shared" si="129"/>
        <v>0</v>
      </c>
      <c r="Y57" s="13">
        <f t="shared" si="129"/>
        <v>0</v>
      </c>
      <c r="Z57" s="13">
        <f t="shared" si="129"/>
        <v>0</v>
      </c>
      <c r="AA57" s="13">
        <f t="shared" si="129"/>
        <v>0</v>
      </c>
      <c r="AB57" s="13">
        <f t="shared" si="129"/>
        <v>0</v>
      </c>
      <c r="AC57" s="13">
        <f t="shared" si="129"/>
        <v>0</v>
      </c>
    </row>
    <row r="58" spans="1:29" ht="19.5" customHeight="1">
      <c r="A58" s="68" t="s">
        <v>36</v>
      </c>
      <c r="B58" s="19" t="s">
        <v>2</v>
      </c>
      <c r="C58" s="8">
        <f>F58+I58+L58+O58+R58+U58+X58+AA58</f>
        <v>0</v>
      </c>
      <c r="D58" s="8">
        <f>G58+J58+M58+P58+S58+V58+Y58+AB58</f>
        <v>0</v>
      </c>
      <c r="E58" s="9">
        <f>H58+K58+N58+Q58+T58+W58+Z58+AC58</f>
        <v>0</v>
      </c>
      <c r="F58" s="10">
        <v>0</v>
      </c>
      <c r="G58" s="10">
        <v>0</v>
      </c>
      <c r="H58" s="11">
        <f>F58+G58</f>
        <v>0</v>
      </c>
      <c r="I58" s="8">
        <v>0</v>
      </c>
      <c r="J58" s="8">
        <v>0</v>
      </c>
      <c r="K58" s="11">
        <f>I58+J58</f>
        <v>0</v>
      </c>
      <c r="L58" s="8">
        <v>0</v>
      </c>
      <c r="M58" s="8">
        <v>0</v>
      </c>
      <c r="N58" s="11">
        <f>L58+M58</f>
        <v>0</v>
      </c>
      <c r="O58" s="8">
        <v>0</v>
      </c>
      <c r="P58" s="8">
        <v>0</v>
      </c>
      <c r="Q58" s="11">
        <f>O58+P58</f>
        <v>0</v>
      </c>
      <c r="R58" s="8">
        <v>0</v>
      </c>
      <c r="S58" s="8">
        <v>0</v>
      </c>
      <c r="T58" s="11">
        <f>R58+S58</f>
        <v>0</v>
      </c>
      <c r="U58" s="8">
        <v>0</v>
      </c>
      <c r="V58" s="8">
        <v>0</v>
      </c>
      <c r="W58" s="12">
        <f>U58+V58</f>
        <v>0</v>
      </c>
      <c r="X58" s="8">
        <v>0</v>
      </c>
      <c r="Y58" s="8">
        <v>0</v>
      </c>
      <c r="Z58" s="12">
        <f>X58+Y58</f>
        <v>0</v>
      </c>
      <c r="AA58" s="8">
        <v>0</v>
      </c>
      <c r="AB58" s="8">
        <v>0</v>
      </c>
      <c r="AC58" s="9">
        <f>AA58+AB58</f>
        <v>0</v>
      </c>
    </row>
    <row r="59" spans="1:29" ht="19.5" customHeight="1">
      <c r="A59" s="61"/>
      <c r="B59" s="20" t="s">
        <v>3</v>
      </c>
      <c r="C59" s="8">
        <f>F59+I59+L59+O59+R59+U59+X59+AA59</f>
        <v>0</v>
      </c>
      <c r="D59" s="8">
        <f t="shared" ref="D59:E60" si="130">G59+J59+M59+P59+S59+V59+Y59+AB59</f>
        <v>0</v>
      </c>
      <c r="E59" s="9">
        <f t="shared" si="130"/>
        <v>0</v>
      </c>
      <c r="F59" s="10">
        <v>0</v>
      </c>
      <c r="G59" s="10">
        <v>0</v>
      </c>
      <c r="H59" s="11">
        <f t="shared" ref="H59:H60" si="131">F59+G59</f>
        <v>0</v>
      </c>
      <c r="I59" s="8">
        <v>0</v>
      </c>
      <c r="J59" s="8">
        <v>0</v>
      </c>
      <c r="K59" s="11">
        <f t="shared" ref="K59:K60" si="132">I59+J59</f>
        <v>0</v>
      </c>
      <c r="L59" s="8">
        <v>0</v>
      </c>
      <c r="M59" s="8">
        <v>0</v>
      </c>
      <c r="N59" s="11">
        <f t="shared" ref="N59:N60" si="133">L59+M59</f>
        <v>0</v>
      </c>
      <c r="O59" s="8">
        <v>0</v>
      </c>
      <c r="P59" s="8">
        <v>0</v>
      </c>
      <c r="Q59" s="11">
        <f t="shared" ref="Q59:Q60" si="134">O59+P59</f>
        <v>0</v>
      </c>
      <c r="R59" s="8">
        <v>0</v>
      </c>
      <c r="S59" s="8">
        <v>0</v>
      </c>
      <c r="T59" s="11">
        <f t="shared" ref="T59:T60" si="135">R59+S59</f>
        <v>0</v>
      </c>
      <c r="U59" s="8">
        <v>0</v>
      </c>
      <c r="V59" s="8">
        <v>0</v>
      </c>
      <c r="W59" s="12">
        <f t="shared" ref="W59:W60" si="136">U59+V59</f>
        <v>0</v>
      </c>
      <c r="X59" s="8">
        <v>0</v>
      </c>
      <c r="Y59" s="8">
        <v>0</v>
      </c>
      <c r="Z59" s="12">
        <f t="shared" ref="Z59:Z60" si="137">X59+Y59</f>
        <v>0</v>
      </c>
      <c r="AA59" s="8">
        <v>0</v>
      </c>
      <c r="AB59" s="8">
        <v>0</v>
      </c>
      <c r="AC59" s="9">
        <f t="shared" ref="AC59:AC60" si="138">AA59+AB59</f>
        <v>0</v>
      </c>
    </row>
    <row r="60" spans="1:29" ht="19.5" customHeight="1">
      <c r="A60" s="62"/>
      <c r="B60" s="20" t="s">
        <v>4</v>
      </c>
      <c r="C60" s="8">
        <f>F60+I60+L60+O60+R60+U60+X60+AA60</f>
        <v>8126186</v>
      </c>
      <c r="D60" s="8">
        <f t="shared" si="130"/>
        <v>4391077</v>
      </c>
      <c r="E60" s="9">
        <f t="shared" si="130"/>
        <v>12517263</v>
      </c>
      <c r="F60" s="10">
        <v>8126186</v>
      </c>
      <c r="G60" s="10">
        <v>707281</v>
      </c>
      <c r="H60" s="11">
        <f t="shared" si="131"/>
        <v>8833467</v>
      </c>
      <c r="I60" s="8">
        <v>0</v>
      </c>
      <c r="J60" s="8">
        <v>0</v>
      </c>
      <c r="K60" s="11">
        <f t="shared" si="132"/>
        <v>0</v>
      </c>
      <c r="L60" s="8">
        <v>0</v>
      </c>
      <c r="M60" s="8">
        <v>0</v>
      </c>
      <c r="N60" s="11">
        <f t="shared" si="133"/>
        <v>0</v>
      </c>
      <c r="O60" s="8">
        <v>0</v>
      </c>
      <c r="P60" s="8">
        <v>0</v>
      </c>
      <c r="Q60" s="11">
        <f t="shared" si="134"/>
        <v>0</v>
      </c>
      <c r="R60" s="8">
        <v>0</v>
      </c>
      <c r="S60" s="8">
        <v>0</v>
      </c>
      <c r="T60" s="11">
        <f t="shared" si="135"/>
        <v>0</v>
      </c>
      <c r="U60" s="8">
        <v>0</v>
      </c>
      <c r="V60" s="8">
        <v>3683796</v>
      </c>
      <c r="W60" s="12">
        <f t="shared" si="136"/>
        <v>3683796</v>
      </c>
      <c r="X60" s="8">
        <v>0</v>
      </c>
      <c r="Y60" s="8">
        <v>0</v>
      </c>
      <c r="Z60" s="12">
        <f t="shared" si="137"/>
        <v>0</v>
      </c>
      <c r="AA60" s="8">
        <v>0</v>
      </c>
      <c r="AB60" s="8">
        <v>0</v>
      </c>
      <c r="AC60" s="9">
        <f t="shared" si="138"/>
        <v>0</v>
      </c>
    </row>
    <row r="61" spans="1:29" ht="19.5" customHeight="1" thickBot="1">
      <c r="A61" s="21" t="s">
        <v>5</v>
      </c>
      <c r="B61" s="22"/>
      <c r="C61" s="13">
        <f>SUM(C58:C60)</f>
        <v>8126186</v>
      </c>
      <c r="D61" s="13">
        <f t="shared" ref="D61:AC61" si="139">SUM(D58:D60)</f>
        <v>4391077</v>
      </c>
      <c r="E61" s="13">
        <f t="shared" si="139"/>
        <v>12517263</v>
      </c>
      <c r="F61" s="13">
        <f t="shared" si="139"/>
        <v>8126186</v>
      </c>
      <c r="G61" s="13">
        <f t="shared" si="139"/>
        <v>707281</v>
      </c>
      <c r="H61" s="13">
        <f t="shared" si="139"/>
        <v>8833467</v>
      </c>
      <c r="I61" s="13">
        <f t="shared" si="139"/>
        <v>0</v>
      </c>
      <c r="J61" s="13">
        <f t="shared" si="139"/>
        <v>0</v>
      </c>
      <c r="K61" s="13">
        <f t="shared" si="139"/>
        <v>0</v>
      </c>
      <c r="L61" s="13">
        <f t="shared" si="139"/>
        <v>0</v>
      </c>
      <c r="M61" s="13">
        <f t="shared" si="139"/>
        <v>0</v>
      </c>
      <c r="N61" s="13">
        <f t="shared" si="139"/>
        <v>0</v>
      </c>
      <c r="O61" s="13">
        <f t="shared" si="139"/>
        <v>0</v>
      </c>
      <c r="P61" s="13">
        <f t="shared" si="139"/>
        <v>0</v>
      </c>
      <c r="Q61" s="13">
        <f t="shared" si="139"/>
        <v>0</v>
      </c>
      <c r="R61" s="13">
        <f t="shared" si="139"/>
        <v>0</v>
      </c>
      <c r="S61" s="13">
        <f t="shared" si="139"/>
        <v>0</v>
      </c>
      <c r="T61" s="13">
        <f t="shared" si="139"/>
        <v>0</v>
      </c>
      <c r="U61" s="13">
        <f t="shared" si="139"/>
        <v>0</v>
      </c>
      <c r="V61" s="13">
        <f t="shared" si="139"/>
        <v>3683796</v>
      </c>
      <c r="W61" s="13">
        <f t="shared" si="139"/>
        <v>3683796</v>
      </c>
      <c r="X61" s="13">
        <f t="shared" si="139"/>
        <v>0</v>
      </c>
      <c r="Y61" s="13">
        <f t="shared" si="139"/>
        <v>0</v>
      </c>
      <c r="Z61" s="13">
        <f t="shared" si="139"/>
        <v>0</v>
      </c>
      <c r="AA61" s="13">
        <f t="shared" si="139"/>
        <v>0</v>
      </c>
      <c r="AB61" s="13">
        <f t="shared" si="139"/>
        <v>0</v>
      </c>
      <c r="AC61" s="13">
        <f t="shared" si="139"/>
        <v>0</v>
      </c>
    </row>
    <row r="62" spans="1:29" ht="19.5" customHeight="1">
      <c r="A62" s="68" t="s">
        <v>37</v>
      </c>
      <c r="B62" s="19" t="s">
        <v>2</v>
      </c>
      <c r="C62" s="8">
        <f>F62+I62+L62+O62+R62+U62+X62+AA62</f>
        <v>0</v>
      </c>
      <c r="D62" s="8">
        <f>G62+J62+M62+P62+S62+V62+Y62+AB62</f>
        <v>0</v>
      </c>
      <c r="E62" s="9">
        <f>H62+K62+N62+Q62+T62+W62+Z62+AC62</f>
        <v>0</v>
      </c>
      <c r="F62" s="10">
        <v>0</v>
      </c>
      <c r="G62" s="10">
        <v>0</v>
      </c>
      <c r="H62" s="11">
        <f>F62+G62</f>
        <v>0</v>
      </c>
      <c r="I62" s="8">
        <v>0</v>
      </c>
      <c r="J62" s="8">
        <v>0</v>
      </c>
      <c r="K62" s="11">
        <f>I62+J62</f>
        <v>0</v>
      </c>
      <c r="L62" s="8">
        <v>0</v>
      </c>
      <c r="M62" s="8">
        <v>0</v>
      </c>
      <c r="N62" s="11">
        <f>L62+M62</f>
        <v>0</v>
      </c>
      <c r="O62" s="8">
        <v>0</v>
      </c>
      <c r="P62" s="8">
        <v>0</v>
      </c>
      <c r="Q62" s="11">
        <f>O62+P62</f>
        <v>0</v>
      </c>
      <c r="R62" s="8">
        <v>0</v>
      </c>
      <c r="S62" s="8">
        <v>0</v>
      </c>
      <c r="T62" s="11">
        <f>R62+S62</f>
        <v>0</v>
      </c>
      <c r="U62" s="8">
        <v>0</v>
      </c>
      <c r="V62" s="8">
        <v>0</v>
      </c>
      <c r="W62" s="12">
        <f>U62+V62</f>
        <v>0</v>
      </c>
      <c r="X62" s="8">
        <v>0</v>
      </c>
      <c r="Y62" s="8">
        <v>0</v>
      </c>
      <c r="Z62" s="12">
        <f>X62+Y62</f>
        <v>0</v>
      </c>
      <c r="AA62" s="8">
        <v>0</v>
      </c>
      <c r="AB62" s="8">
        <v>0</v>
      </c>
      <c r="AC62" s="9">
        <f>AA62+AB62</f>
        <v>0</v>
      </c>
    </row>
    <row r="63" spans="1:29" ht="19.5" customHeight="1">
      <c r="A63" s="61"/>
      <c r="B63" s="20" t="s">
        <v>3</v>
      </c>
      <c r="C63" s="8">
        <f>F63+I63+L63+O63+R63+U63+X63+AA63</f>
        <v>0</v>
      </c>
      <c r="D63" s="8">
        <f t="shared" ref="D63:E64" si="140">G63+J63+M63+P63+S63+V63+Y63+AB63</f>
        <v>0</v>
      </c>
      <c r="E63" s="9">
        <f t="shared" si="140"/>
        <v>0</v>
      </c>
      <c r="F63" s="10">
        <v>0</v>
      </c>
      <c r="G63" s="10">
        <v>0</v>
      </c>
      <c r="H63" s="11">
        <f t="shared" ref="H63:H64" si="141">F63+G63</f>
        <v>0</v>
      </c>
      <c r="I63" s="8">
        <v>0</v>
      </c>
      <c r="J63" s="8">
        <v>0</v>
      </c>
      <c r="K63" s="11">
        <f t="shared" ref="K63:K64" si="142">I63+J63</f>
        <v>0</v>
      </c>
      <c r="L63" s="8">
        <v>0</v>
      </c>
      <c r="M63" s="8">
        <v>0</v>
      </c>
      <c r="N63" s="11">
        <f t="shared" ref="N63:N64" si="143">L63+M63</f>
        <v>0</v>
      </c>
      <c r="O63" s="8">
        <v>0</v>
      </c>
      <c r="P63" s="8">
        <v>0</v>
      </c>
      <c r="Q63" s="11">
        <f t="shared" ref="Q63:Q64" si="144">O63+P63</f>
        <v>0</v>
      </c>
      <c r="R63" s="8">
        <v>0</v>
      </c>
      <c r="S63" s="8">
        <v>0</v>
      </c>
      <c r="T63" s="11">
        <f t="shared" ref="T63:T64" si="145">R63+S63</f>
        <v>0</v>
      </c>
      <c r="U63" s="8">
        <v>0</v>
      </c>
      <c r="V63" s="8">
        <v>0</v>
      </c>
      <c r="W63" s="12">
        <f t="shared" ref="W63:W64" si="146">U63+V63</f>
        <v>0</v>
      </c>
      <c r="X63" s="8">
        <v>0</v>
      </c>
      <c r="Y63" s="8">
        <v>0</v>
      </c>
      <c r="Z63" s="12">
        <f t="shared" ref="Z63:Z64" si="147">X63+Y63</f>
        <v>0</v>
      </c>
      <c r="AA63" s="8">
        <v>0</v>
      </c>
      <c r="AB63" s="8">
        <v>0</v>
      </c>
      <c r="AC63" s="9">
        <f t="shared" ref="AC63:AC64" si="148">AA63+AB63</f>
        <v>0</v>
      </c>
    </row>
    <row r="64" spans="1:29" ht="19.5" customHeight="1">
      <c r="A64" s="62"/>
      <c r="B64" s="20" t="s">
        <v>4</v>
      </c>
      <c r="C64" s="8">
        <f>F64+I64+L64+O64+R64+U64+X64+AA64</f>
        <v>813003</v>
      </c>
      <c r="D64" s="8">
        <f t="shared" si="140"/>
        <v>1241244</v>
      </c>
      <c r="E64" s="9">
        <f t="shared" si="140"/>
        <v>2054247</v>
      </c>
      <c r="F64" s="10">
        <v>813003</v>
      </c>
      <c r="G64" s="10">
        <v>1241244</v>
      </c>
      <c r="H64" s="11">
        <f t="shared" si="141"/>
        <v>2054247</v>
      </c>
      <c r="I64" s="8">
        <v>0</v>
      </c>
      <c r="J64" s="8">
        <v>0</v>
      </c>
      <c r="K64" s="11">
        <f t="shared" si="142"/>
        <v>0</v>
      </c>
      <c r="L64" s="8">
        <v>0</v>
      </c>
      <c r="M64" s="8">
        <v>0</v>
      </c>
      <c r="N64" s="11">
        <f t="shared" si="143"/>
        <v>0</v>
      </c>
      <c r="O64" s="8">
        <v>0</v>
      </c>
      <c r="P64" s="8">
        <v>0</v>
      </c>
      <c r="Q64" s="11">
        <f t="shared" si="144"/>
        <v>0</v>
      </c>
      <c r="R64" s="8">
        <v>0</v>
      </c>
      <c r="S64" s="8">
        <v>0</v>
      </c>
      <c r="T64" s="11">
        <f t="shared" si="145"/>
        <v>0</v>
      </c>
      <c r="U64" s="8">
        <v>0</v>
      </c>
      <c r="V64" s="8">
        <v>0</v>
      </c>
      <c r="W64" s="12">
        <f t="shared" si="146"/>
        <v>0</v>
      </c>
      <c r="X64" s="8">
        <v>0</v>
      </c>
      <c r="Y64" s="8">
        <v>0</v>
      </c>
      <c r="Z64" s="12">
        <f t="shared" si="147"/>
        <v>0</v>
      </c>
      <c r="AA64" s="8">
        <v>0</v>
      </c>
      <c r="AB64" s="8">
        <v>0</v>
      </c>
      <c r="AC64" s="9">
        <f t="shared" si="148"/>
        <v>0</v>
      </c>
    </row>
    <row r="65" spans="1:29" ht="19.5" customHeight="1" thickBot="1">
      <c r="A65" s="21" t="s">
        <v>5</v>
      </c>
      <c r="B65" s="22"/>
      <c r="C65" s="13">
        <f>SUM(C62:C64)</f>
        <v>813003</v>
      </c>
      <c r="D65" s="13">
        <f t="shared" ref="D65:AC65" si="149">SUM(D62:D64)</f>
        <v>1241244</v>
      </c>
      <c r="E65" s="13">
        <f t="shared" si="149"/>
        <v>2054247</v>
      </c>
      <c r="F65" s="13">
        <f t="shared" si="149"/>
        <v>813003</v>
      </c>
      <c r="G65" s="13">
        <f t="shared" si="149"/>
        <v>1241244</v>
      </c>
      <c r="H65" s="13">
        <f t="shared" si="149"/>
        <v>2054247</v>
      </c>
      <c r="I65" s="13">
        <f t="shared" si="149"/>
        <v>0</v>
      </c>
      <c r="J65" s="13">
        <f t="shared" si="149"/>
        <v>0</v>
      </c>
      <c r="K65" s="13">
        <f t="shared" si="149"/>
        <v>0</v>
      </c>
      <c r="L65" s="13">
        <f t="shared" si="149"/>
        <v>0</v>
      </c>
      <c r="M65" s="13">
        <f t="shared" si="149"/>
        <v>0</v>
      </c>
      <c r="N65" s="13">
        <f t="shared" si="149"/>
        <v>0</v>
      </c>
      <c r="O65" s="13">
        <f t="shared" si="149"/>
        <v>0</v>
      </c>
      <c r="P65" s="13">
        <f t="shared" si="149"/>
        <v>0</v>
      </c>
      <c r="Q65" s="13">
        <f t="shared" si="149"/>
        <v>0</v>
      </c>
      <c r="R65" s="13">
        <f t="shared" si="149"/>
        <v>0</v>
      </c>
      <c r="S65" s="13">
        <f t="shared" si="149"/>
        <v>0</v>
      </c>
      <c r="T65" s="13">
        <f t="shared" si="149"/>
        <v>0</v>
      </c>
      <c r="U65" s="13">
        <f t="shared" si="149"/>
        <v>0</v>
      </c>
      <c r="V65" s="13">
        <f t="shared" si="149"/>
        <v>0</v>
      </c>
      <c r="W65" s="13">
        <f t="shared" si="149"/>
        <v>0</v>
      </c>
      <c r="X65" s="13">
        <f t="shared" si="149"/>
        <v>0</v>
      </c>
      <c r="Y65" s="13">
        <f t="shared" si="149"/>
        <v>0</v>
      </c>
      <c r="Z65" s="13">
        <f t="shared" si="149"/>
        <v>0</v>
      </c>
      <c r="AA65" s="13">
        <f t="shared" si="149"/>
        <v>0</v>
      </c>
      <c r="AB65" s="13">
        <f t="shared" si="149"/>
        <v>0</v>
      </c>
      <c r="AC65" s="13">
        <f t="shared" si="149"/>
        <v>0</v>
      </c>
    </row>
    <row r="66" spans="1:29" ht="19.5" customHeight="1">
      <c r="A66" s="68" t="s">
        <v>38</v>
      </c>
      <c r="B66" s="19" t="s">
        <v>2</v>
      </c>
      <c r="C66" s="8">
        <f>F66+I66+L66+O66+R66+U66+X66+AA66</f>
        <v>0</v>
      </c>
      <c r="D66" s="8">
        <f>G66+J66+M66+P66+S66+V66+Y66+AB66</f>
        <v>0</v>
      </c>
      <c r="E66" s="9">
        <f>H66+K66+N66+Q66+T66+W66+Z66+AC66</f>
        <v>0</v>
      </c>
      <c r="F66" s="10">
        <v>0</v>
      </c>
      <c r="G66" s="10">
        <v>0</v>
      </c>
      <c r="H66" s="11">
        <f>F66+G66</f>
        <v>0</v>
      </c>
      <c r="I66" s="8">
        <v>0</v>
      </c>
      <c r="J66" s="8">
        <v>0</v>
      </c>
      <c r="K66" s="11">
        <f>I66+J66</f>
        <v>0</v>
      </c>
      <c r="L66" s="8">
        <v>0</v>
      </c>
      <c r="M66" s="8">
        <v>0</v>
      </c>
      <c r="N66" s="11">
        <f>L66+M66</f>
        <v>0</v>
      </c>
      <c r="O66" s="8">
        <v>0</v>
      </c>
      <c r="P66" s="8">
        <v>0</v>
      </c>
      <c r="Q66" s="11">
        <f>O66+P66</f>
        <v>0</v>
      </c>
      <c r="R66" s="8">
        <v>0</v>
      </c>
      <c r="S66" s="8">
        <v>0</v>
      </c>
      <c r="T66" s="11">
        <f>R66+S66</f>
        <v>0</v>
      </c>
      <c r="U66" s="8">
        <v>0</v>
      </c>
      <c r="V66" s="8">
        <v>0</v>
      </c>
      <c r="W66" s="12">
        <f>U66+V66</f>
        <v>0</v>
      </c>
      <c r="X66" s="8">
        <v>0</v>
      </c>
      <c r="Y66" s="8">
        <v>0</v>
      </c>
      <c r="Z66" s="12">
        <f>X66+Y66</f>
        <v>0</v>
      </c>
      <c r="AA66" s="8">
        <v>0</v>
      </c>
      <c r="AB66" s="8">
        <v>0</v>
      </c>
      <c r="AC66" s="9">
        <f>AA66+AB66</f>
        <v>0</v>
      </c>
    </row>
    <row r="67" spans="1:29" ht="19.5" customHeight="1">
      <c r="A67" s="61"/>
      <c r="B67" s="20" t="s">
        <v>3</v>
      </c>
      <c r="C67" s="8">
        <f>F67+I67+L67+O67+R67+U67+X67+AA67</f>
        <v>0</v>
      </c>
      <c r="D67" s="8">
        <f t="shared" ref="D67:E68" si="150">G67+J67+M67+P67+S67+V67+Y67+AB67</f>
        <v>0</v>
      </c>
      <c r="E67" s="9">
        <f t="shared" si="150"/>
        <v>0</v>
      </c>
      <c r="F67" s="10">
        <v>0</v>
      </c>
      <c r="G67" s="10">
        <v>0</v>
      </c>
      <c r="H67" s="11">
        <f t="shared" ref="H67:H68" si="151">F67+G67</f>
        <v>0</v>
      </c>
      <c r="I67" s="8">
        <v>0</v>
      </c>
      <c r="J67" s="8">
        <v>0</v>
      </c>
      <c r="K67" s="11">
        <f t="shared" ref="K67:K68" si="152">I67+J67</f>
        <v>0</v>
      </c>
      <c r="L67" s="8">
        <v>0</v>
      </c>
      <c r="M67" s="8">
        <v>0</v>
      </c>
      <c r="N67" s="11">
        <f t="shared" ref="N67:N68" si="153">L67+M67</f>
        <v>0</v>
      </c>
      <c r="O67" s="8">
        <v>0</v>
      </c>
      <c r="P67" s="8">
        <v>0</v>
      </c>
      <c r="Q67" s="11">
        <f t="shared" ref="Q67:Q68" si="154">O67+P67</f>
        <v>0</v>
      </c>
      <c r="R67" s="8">
        <v>0</v>
      </c>
      <c r="S67" s="8">
        <v>0</v>
      </c>
      <c r="T67" s="11">
        <f t="shared" ref="T67:T68" si="155">R67+S67</f>
        <v>0</v>
      </c>
      <c r="U67" s="8">
        <v>0</v>
      </c>
      <c r="V67" s="8">
        <v>0</v>
      </c>
      <c r="W67" s="12">
        <f t="shared" ref="W67:W68" si="156">U67+V67</f>
        <v>0</v>
      </c>
      <c r="X67" s="8">
        <v>0</v>
      </c>
      <c r="Y67" s="8">
        <v>0</v>
      </c>
      <c r="Z67" s="12">
        <f t="shared" ref="Z67:Z68" si="157">X67+Y67</f>
        <v>0</v>
      </c>
      <c r="AA67" s="8">
        <v>0</v>
      </c>
      <c r="AB67" s="8">
        <v>0</v>
      </c>
      <c r="AC67" s="9">
        <f t="shared" ref="AC67:AC68" si="158">AA67+AB67</f>
        <v>0</v>
      </c>
    </row>
    <row r="68" spans="1:29" ht="19.5" customHeight="1">
      <c r="A68" s="62"/>
      <c r="B68" s="20" t="s">
        <v>4</v>
      </c>
      <c r="C68" s="8">
        <f>F68+I68+L68+O68+R68+U68+X68+AA68</f>
        <v>462880</v>
      </c>
      <c r="D68" s="8">
        <f t="shared" si="150"/>
        <v>260674</v>
      </c>
      <c r="E68" s="9">
        <f t="shared" si="150"/>
        <v>723554</v>
      </c>
      <c r="F68" s="10">
        <v>462880</v>
      </c>
      <c r="G68" s="10">
        <v>260674</v>
      </c>
      <c r="H68" s="11">
        <f t="shared" si="151"/>
        <v>723554</v>
      </c>
      <c r="I68" s="8">
        <v>0</v>
      </c>
      <c r="J68" s="8">
        <v>0</v>
      </c>
      <c r="K68" s="11">
        <f t="shared" si="152"/>
        <v>0</v>
      </c>
      <c r="L68" s="8">
        <v>0</v>
      </c>
      <c r="M68" s="8">
        <v>0</v>
      </c>
      <c r="N68" s="11">
        <f t="shared" si="153"/>
        <v>0</v>
      </c>
      <c r="O68" s="8">
        <v>0</v>
      </c>
      <c r="P68" s="8">
        <v>0</v>
      </c>
      <c r="Q68" s="11">
        <f t="shared" si="154"/>
        <v>0</v>
      </c>
      <c r="R68" s="8">
        <v>0</v>
      </c>
      <c r="S68" s="8">
        <v>0</v>
      </c>
      <c r="T68" s="11">
        <f t="shared" si="155"/>
        <v>0</v>
      </c>
      <c r="U68" s="8">
        <v>0</v>
      </c>
      <c r="V68" s="8">
        <v>0</v>
      </c>
      <c r="W68" s="12">
        <f t="shared" si="156"/>
        <v>0</v>
      </c>
      <c r="X68" s="8">
        <v>0</v>
      </c>
      <c r="Y68" s="8">
        <v>0</v>
      </c>
      <c r="Z68" s="12">
        <f t="shared" si="157"/>
        <v>0</v>
      </c>
      <c r="AA68" s="8">
        <v>0</v>
      </c>
      <c r="AB68" s="8">
        <v>0</v>
      </c>
      <c r="AC68" s="9">
        <f t="shared" si="158"/>
        <v>0</v>
      </c>
    </row>
    <row r="69" spans="1:29" ht="19.5" customHeight="1" thickBot="1">
      <c r="A69" s="21" t="s">
        <v>5</v>
      </c>
      <c r="B69" s="22"/>
      <c r="C69" s="13">
        <f>SUM(C66:C68)</f>
        <v>462880</v>
      </c>
      <c r="D69" s="13">
        <f t="shared" ref="D69:AC69" si="159">SUM(D66:D68)</f>
        <v>260674</v>
      </c>
      <c r="E69" s="13">
        <f t="shared" si="159"/>
        <v>723554</v>
      </c>
      <c r="F69" s="13">
        <f t="shared" si="159"/>
        <v>462880</v>
      </c>
      <c r="G69" s="13">
        <f t="shared" si="159"/>
        <v>260674</v>
      </c>
      <c r="H69" s="13">
        <f t="shared" si="159"/>
        <v>723554</v>
      </c>
      <c r="I69" s="13">
        <f t="shared" si="159"/>
        <v>0</v>
      </c>
      <c r="J69" s="13">
        <f t="shared" si="159"/>
        <v>0</v>
      </c>
      <c r="K69" s="13">
        <f t="shared" si="159"/>
        <v>0</v>
      </c>
      <c r="L69" s="13">
        <f t="shared" si="159"/>
        <v>0</v>
      </c>
      <c r="M69" s="13">
        <f t="shared" si="159"/>
        <v>0</v>
      </c>
      <c r="N69" s="13">
        <f t="shared" si="159"/>
        <v>0</v>
      </c>
      <c r="O69" s="13">
        <f t="shared" si="159"/>
        <v>0</v>
      </c>
      <c r="P69" s="13">
        <f t="shared" si="159"/>
        <v>0</v>
      </c>
      <c r="Q69" s="13">
        <f t="shared" si="159"/>
        <v>0</v>
      </c>
      <c r="R69" s="13">
        <f t="shared" si="159"/>
        <v>0</v>
      </c>
      <c r="S69" s="13">
        <f t="shared" si="159"/>
        <v>0</v>
      </c>
      <c r="T69" s="13">
        <f t="shared" si="159"/>
        <v>0</v>
      </c>
      <c r="U69" s="13">
        <f t="shared" si="159"/>
        <v>0</v>
      </c>
      <c r="V69" s="13">
        <f t="shared" si="159"/>
        <v>0</v>
      </c>
      <c r="W69" s="13">
        <f t="shared" si="159"/>
        <v>0</v>
      </c>
      <c r="X69" s="13">
        <f t="shared" si="159"/>
        <v>0</v>
      </c>
      <c r="Y69" s="13">
        <f t="shared" si="159"/>
        <v>0</v>
      </c>
      <c r="Z69" s="13">
        <f t="shared" si="159"/>
        <v>0</v>
      </c>
      <c r="AA69" s="13">
        <f t="shared" si="159"/>
        <v>0</v>
      </c>
      <c r="AB69" s="13">
        <f t="shared" si="159"/>
        <v>0</v>
      </c>
      <c r="AC69" s="13">
        <f t="shared" si="159"/>
        <v>0</v>
      </c>
    </row>
    <row r="70" spans="1:29" ht="19.5" customHeight="1">
      <c r="A70" s="68" t="s">
        <v>39</v>
      </c>
      <c r="B70" s="19" t="s">
        <v>2</v>
      </c>
      <c r="C70" s="8">
        <f>F70+I70+L70+O70+R70+U70+X70+AA70</f>
        <v>0</v>
      </c>
      <c r="D70" s="8">
        <f>G70+J70+M70+P70+S70+V70+Y70+AB70</f>
        <v>0</v>
      </c>
      <c r="E70" s="9">
        <f>H70+K70+N70+Q70+T70+W70+Z70+AC70</f>
        <v>0</v>
      </c>
      <c r="F70" s="10">
        <v>0</v>
      </c>
      <c r="G70" s="10">
        <v>0</v>
      </c>
      <c r="H70" s="11">
        <f>F70+G70</f>
        <v>0</v>
      </c>
      <c r="I70" s="8">
        <v>0</v>
      </c>
      <c r="J70" s="8">
        <v>0</v>
      </c>
      <c r="K70" s="11">
        <f>I70+J70</f>
        <v>0</v>
      </c>
      <c r="L70" s="8">
        <v>0</v>
      </c>
      <c r="M70" s="8">
        <v>0</v>
      </c>
      <c r="N70" s="11">
        <f>L70+M70</f>
        <v>0</v>
      </c>
      <c r="O70" s="8">
        <v>0</v>
      </c>
      <c r="P70" s="8">
        <v>0</v>
      </c>
      <c r="Q70" s="11">
        <f>O70+P70</f>
        <v>0</v>
      </c>
      <c r="R70" s="8">
        <v>0</v>
      </c>
      <c r="S70" s="8">
        <v>0</v>
      </c>
      <c r="T70" s="11">
        <f>R70+S70</f>
        <v>0</v>
      </c>
      <c r="U70" s="8">
        <v>0</v>
      </c>
      <c r="V70" s="8">
        <v>0</v>
      </c>
      <c r="W70" s="12">
        <f>U70+V70</f>
        <v>0</v>
      </c>
      <c r="X70" s="8">
        <v>0</v>
      </c>
      <c r="Y70" s="8">
        <v>0</v>
      </c>
      <c r="Z70" s="12">
        <f>X70+Y70</f>
        <v>0</v>
      </c>
      <c r="AA70" s="8">
        <v>0</v>
      </c>
      <c r="AB70" s="8">
        <v>0</v>
      </c>
      <c r="AC70" s="9">
        <f>AA70+AB70</f>
        <v>0</v>
      </c>
    </row>
    <row r="71" spans="1:29" ht="19.5" customHeight="1">
      <c r="A71" s="61"/>
      <c r="B71" s="20" t="s">
        <v>3</v>
      </c>
      <c r="C71" s="8">
        <f>F71+I71+L71+O71+R71+U71+X71+AA71</f>
        <v>0</v>
      </c>
      <c r="D71" s="8">
        <f t="shared" ref="D71:E72" si="160">G71+J71+M71+P71+S71+V71+Y71+AB71</f>
        <v>0</v>
      </c>
      <c r="E71" s="9">
        <f t="shared" si="160"/>
        <v>0</v>
      </c>
      <c r="F71" s="10">
        <v>0</v>
      </c>
      <c r="G71" s="10">
        <v>0</v>
      </c>
      <c r="H71" s="11">
        <f t="shared" ref="H71:H72" si="161">F71+G71</f>
        <v>0</v>
      </c>
      <c r="I71" s="8">
        <v>0</v>
      </c>
      <c r="J71" s="8">
        <v>0</v>
      </c>
      <c r="K71" s="11">
        <f t="shared" ref="K71:K72" si="162">I71+J71</f>
        <v>0</v>
      </c>
      <c r="L71" s="8">
        <v>0</v>
      </c>
      <c r="M71" s="8">
        <v>0</v>
      </c>
      <c r="N71" s="11">
        <f t="shared" ref="N71:N72" si="163">L71+M71</f>
        <v>0</v>
      </c>
      <c r="O71" s="8">
        <v>0</v>
      </c>
      <c r="P71" s="8">
        <v>0</v>
      </c>
      <c r="Q71" s="11">
        <f t="shared" ref="Q71:Q72" si="164">O71+P71</f>
        <v>0</v>
      </c>
      <c r="R71" s="8">
        <v>0</v>
      </c>
      <c r="S71" s="8">
        <v>0</v>
      </c>
      <c r="T71" s="11">
        <f t="shared" ref="T71:T72" si="165">R71+S71</f>
        <v>0</v>
      </c>
      <c r="U71" s="8">
        <v>0</v>
      </c>
      <c r="V71" s="8">
        <v>0</v>
      </c>
      <c r="W71" s="12">
        <f t="shared" ref="W71:W72" si="166">U71+V71</f>
        <v>0</v>
      </c>
      <c r="X71" s="8">
        <v>0</v>
      </c>
      <c r="Y71" s="8">
        <v>0</v>
      </c>
      <c r="Z71" s="12">
        <f t="shared" ref="Z71:Z72" si="167">X71+Y71</f>
        <v>0</v>
      </c>
      <c r="AA71" s="8">
        <v>0</v>
      </c>
      <c r="AB71" s="8">
        <v>0</v>
      </c>
      <c r="AC71" s="9">
        <f t="shared" ref="AC71:AC72" si="168">AA71+AB71</f>
        <v>0</v>
      </c>
    </row>
    <row r="72" spans="1:29" ht="19.5" customHeight="1">
      <c r="A72" s="62"/>
      <c r="B72" s="20" t="s">
        <v>4</v>
      </c>
      <c r="C72" s="8">
        <f>F72+I72+L72+O72+R72+U72+X72+AA72</f>
        <v>0</v>
      </c>
      <c r="D72" s="8">
        <f t="shared" si="160"/>
        <v>0</v>
      </c>
      <c r="E72" s="9">
        <f t="shared" si="160"/>
        <v>0</v>
      </c>
      <c r="F72" s="10">
        <v>0</v>
      </c>
      <c r="G72" s="10">
        <v>0</v>
      </c>
      <c r="H72" s="11">
        <f t="shared" si="161"/>
        <v>0</v>
      </c>
      <c r="I72" s="8">
        <v>0</v>
      </c>
      <c r="J72" s="8">
        <v>0</v>
      </c>
      <c r="K72" s="11">
        <f t="shared" si="162"/>
        <v>0</v>
      </c>
      <c r="L72" s="8">
        <v>0</v>
      </c>
      <c r="M72" s="8">
        <v>0</v>
      </c>
      <c r="N72" s="11">
        <f t="shared" si="163"/>
        <v>0</v>
      </c>
      <c r="O72" s="8">
        <v>0</v>
      </c>
      <c r="P72" s="8">
        <v>0</v>
      </c>
      <c r="Q72" s="11">
        <f t="shared" si="164"/>
        <v>0</v>
      </c>
      <c r="R72" s="8">
        <v>0</v>
      </c>
      <c r="S72" s="8">
        <v>0</v>
      </c>
      <c r="T72" s="11">
        <f t="shared" si="165"/>
        <v>0</v>
      </c>
      <c r="U72" s="8">
        <v>0</v>
      </c>
      <c r="V72" s="8">
        <v>0</v>
      </c>
      <c r="W72" s="12">
        <f t="shared" si="166"/>
        <v>0</v>
      </c>
      <c r="X72" s="8">
        <v>0</v>
      </c>
      <c r="Y72" s="8">
        <v>0</v>
      </c>
      <c r="Z72" s="12">
        <f t="shared" si="167"/>
        <v>0</v>
      </c>
      <c r="AA72" s="8">
        <v>0</v>
      </c>
      <c r="AB72" s="8">
        <v>0</v>
      </c>
      <c r="AC72" s="9">
        <f t="shared" si="168"/>
        <v>0</v>
      </c>
    </row>
    <row r="73" spans="1:29" ht="19.5" customHeight="1" thickBot="1">
      <c r="A73" s="21" t="s">
        <v>5</v>
      </c>
      <c r="B73" s="22"/>
      <c r="C73" s="13">
        <f>SUM(C70:C72)</f>
        <v>0</v>
      </c>
      <c r="D73" s="13">
        <f t="shared" ref="D73:AC73" si="169">SUM(D70:D72)</f>
        <v>0</v>
      </c>
      <c r="E73" s="13">
        <f t="shared" si="169"/>
        <v>0</v>
      </c>
      <c r="F73" s="13">
        <f t="shared" si="169"/>
        <v>0</v>
      </c>
      <c r="G73" s="13">
        <f t="shared" si="169"/>
        <v>0</v>
      </c>
      <c r="H73" s="13">
        <f t="shared" si="169"/>
        <v>0</v>
      </c>
      <c r="I73" s="13">
        <f t="shared" si="169"/>
        <v>0</v>
      </c>
      <c r="J73" s="13">
        <f t="shared" si="169"/>
        <v>0</v>
      </c>
      <c r="K73" s="13">
        <f t="shared" si="169"/>
        <v>0</v>
      </c>
      <c r="L73" s="13">
        <f t="shared" si="169"/>
        <v>0</v>
      </c>
      <c r="M73" s="13">
        <f t="shared" si="169"/>
        <v>0</v>
      </c>
      <c r="N73" s="13">
        <f t="shared" si="169"/>
        <v>0</v>
      </c>
      <c r="O73" s="13">
        <f t="shared" si="169"/>
        <v>0</v>
      </c>
      <c r="P73" s="13">
        <f t="shared" si="169"/>
        <v>0</v>
      </c>
      <c r="Q73" s="13">
        <f t="shared" si="169"/>
        <v>0</v>
      </c>
      <c r="R73" s="13">
        <f t="shared" si="169"/>
        <v>0</v>
      </c>
      <c r="S73" s="13">
        <f t="shared" si="169"/>
        <v>0</v>
      </c>
      <c r="T73" s="13">
        <f t="shared" si="169"/>
        <v>0</v>
      </c>
      <c r="U73" s="13">
        <f t="shared" si="169"/>
        <v>0</v>
      </c>
      <c r="V73" s="13">
        <f t="shared" si="169"/>
        <v>0</v>
      </c>
      <c r="W73" s="13">
        <f t="shared" si="169"/>
        <v>0</v>
      </c>
      <c r="X73" s="13">
        <f t="shared" si="169"/>
        <v>0</v>
      </c>
      <c r="Y73" s="13">
        <f t="shared" si="169"/>
        <v>0</v>
      </c>
      <c r="Z73" s="13">
        <f t="shared" si="169"/>
        <v>0</v>
      </c>
      <c r="AA73" s="13">
        <f t="shared" si="169"/>
        <v>0</v>
      </c>
      <c r="AB73" s="13">
        <f t="shared" si="169"/>
        <v>0</v>
      </c>
      <c r="AC73" s="13">
        <f t="shared" si="169"/>
        <v>0</v>
      </c>
    </row>
    <row r="74" spans="1:29" ht="19.5" customHeight="1">
      <c r="A74" s="68" t="s">
        <v>40</v>
      </c>
      <c r="B74" s="19" t="s">
        <v>2</v>
      </c>
      <c r="C74" s="8">
        <f>F74+I74+L74+O74+R74+U74+X74+AA74</f>
        <v>3549786044</v>
      </c>
      <c r="D74" s="8">
        <f>G74+J74+M74+P74+S74+V74+Y74+AB74</f>
        <v>2526263534</v>
      </c>
      <c r="E74" s="9">
        <f>H74+K74+N74+Q74+T74+W74+Z74+AC74</f>
        <v>6076049578</v>
      </c>
      <c r="F74" s="10">
        <v>2695548519</v>
      </c>
      <c r="G74" s="10">
        <v>1969529442</v>
      </c>
      <c r="H74" s="11">
        <f>F74+G74</f>
        <v>4665077961</v>
      </c>
      <c r="I74" s="8">
        <v>107647669</v>
      </c>
      <c r="J74" s="8">
        <v>128716865</v>
      </c>
      <c r="K74" s="11">
        <f>I74+J74</f>
        <v>236364534</v>
      </c>
      <c r="L74" s="8">
        <v>129998627</v>
      </c>
      <c r="M74" s="8">
        <v>120443880</v>
      </c>
      <c r="N74" s="11">
        <f>L74+M74</f>
        <v>250442507</v>
      </c>
      <c r="O74" s="8">
        <v>0</v>
      </c>
      <c r="P74" s="8">
        <v>0</v>
      </c>
      <c r="Q74" s="11">
        <f>O74+P74</f>
        <v>0</v>
      </c>
      <c r="R74" s="8">
        <v>4262195</v>
      </c>
      <c r="S74" s="8">
        <v>32102878</v>
      </c>
      <c r="T74" s="11">
        <f>R74+S74</f>
        <v>36365073</v>
      </c>
      <c r="U74" s="8">
        <v>607844182</v>
      </c>
      <c r="V74" s="8">
        <v>272574274</v>
      </c>
      <c r="W74" s="12">
        <f>U74+V74</f>
        <v>880418456</v>
      </c>
      <c r="X74" s="8">
        <v>0</v>
      </c>
      <c r="Y74" s="8">
        <v>0</v>
      </c>
      <c r="Z74" s="12">
        <f>X74+Y74</f>
        <v>0</v>
      </c>
      <c r="AA74" s="8">
        <v>4484852</v>
      </c>
      <c r="AB74" s="8">
        <v>2896195</v>
      </c>
      <c r="AC74" s="9">
        <f>AA74+AB74</f>
        <v>7381047</v>
      </c>
    </row>
    <row r="75" spans="1:29" ht="19.5" customHeight="1">
      <c r="A75" s="61"/>
      <c r="B75" s="20" t="s">
        <v>3</v>
      </c>
      <c r="C75" s="8">
        <f>F75+I75+L75+O75+R75+U75+X75+AA75</f>
        <v>3358930727</v>
      </c>
      <c r="D75" s="8">
        <f t="shared" ref="D75:E76" si="170">G75+J75+M75+P75+S75+V75+Y75+AB75</f>
        <v>2422234137</v>
      </c>
      <c r="E75" s="9">
        <f t="shared" si="170"/>
        <v>5781164864</v>
      </c>
      <c r="F75" s="10">
        <v>457208076</v>
      </c>
      <c r="G75" s="10">
        <v>581583198</v>
      </c>
      <c r="H75" s="11">
        <f t="shared" ref="H75:H76" si="171">F75+G75</f>
        <v>1038791274</v>
      </c>
      <c r="I75" s="8">
        <v>26840087</v>
      </c>
      <c r="J75" s="8">
        <v>24271252</v>
      </c>
      <c r="K75" s="11">
        <f t="shared" ref="K75:K76" si="172">I75+J75</f>
        <v>51111339</v>
      </c>
      <c r="L75" s="8">
        <v>95702555</v>
      </c>
      <c r="M75" s="8">
        <v>59070570</v>
      </c>
      <c r="N75" s="11">
        <f t="shared" ref="N75:N76" si="173">L75+M75</f>
        <v>154773125</v>
      </c>
      <c r="O75" s="8">
        <v>0</v>
      </c>
      <c r="P75" s="8">
        <v>0</v>
      </c>
      <c r="Q75" s="11">
        <f t="shared" ref="Q75:Q76" si="174">O75+P75</f>
        <v>0</v>
      </c>
      <c r="R75" s="8">
        <v>881051</v>
      </c>
      <c r="S75" s="8">
        <v>134158</v>
      </c>
      <c r="T75" s="11">
        <f t="shared" ref="T75:T76" si="175">R75+S75</f>
        <v>1015209</v>
      </c>
      <c r="U75" s="8">
        <v>2522323150</v>
      </c>
      <c r="V75" s="8">
        <v>1756836067</v>
      </c>
      <c r="W75" s="12">
        <f t="shared" ref="W75:W76" si="176">U75+V75</f>
        <v>4279159217</v>
      </c>
      <c r="X75" s="8">
        <v>255935850</v>
      </c>
      <c r="Y75" s="8">
        <v>0</v>
      </c>
      <c r="Z75" s="12">
        <f t="shared" ref="Z75:Z76" si="177">X75+Y75</f>
        <v>255935850</v>
      </c>
      <c r="AA75" s="8">
        <v>39958</v>
      </c>
      <c r="AB75" s="8">
        <v>338892</v>
      </c>
      <c r="AC75" s="9">
        <f t="shared" ref="AC75:AC76" si="178">AA75+AB75</f>
        <v>378850</v>
      </c>
    </row>
    <row r="76" spans="1:29" ht="19.5" customHeight="1">
      <c r="A76" s="62"/>
      <c r="B76" s="20" t="s">
        <v>4</v>
      </c>
      <c r="C76" s="8">
        <f>F76+I76+L76+O76+R76+U76+X76+AA76</f>
        <v>25425336392</v>
      </c>
      <c r="D76" s="8">
        <f t="shared" si="170"/>
        <v>12783790290</v>
      </c>
      <c r="E76" s="9">
        <f t="shared" si="170"/>
        <v>38209126682</v>
      </c>
      <c r="F76" s="10">
        <v>3023602739</v>
      </c>
      <c r="G76" s="10">
        <v>1513029638</v>
      </c>
      <c r="H76" s="11">
        <f t="shared" si="171"/>
        <v>4536632377</v>
      </c>
      <c r="I76" s="8">
        <v>130686407</v>
      </c>
      <c r="J76" s="8">
        <v>460621083</v>
      </c>
      <c r="K76" s="11">
        <f t="shared" si="172"/>
        <v>591307490</v>
      </c>
      <c r="L76" s="8">
        <v>84772314</v>
      </c>
      <c r="M76" s="8">
        <v>11317007</v>
      </c>
      <c r="N76" s="11">
        <f t="shared" si="173"/>
        <v>96089321</v>
      </c>
      <c r="O76" s="8">
        <v>0</v>
      </c>
      <c r="P76" s="8">
        <v>0</v>
      </c>
      <c r="Q76" s="11">
        <f t="shared" si="174"/>
        <v>0</v>
      </c>
      <c r="R76" s="8">
        <v>13683713</v>
      </c>
      <c r="S76" s="8">
        <v>4863262</v>
      </c>
      <c r="T76" s="11">
        <f t="shared" si="175"/>
        <v>18546975</v>
      </c>
      <c r="U76" s="8">
        <v>22172591219</v>
      </c>
      <c r="V76" s="8">
        <v>10793959300</v>
      </c>
      <c r="W76" s="12">
        <f t="shared" si="176"/>
        <v>32966550519</v>
      </c>
      <c r="X76" s="8">
        <v>0</v>
      </c>
      <c r="Y76" s="8">
        <v>0</v>
      </c>
      <c r="Z76" s="12">
        <f t="shared" si="177"/>
        <v>0</v>
      </c>
      <c r="AA76" s="8">
        <v>0</v>
      </c>
      <c r="AB76" s="8">
        <v>0</v>
      </c>
      <c r="AC76" s="9">
        <f t="shared" si="178"/>
        <v>0</v>
      </c>
    </row>
    <row r="77" spans="1:29" ht="19.5" customHeight="1" thickBot="1">
      <c r="A77" s="21" t="s">
        <v>5</v>
      </c>
      <c r="B77" s="22"/>
      <c r="C77" s="13">
        <f>SUM(C74:C76)</f>
        <v>32334053163</v>
      </c>
      <c r="D77" s="13">
        <f t="shared" ref="D77:AC77" si="179">SUM(D74:D76)</f>
        <v>17732287961</v>
      </c>
      <c r="E77" s="13">
        <f t="shared" si="179"/>
        <v>50066341124</v>
      </c>
      <c r="F77" s="13">
        <f t="shared" si="179"/>
        <v>6176359334</v>
      </c>
      <c r="G77" s="13">
        <f t="shared" si="179"/>
        <v>4064142278</v>
      </c>
      <c r="H77" s="13">
        <f t="shared" si="179"/>
        <v>10240501612</v>
      </c>
      <c r="I77" s="13">
        <f t="shared" si="179"/>
        <v>265174163</v>
      </c>
      <c r="J77" s="13">
        <f t="shared" si="179"/>
        <v>613609200</v>
      </c>
      <c r="K77" s="13">
        <f t="shared" si="179"/>
        <v>878783363</v>
      </c>
      <c r="L77" s="13">
        <f t="shared" si="179"/>
        <v>310473496</v>
      </c>
      <c r="M77" s="13">
        <f t="shared" si="179"/>
        <v>190831457</v>
      </c>
      <c r="N77" s="13">
        <f t="shared" si="179"/>
        <v>501304953</v>
      </c>
      <c r="O77" s="13">
        <f t="shared" si="179"/>
        <v>0</v>
      </c>
      <c r="P77" s="13">
        <f t="shared" si="179"/>
        <v>0</v>
      </c>
      <c r="Q77" s="13">
        <f t="shared" si="179"/>
        <v>0</v>
      </c>
      <c r="R77" s="13">
        <f t="shared" si="179"/>
        <v>18826959</v>
      </c>
      <c r="S77" s="13">
        <f t="shared" si="179"/>
        <v>37100298</v>
      </c>
      <c r="T77" s="13">
        <f t="shared" si="179"/>
        <v>55927257</v>
      </c>
      <c r="U77" s="13">
        <f t="shared" si="179"/>
        <v>25302758551</v>
      </c>
      <c r="V77" s="13">
        <f t="shared" si="179"/>
        <v>12823369641</v>
      </c>
      <c r="W77" s="13">
        <f t="shared" si="179"/>
        <v>38126128192</v>
      </c>
      <c r="X77" s="13">
        <f t="shared" si="179"/>
        <v>255935850</v>
      </c>
      <c r="Y77" s="13">
        <f t="shared" si="179"/>
        <v>0</v>
      </c>
      <c r="Z77" s="13">
        <f t="shared" si="179"/>
        <v>255935850</v>
      </c>
      <c r="AA77" s="13">
        <f t="shared" si="179"/>
        <v>4524810</v>
      </c>
      <c r="AB77" s="13">
        <f t="shared" si="179"/>
        <v>3235087</v>
      </c>
      <c r="AC77" s="13">
        <f t="shared" si="179"/>
        <v>7759897</v>
      </c>
    </row>
    <row r="78" spans="1:29" ht="19.5" customHeight="1">
      <c r="A78" s="68" t="s">
        <v>41</v>
      </c>
      <c r="B78" s="19" t="s">
        <v>2</v>
      </c>
      <c r="C78" s="8">
        <f>F78+I78+L78+O78+R78+U78+X78+AA78</f>
        <v>0</v>
      </c>
      <c r="D78" s="8">
        <f>G78+J78+M78+P78+S78+V78+Y78+AB78</f>
        <v>963144</v>
      </c>
      <c r="E78" s="9">
        <f>H78+K78+N78+Q78+T78+W78+Z78+AC78</f>
        <v>963144</v>
      </c>
      <c r="F78" s="10">
        <v>0</v>
      </c>
      <c r="G78" s="10">
        <v>963144</v>
      </c>
      <c r="H78" s="11">
        <f>F78+G78</f>
        <v>963144</v>
      </c>
      <c r="I78" s="8">
        <v>0</v>
      </c>
      <c r="J78" s="8">
        <v>0</v>
      </c>
      <c r="K78" s="11">
        <f>I78+J78</f>
        <v>0</v>
      </c>
      <c r="L78" s="8">
        <v>0</v>
      </c>
      <c r="M78" s="8">
        <v>0</v>
      </c>
      <c r="N78" s="11">
        <f>L78+M78</f>
        <v>0</v>
      </c>
      <c r="O78" s="8">
        <v>0</v>
      </c>
      <c r="P78" s="8">
        <v>0</v>
      </c>
      <c r="Q78" s="11">
        <f>O78+P78</f>
        <v>0</v>
      </c>
      <c r="R78" s="8">
        <v>0</v>
      </c>
      <c r="S78" s="8">
        <v>0</v>
      </c>
      <c r="T78" s="11">
        <f>R78+S78</f>
        <v>0</v>
      </c>
      <c r="U78" s="8">
        <v>0</v>
      </c>
      <c r="V78" s="8">
        <v>0</v>
      </c>
      <c r="W78" s="12">
        <f>U78+V78</f>
        <v>0</v>
      </c>
      <c r="X78" s="8">
        <v>0</v>
      </c>
      <c r="Y78" s="8">
        <v>0</v>
      </c>
      <c r="Z78" s="12">
        <f>X78+Y78</f>
        <v>0</v>
      </c>
      <c r="AA78" s="8">
        <v>0</v>
      </c>
      <c r="AB78" s="8">
        <v>0</v>
      </c>
      <c r="AC78" s="9">
        <f>AA78+AB78</f>
        <v>0</v>
      </c>
    </row>
    <row r="79" spans="1:29" ht="19.5" customHeight="1">
      <c r="A79" s="61"/>
      <c r="B79" s="20" t="s">
        <v>3</v>
      </c>
      <c r="C79" s="8">
        <f>F79+I79+L79+O79+R79+U79+X79+AA79</f>
        <v>640877748</v>
      </c>
      <c r="D79" s="8">
        <f t="shared" ref="D79:E80" si="180">G79+J79+M79+P79+S79+V79+Y79+AB79</f>
        <v>144341436</v>
      </c>
      <c r="E79" s="9">
        <f t="shared" si="180"/>
        <v>785219184</v>
      </c>
      <c r="F79" s="10">
        <v>640877748</v>
      </c>
      <c r="G79" s="10">
        <v>144341436</v>
      </c>
      <c r="H79" s="11">
        <f t="shared" ref="H79:H80" si="181">F79+G79</f>
        <v>785219184</v>
      </c>
      <c r="I79" s="8">
        <v>0</v>
      </c>
      <c r="J79" s="8">
        <v>0</v>
      </c>
      <c r="K79" s="11">
        <f t="shared" ref="K79:K80" si="182">I79+J79</f>
        <v>0</v>
      </c>
      <c r="L79" s="8">
        <v>0</v>
      </c>
      <c r="M79" s="8">
        <v>0</v>
      </c>
      <c r="N79" s="11">
        <f t="shared" ref="N79:N80" si="183">L79+M79</f>
        <v>0</v>
      </c>
      <c r="O79" s="8">
        <v>0</v>
      </c>
      <c r="P79" s="8">
        <v>0</v>
      </c>
      <c r="Q79" s="11">
        <f t="shared" ref="Q79:Q80" si="184">O79+P79</f>
        <v>0</v>
      </c>
      <c r="R79" s="8">
        <v>0</v>
      </c>
      <c r="S79" s="8">
        <v>0</v>
      </c>
      <c r="T79" s="11">
        <f t="shared" ref="T79:T80" si="185">R79+S79</f>
        <v>0</v>
      </c>
      <c r="U79" s="8">
        <v>0</v>
      </c>
      <c r="V79" s="8">
        <v>0</v>
      </c>
      <c r="W79" s="12">
        <f t="shared" ref="W79:W80" si="186">U79+V79</f>
        <v>0</v>
      </c>
      <c r="X79" s="8">
        <v>0</v>
      </c>
      <c r="Y79" s="8">
        <v>0</v>
      </c>
      <c r="Z79" s="12">
        <f t="shared" ref="Z79:Z80" si="187">X79+Y79</f>
        <v>0</v>
      </c>
      <c r="AA79" s="8">
        <v>0</v>
      </c>
      <c r="AB79" s="8">
        <v>0</v>
      </c>
      <c r="AC79" s="9">
        <f t="shared" ref="AC79:AC80" si="188">AA79+AB79</f>
        <v>0</v>
      </c>
    </row>
    <row r="80" spans="1:29" ht="19.5" customHeight="1">
      <c r="A80" s="62"/>
      <c r="B80" s="20" t="s">
        <v>4</v>
      </c>
      <c r="C80" s="8">
        <f>F80+I80+L80+O80+R80+U80+X80+AA80</f>
        <v>3845433764</v>
      </c>
      <c r="D80" s="8">
        <f t="shared" si="180"/>
        <v>3671496780</v>
      </c>
      <c r="E80" s="9">
        <f t="shared" si="180"/>
        <v>7516930544</v>
      </c>
      <c r="F80" s="10">
        <v>3845433764</v>
      </c>
      <c r="G80" s="10">
        <v>3671496780</v>
      </c>
      <c r="H80" s="11">
        <f t="shared" si="181"/>
        <v>7516930544</v>
      </c>
      <c r="I80" s="8">
        <v>0</v>
      </c>
      <c r="J80" s="8">
        <v>0</v>
      </c>
      <c r="K80" s="11">
        <f t="shared" si="182"/>
        <v>0</v>
      </c>
      <c r="L80" s="8">
        <v>0</v>
      </c>
      <c r="M80" s="8">
        <v>0</v>
      </c>
      <c r="N80" s="11">
        <f t="shared" si="183"/>
        <v>0</v>
      </c>
      <c r="O80" s="8">
        <v>0</v>
      </c>
      <c r="P80" s="8">
        <v>0</v>
      </c>
      <c r="Q80" s="11">
        <f t="shared" si="184"/>
        <v>0</v>
      </c>
      <c r="R80" s="8">
        <v>0</v>
      </c>
      <c r="S80" s="8">
        <v>0</v>
      </c>
      <c r="T80" s="11">
        <f t="shared" si="185"/>
        <v>0</v>
      </c>
      <c r="U80" s="8">
        <v>0</v>
      </c>
      <c r="V80" s="8">
        <v>0</v>
      </c>
      <c r="W80" s="12">
        <f t="shared" si="186"/>
        <v>0</v>
      </c>
      <c r="X80" s="8">
        <v>0</v>
      </c>
      <c r="Y80" s="8">
        <v>0</v>
      </c>
      <c r="Z80" s="12">
        <f t="shared" si="187"/>
        <v>0</v>
      </c>
      <c r="AA80" s="8">
        <v>0</v>
      </c>
      <c r="AB80" s="8">
        <v>0</v>
      </c>
      <c r="AC80" s="9">
        <f t="shared" si="188"/>
        <v>0</v>
      </c>
    </row>
    <row r="81" spans="1:29" ht="19.5" customHeight="1" thickBot="1">
      <c r="A81" s="21" t="s">
        <v>5</v>
      </c>
      <c r="B81" s="22"/>
      <c r="C81" s="13">
        <f>SUM(C78:C80)</f>
        <v>4486311512</v>
      </c>
      <c r="D81" s="13">
        <f t="shared" ref="D81:AC81" si="189">SUM(D78:D80)</f>
        <v>3816801360</v>
      </c>
      <c r="E81" s="13">
        <f t="shared" si="189"/>
        <v>8303112872</v>
      </c>
      <c r="F81" s="13">
        <f t="shared" si="189"/>
        <v>4486311512</v>
      </c>
      <c r="G81" s="13">
        <f t="shared" si="189"/>
        <v>3816801360</v>
      </c>
      <c r="H81" s="13">
        <f t="shared" si="189"/>
        <v>8303112872</v>
      </c>
      <c r="I81" s="13">
        <f t="shared" si="189"/>
        <v>0</v>
      </c>
      <c r="J81" s="13">
        <f t="shared" si="189"/>
        <v>0</v>
      </c>
      <c r="K81" s="13">
        <f t="shared" si="189"/>
        <v>0</v>
      </c>
      <c r="L81" s="13">
        <f t="shared" si="189"/>
        <v>0</v>
      </c>
      <c r="M81" s="13">
        <f t="shared" si="189"/>
        <v>0</v>
      </c>
      <c r="N81" s="13">
        <f t="shared" si="189"/>
        <v>0</v>
      </c>
      <c r="O81" s="13">
        <f t="shared" si="189"/>
        <v>0</v>
      </c>
      <c r="P81" s="13">
        <f t="shared" si="189"/>
        <v>0</v>
      </c>
      <c r="Q81" s="13">
        <f t="shared" si="189"/>
        <v>0</v>
      </c>
      <c r="R81" s="13">
        <f t="shared" si="189"/>
        <v>0</v>
      </c>
      <c r="S81" s="13">
        <f t="shared" si="189"/>
        <v>0</v>
      </c>
      <c r="T81" s="13">
        <f t="shared" si="189"/>
        <v>0</v>
      </c>
      <c r="U81" s="13">
        <f t="shared" si="189"/>
        <v>0</v>
      </c>
      <c r="V81" s="13">
        <f t="shared" si="189"/>
        <v>0</v>
      </c>
      <c r="W81" s="13">
        <f t="shared" si="189"/>
        <v>0</v>
      </c>
      <c r="X81" s="13">
        <f t="shared" si="189"/>
        <v>0</v>
      </c>
      <c r="Y81" s="13">
        <f t="shared" si="189"/>
        <v>0</v>
      </c>
      <c r="Z81" s="13">
        <f t="shared" si="189"/>
        <v>0</v>
      </c>
      <c r="AA81" s="13">
        <f t="shared" si="189"/>
        <v>0</v>
      </c>
      <c r="AB81" s="13">
        <f t="shared" si="189"/>
        <v>0</v>
      </c>
      <c r="AC81" s="13">
        <f t="shared" si="189"/>
        <v>0</v>
      </c>
    </row>
    <row r="82" spans="1:29" ht="19.5" customHeight="1">
      <c r="A82" s="68" t="s">
        <v>7</v>
      </c>
      <c r="B82" s="19" t="s">
        <v>2</v>
      </c>
      <c r="C82" s="8">
        <f>F82+I82+L82+O82+R82+U82+X82+AA82</f>
        <v>134652649</v>
      </c>
      <c r="D82" s="8">
        <f>G82+J82+M82+P82+S82+V82+Y82+AB82</f>
        <v>161215054</v>
      </c>
      <c r="E82" s="9">
        <f>H82+K82+N82+Q82+T82+W82+Z82+AC82</f>
        <v>295867703</v>
      </c>
      <c r="F82" s="10">
        <v>134137822</v>
      </c>
      <c r="G82" s="10">
        <v>144038097</v>
      </c>
      <c r="H82" s="11">
        <f>F82+G82</f>
        <v>278175919</v>
      </c>
      <c r="I82" s="8">
        <v>514827</v>
      </c>
      <c r="J82" s="8">
        <v>3524380</v>
      </c>
      <c r="K82" s="11">
        <f>I82+J82</f>
        <v>4039207</v>
      </c>
      <c r="L82" s="8">
        <v>0</v>
      </c>
      <c r="M82" s="8">
        <v>0</v>
      </c>
      <c r="N82" s="11">
        <f>L82+M82</f>
        <v>0</v>
      </c>
      <c r="O82" s="8">
        <v>0</v>
      </c>
      <c r="P82" s="8">
        <v>0</v>
      </c>
      <c r="Q82" s="11">
        <f>O82+P82</f>
        <v>0</v>
      </c>
      <c r="R82" s="8">
        <v>0</v>
      </c>
      <c r="S82" s="8">
        <v>0</v>
      </c>
      <c r="T82" s="11">
        <f>R82+S82</f>
        <v>0</v>
      </c>
      <c r="U82" s="8">
        <v>0</v>
      </c>
      <c r="V82" s="8">
        <v>13652577</v>
      </c>
      <c r="W82" s="12">
        <f>U82+V82</f>
        <v>13652577</v>
      </c>
      <c r="X82" s="8">
        <v>0</v>
      </c>
      <c r="Y82" s="8">
        <v>0</v>
      </c>
      <c r="Z82" s="12">
        <f>X82+Y82</f>
        <v>0</v>
      </c>
      <c r="AA82" s="8">
        <v>0</v>
      </c>
      <c r="AB82" s="8">
        <v>0</v>
      </c>
      <c r="AC82" s="9">
        <f>AA82+AB82</f>
        <v>0</v>
      </c>
    </row>
    <row r="83" spans="1:29" ht="19.5" customHeight="1">
      <c r="A83" s="61"/>
      <c r="B83" s="20" t="s">
        <v>3</v>
      </c>
      <c r="C83" s="8">
        <f>F83+I83+L83+O83+R83+U83+X83+AA83</f>
        <v>48140861</v>
      </c>
      <c r="D83" s="8">
        <f t="shared" ref="D83:E84" si="190">G83+J83+M83+P83+S83+V83+Y83+AB83</f>
        <v>13117804</v>
      </c>
      <c r="E83" s="9">
        <f t="shared" si="190"/>
        <v>61258665</v>
      </c>
      <c r="F83" s="10">
        <v>12513624</v>
      </c>
      <c r="G83" s="10">
        <v>6996519</v>
      </c>
      <c r="H83" s="11">
        <f t="shared" ref="H83:H84" si="191">F83+G83</f>
        <v>19510143</v>
      </c>
      <c r="I83" s="8">
        <v>0</v>
      </c>
      <c r="J83" s="8">
        <v>0</v>
      </c>
      <c r="K83" s="11">
        <f t="shared" ref="K83:K84" si="192">I83+J83</f>
        <v>0</v>
      </c>
      <c r="L83" s="8">
        <v>0</v>
      </c>
      <c r="M83" s="8">
        <v>0</v>
      </c>
      <c r="N83" s="11">
        <f t="shared" ref="N83:N84" si="193">L83+M83</f>
        <v>0</v>
      </c>
      <c r="O83" s="8">
        <v>0</v>
      </c>
      <c r="P83" s="8">
        <v>0</v>
      </c>
      <c r="Q83" s="11">
        <f t="shared" ref="Q83:Q84" si="194">O83+P83</f>
        <v>0</v>
      </c>
      <c r="R83" s="8">
        <v>0</v>
      </c>
      <c r="S83" s="8">
        <v>0</v>
      </c>
      <c r="T83" s="11">
        <f t="shared" ref="T83:T84" si="195">R83+S83</f>
        <v>0</v>
      </c>
      <c r="U83" s="8">
        <v>35627237</v>
      </c>
      <c r="V83" s="8">
        <v>6121285</v>
      </c>
      <c r="W83" s="12">
        <f t="shared" ref="W83:W84" si="196">U83+V83</f>
        <v>41748522</v>
      </c>
      <c r="X83" s="8">
        <v>0</v>
      </c>
      <c r="Y83" s="8">
        <v>0</v>
      </c>
      <c r="Z83" s="12">
        <f t="shared" ref="Z83:Z84" si="197">X83+Y83</f>
        <v>0</v>
      </c>
      <c r="AA83" s="8">
        <v>0</v>
      </c>
      <c r="AB83" s="8">
        <v>0</v>
      </c>
      <c r="AC83" s="9">
        <f t="shared" ref="AC83:AC84" si="198">AA83+AB83</f>
        <v>0</v>
      </c>
    </row>
    <row r="84" spans="1:29" ht="19.5" customHeight="1">
      <c r="A84" s="62"/>
      <c r="B84" s="20" t="s">
        <v>4</v>
      </c>
      <c r="C84" s="8">
        <f>F84+I84+L84+O84+R84+U84+X84+AA84</f>
        <v>896993595</v>
      </c>
      <c r="D84" s="8">
        <f t="shared" si="190"/>
        <v>939016806</v>
      </c>
      <c r="E84" s="9">
        <f t="shared" si="190"/>
        <v>1836010401</v>
      </c>
      <c r="F84" s="10">
        <v>750108302</v>
      </c>
      <c r="G84" s="10">
        <v>900598192</v>
      </c>
      <c r="H84" s="11">
        <f t="shared" si="191"/>
        <v>1650706494</v>
      </c>
      <c r="I84" s="8">
        <v>15299546</v>
      </c>
      <c r="J84" s="8">
        <v>23287410</v>
      </c>
      <c r="K84" s="11">
        <f t="shared" si="192"/>
        <v>38586956</v>
      </c>
      <c r="L84" s="8">
        <v>0</v>
      </c>
      <c r="M84" s="8">
        <v>0</v>
      </c>
      <c r="N84" s="11">
        <f t="shared" si="193"/>
        <v>0</v>
      </c>
      <c r="O84" s="8">
        <v>0</v>
      </c>
      <c r="P84" s="8">
        <v>0</v>
      </c>
      <c r="Q84" s="11">
        <f t="shared" si="194"/>
        <v>0</v>
      </c>
      <c r="R84" s="8">
        <v>0</v>
      </c>
      <c r="S84" s="8">
        <v>0</v>
      </c>
      <c r="T84" s="11">
        <f t="shared" si="195"/>
        <v>0</v>
      </c>
      <c r="U84" s="8">
        <v>131585747</v>
      </c>
      <c r="V84" s="8">
        <v>15131204</v>
      </c>
      <c r="W84" s="12">
        <f t="shared" si="196"/>
        <v>146716951</v>
      </c>
      <c r="X84" s="8">
        <v>0</v>
      </c>
      <c r="Y84" s="8">
        <v>0</v>
      </c>
      <c r="Z84" s="12">
        <f t="shared" si="197"/>
        <v>0</v>
      </c>
      <c r="AA84" s="8">
        <v>0</v>
      </c>
      <c r="AB84" s="8">
        <v>0</v>
      </c>
      <c r="AC84" s="9">
        <f t="shared" si="198"/>
        <v>0</v>
      </c>
    </row>
    <row r="85" spans="1:29" ht="19.5" customHeight="1" thickBot="1">
      <c r="A85" s="21" t="s">
        <v>5</v>
      </c>
      <c r="B85" s="22"/>
      <c r="C85" s="13">
        <f>SUM(C82:C84)</f>
        <v>1079787105</v>
      </c>
      <c r="D85" s="13">
        <f t="shared" ref="D85:AC85" si="199">SUM(D82:D84)</f>
        <v>1113349664</v>
      </c>
      <c r="E85" s="13">
        <f t="shared" si="199"/>
        <v>2193136769</v>
      </c>
      <c r="F85" s="13">
        <f t="shared" si="199"/>
        <v>896759748</v>
      </c>
      <c r="G85" s="13">
        <f t="shared" si="199"/>
        <v>1051632808</v>
      </c>
      <c r="H85" s="13">
        <f t="shared" si="199"/>
        <v>1948392556</v>
      </c>
      <c r="I85" s="13">
        <f t="shared" si="199"/>
        <v>15814373</v>
      </c>
      <c r="J85" s="13">
        <f t="shared" si="199"/>
        <v>26811790</v>
      </c>
      <c r="K85" s="13">
        <f t="shared" si="199"/>
        <v>42626163</v>
      </c>
      <c r="L85" s="13">
        <f t="shared" si="199"/>
        <v>0</v>
      </c>
      <c r="M85" s="13">
        <f t="shared" si="199"/>
        <v>0</v>
      </c>
      <c r="N85" s="13">
        <f t="shared" si="199"/>
        <v>0</v>
      </c>
      <c r="O85" s="13">
        <f t="shared" si="199"/>
        <v>0</v>
      </c>
      <c r="P85" s="13">
        <f t="shared" si="199"/>
        <v>0</v>
      </c>
      <c r="Q85" s="13">
        <f t="shared" si="199"/>
        <v>0</v>
      </c>
      <c r="R85" s="13">
        <f t="shared" si="199"/>
        <v>0</v>
      </c>
      <c r="S85" s="13">
        <f t="shared" si="199"/>
        <v>0</v>
      </c>
      <c r="T85" s="13">
        <f t="shared" si="199"/>
        <v>0</v>
      </c>
      <c r="U85" s="13">
        <f t="shared" si="199"/>
        <v>167212984</v>
      </c>
      <c r="V85" s="13">
        <f t="shared" si="199"/>
        <v>34905066</v>
      </c>
      <c r="W85" s="13">
        <f t="shared" si="199"/>
        <v>202118050</v>
      </c>
      <c r="X85" s="13">
        <f t="shared" si="199"/>
        <v>0</v>
      </c>
      <c r="Y85" s="13">
        <f t="shared" si="199"/>
        <v>0</v>
      </c>
      <c r="Z85" s="13">
        <f t="shared" si="199"/>
        <v>0</v>
      </c>
      <c r="AA85" s="13">
        <f t="shared" si="199"/>
        <v>0</v>
      </c>
      <c r="AB85" s="13">
        <f t="shared" si="199"/>
        <v>0</v>
      </c>
      <c r="AC85" s="13">
        <f t="shared" si="199"/>
        <v>0</v>
      </c>
    </row>
    <row r="86" spans="1:29" ht="19.5" customHeight="1">
      <c r="A86" s="68" t="s">
        <v>42</v>
      </c>
      <c r="B86" s="19" t="s">
        <v>2</v>
      </c>
      <c r="C86" s="8">
        <f>F86+I86+L86+O86+R86+U86+X86+AA86</f>
        <v>6109170</v>
      </c>
      <c r="D86" s="8">
        <f>G86+J86+M86+P86+S86+V86+Y86+AB86</f>
        <v>2866794</v>
      </c>
      <c r="E86" s="9">
        <f>H86+K86+N86+Q86+T86+W86+Z86+AC86</f>
        <v>8975964</v>
      </c>
      <c r="F86" s="10">
        <v>6109170</v>
      </c>
      <c r="G86" s="10">
        <v>2866794</v>
      </c>
      <c r="H86" s="11">
        <f>F86+G86</f>
        <v>8975964</v>
      </c>
      <c r="I86" s="8">
        <v>0</v>
      </c>
      <c r="J86" s="8">
        <v>0</v>
      </c>
      <c r="K86" s="11">
        <f>I86+J86</f>
        <v>0</v>
      </c>
      <c r="L86" s="8">
        <v>0</v>
      </c>
      <c r="M86" s="8">
        <v>0</v>
      </c>
      <c r="N86" s="11">
        <f>L86+M86</f>
        <v>0</v>
      </c>
      <c r="O86" s="8">
        <v>0</v>
      </c>
      <c r="P86" s="8">
        <v>0</v>
      </c>
      <c r="Q86" s="11">
        <f>O86+P86</f>
        <v>0</v>
      </c>
      <c r="R86" s="8">
        <v>0</v>
      </c>
      <c r="S86" s="8">
        <v>0</v>
      </c>
      <c r="T86" s="11">
        <f>R86+S86</f>
        <v>0</v>
      </c>
      <c r="U86" s="8">
        <v>0</v>
      </c>
      <c r="V86" s="8">
        <v>0</v>
      </c>
      <c r="W86" s="12">
        <f>U86+V86</f>
        <v>0</v>
      </c>
      <c r="X86" s="8">
        <v>0</v>
      </c>
      <c r="Y86" s="8">
        <v>0</v>
      </c>
      <c r="Z86" s="12">
        <f>X86+Y86</f>
        <v>0</v>
      </c>
      <c r="AA86" s="8">
        <v>0</v>
      </c>
      <c r="AB86" s="8">
        <v>0</v>
      </c>
      <c r="AC86" s="9">
        <f>AA86+AB86</f>
        <v>0</v>
      </c>
    </row>
    <row r="87" spans="1:29" ht="19.5" customHeight="1">
      <c r="A87" s="61"/>
      <c r="B87" s="20" t="s">
        <v>3</v>
      </c>
      <c r="C87" s="8">
        <f>F87+I87+L87+O87+R87+U87+X87+AA87</f>
        <v>0</v>
      </c>
      <c r="D87" s="8">
        <f t="shared" ref="D87:E88" si="200">G87+J87+M87+P87+S87+V87+Y87+AB87</f>
        <v>0</v>
      </c>
      <c r="E87" s="9">
        <f t="shared" si="200"/>
        <v>0</v>
      </c>
      <c r="F87" s="10">
        <v>0</v>
      </c>
      <c r="G87" s="10">
        <v>0</v>
      </c>
      <c r="H87" s="11">
        <f t="shared" ref="H87:H88" si="201">F87+G87</f>
        <v>0</v>
      </c>
      <c r="I87" s="8">
        <v>0</v>
      </c>
      <c r="J87" s="8">
        <v>0</v>
      </c>
      <c r="K87" s="11">
        <f t="shared" ref="K87:K88" si="202">I87+J87</f>
        <v>0</v>
      </c>
      <c r="L87" s="8">
        <v>0</v>
      </c>
      <c r="M87" s="8">
        <v>0</v>
      </c>
      <c r="N87" s="11">
        <f t="shared" ref="N87:N88" si="203">L87+M87</f>
        <v>0</v>
      </c>
      <c r="O87" s="8">
        <v>0</v>
      </c>
      <c r="P87" s="8">
        <v>0</v>
      </c>
      <c r="Q87" s="11">
        <f t="shared" ref="Q87:Q88" si="204">O87+P87</f>
        <v>0</v>
      </c>
      <c r="R87" s="8">
        <v>0</v>
      </c>
      <c r="S87" s="8">
        <v>0</v>
      </c>
      <c r="T87" s="11">
        <f t="shared" ref="T87:T88" si="205">R87+S87</f>
        <v>0</v>
      </c>
      <c r="U87" s="8">
        <v>0</v>
      </c>
      <c r="V87" s="8">
        <v>0</v>
      </c>
      <c r="W87" s="12">
        <f t="shared" ref="W87:W88" si="206">U87+V87</f>
        <v>0</v>
      </c>
      <c r="X87" s="8">
        <v>0</v>
      </c>
      <c r="Y87" s="8">
        <v>0</v>
      </c>
      <c r="Z87" s="12">
        <f t="shared" ref="Z87:Z88" si="207">X87+Y87</f>
        <v>0</v>
      </c>
      <c r="AA87" s="8">
        <v>0</v>
      </c>
      <c r="AB87" s="8">
        <v>0</v>
      </c>
      <c r="AC87" s="9">
        <f t="shared" ref="AC87:AC88" si="208">AA87+AB87</f>
        <v>0</v>
      </c>
    </row>
    <row r="88" spans="1:29" ht="19.5" customHeight="1">
      <c r="A88" s="62"/>
      <c r="B88" s="20" t="s">
        <v>4</v>
      </c>
      <c r="C88" s="8">
        <f>F88+I88+L88+O88+R88+U88+X88+AA88</f>
        <v>55275419</v>
      </c>
      <c r="D88" s="8">
        <f t="shared" si="200"/>
        <v>2682773</v>
      </c>
      <c r="E88" s="9">
        <f t="shared" si="200"/>
        <v>57958192</v>
      </c>
      <c r="F88" s="10">
        <v>55275419</v>
      </c>
      <c r="G88" s="10">
        <v>2682773</v>
      </c>
      <c r="H88" s="11">
        <f t="shared" si="201"/>
        <v>57958192</v>
      </c>
      <c r="I88" s="8">
        <v>0</v>
      </c>
      <c r="J88" s="8">
        <v>0</v>
      </c>
      <c r="K88" s="11">
        <f t="shared" si="202"/>
        <v>0</v>
      </c>
      <c r="L88" s="8">
        <v>0</v>
      </c>
      <c r="M88" s="8">
        <v>0</v>
      </c>
      <c r="N88" s="11">
        <f t="shared" si="203"/>
        <v>0</v>
      </c>
      <c r="O88" s="8">
        <v>0</v>
      </c>
      <c r="P88" s="8">
        <v>0</v>
      </c>
      <c r="Q88" s="11">
        <f t="shared" si="204"/>
        <v>0</v>
      </c>
      <c r="R88" s="8">
        <v>0</v>
      </c>
      <c r="S88" s="8">
        <v>0</v>
      </c>
      <c r="T88" s="11">
        <f t="shared" si="205"/>
        <v>0</v>
      </c>
      <c r="U88" s="8">
        <v>0</v>
      </c>
      <c r="V88" s="8">
        <v>0</v>
      </c>
      <c r="W88" s="12">
        <f t="shared" si="206"/>
        <v>0</v>
      </c>
      <c r="X88" s="8">
        <v>0</v>
      </c>
      <c r="Y88" s="8">
        <v>0</v>
      </c>
      <c r="Z88" s="12">
        <f t="shared" si="207"/>
        <v>0</v>
      </c>
      <c r="AA88" s="8">
        <v>0</v>
      </c>
      <c r="AB88" s="8">
        <v>0</v>
      </c>
      <c r="AC88" s="9">
        <f t="shared" si="208"/>
        <v>0</v>
      </c>
    </row>
    <row r="89" spans="1:29" ht="19.5" customHeight="1" thickBot="1">
      <c r="A89" s="21" t="s">
        <v>5</v>
      </c>
      <c r="B89" s="22"/>
      <c r="C89" s="13">
        <f>SUM(C86:C88)</f>
        <v>61384589</v>
      </c>
      <c r="D89" s="13">
        <f t="shared" ref="D89:AC89" si="209">SUM(D86:D88)</f>
        <v>5549567</v>
      </c>
      <c r="E89" s="13">
        <f t="shared" si="209"/>
        <v>66934156</v>
      </c>
      <c r="F89" s="13">
        <f t="shared" si="209"/>
        <v>61384589</v>
      </c>
      <c r="G89" s="13">
        <f t="shared" si="209"/>
        <v>5549567</v>
      </c>
      <c r="H89" s="13">
        <f t="shared" si="209"/>
        <v>66934156</v>
      </c>
      <c r="I89" s="13">
        <f t="shared" si="209"/>
        <v>0</v>
      </c>
      <c r="J89" s="13">
        <f t="shared" si="209"/>
        <v>0</v>
      </c>
      <c r="K89" s="13">
        <f t="shared" si="209"/>
        <v>0</v>
      </c>
      <c r="L89" s="13">
        <f t="shared" si="209"/>
        <v>0</v>
      </c>
      <c r="M89" s="13">
        <f t="shared" si="209"/>
        <v>0</v>
      </c>
      <c r="N89" s="13">
        <f t="shared" si="209"/>
        <v>0</v>
      </c>
      <c r="O89" s="13">
        <f t="shared" si="209"/>
        <v>0</v>
      </c>
      <c r="P89" s="13">
        <f t="shared" si="209"/>
        <v>0</v>
      </c>
      <c r="Q89" s="13">
        <f t="shared" si="209"/>
        <v>0</v>
      </c>
      <c r="R89" s="13">
        <f t="shared" si="209"/>
        <v>0</v>
      </c>
      <c r="S89" s="13">
        <f t="shared" si="209"/>
        <v>0</v>
      </c>
      <c r="T89" s="13">
        <f t="shared" si="209"/>
        <v>0</v>
      </c>
      <c r="U89" s="13">
        <f t="shared" si="209"/>
        <v>0</v>
      </c>
      <c r="V89" s="13">
        <f t="shared" si="209"/>
        <v>0</v>
      </c>
      <c r="W89" s="13">
        <f t="shared" si="209"/>
        <v>0</v>
      </c>
      <c r="X89" s="13">
        <f t="shared" si="209"/>
        <v>0</v>
      </c>
      <c r="Y89" s="13">
        <f t="shared" si="209"/>
        <v>0</v>
      </c>
      <c r="Z89" s="13">
        <f t="shared" si="209"/>
        <v>0</v>
      </c>
      <c r="AA89" s="13">
        <f t="shared" si="209"/>
        <v>0</v>
      </c>
      <c r="AB89" s="13">
        <f t="shared" si="209"/>
        <v>0</v>
      </c>
      <c r="AC89" s="13">
        <f t="shared" si="209"/>
        <v>0</v>
      </c>
    </row>
    <row r="90" spans="1:29" ht="19.5" customHeight="1">
      <c r="A90" s="68" t="s">
        <v>43</v>
      </c>
      <c r="B90" s="19" t="s">
        <v>2</v>
      </c>
      <c r="C90" s="8">
        <f>F90+I90+L90+O90+R90+U90+X90+AA90</f>
        <v>28564767</v>
      </c>
      <c r="D90" s="8">
        <f>G90+J90+M90+P90+S90+V90+Y90+AB90</f>
        <v>2977780098</v>
      </c>
      <c r="E90" s="9">
        <f>H90+K90+N90+Q90+T90+W90+Z90+AC90</f>
        <v>3006344865</v>
      </c>
      <c r="F90" s="10">
        <v>17045127</v>
      </c>
      <c r="G90" s="10">
        <v>5348129</v>
      </c>
      <c r="H90" s="11">
        <f>F90+G90</f>
        <v>22393256</v>
      </c>
      <c r="I90" s="8">
        <v>0</v>
      </c>
      <c r="J90" s="8">
        <v>0</v>
      </c>
      <c r="K90" s="11">
        <f>I90+J90</f>
        <v>0</v>
      </c>
      <c r="L90" s="8">
        <v>0</v>
      </c>
      <c r="M90" s="8">
        <v>0</v>
      </c>
      <c r="N90" s="11">
        <f>L90+M90</f>
        <v>0</v>
      </c>
      <c r="O90" s="8">
        <v>0</v>
      </c>
      <c r="P90" s="8">
        <v>0</v>
      </c>
      <c r="Q90" s="11">
        <f>O90+P90</f>
        <v>0</v>
      </c>
      <c r="R90" s="8">
        <v>2827156</v>
      </c>
      <c r="S90" s="8">
        <v>0</v>
      </c>
      <c r="T90" s="11">
        <f>R90+S90</f>
        <v>2827156</v>
      </c>
      <c r="U90" s="8">
        <v>8692484</v>
      </c>
      <c r="V90" s="8">
        <v>2972431969</v>
      </c>
      <c r="W90" s="12">
        <f>U90+V90</f>
        <v>2981124453</v>
      </c>
      <c r="X90" s="8">
        <v>0</v>
      </c>
      <c r="Y90" s="8">
        <v>0</v>
      </c>
      <c r="Z90" s="12">
        <f>X90+Y90</f>
        <v>0</v>
      </c>
      <c r="AA90" s="8">
        <v>0</v>
      </c>
      <c r="AB90" s="8">
        <v>0</v>
      </c>
      <c r="AC90" s="9">
        <f>AA90+AB90</f>
        <v>0</v>
      </c>
    </row>
    <row r="91" spans="1:29" ht="19.5" customHeight="1">
      <c r="A91" s="61"/>
      <c r="B91" s="20" t="s">
        <v>3</v>
      </c>
      <c r="C91" s="8">
        <f>F91+I91+L91+O91+R91+U91+X91+AA91</f>
        <v>333843232</v>
      </c>
      <c r="D91" s="8">
        <f t="shared" ref="D91:E92" si="210">G91+J91+M91+P91+S91+V91+Y91+AB91</f>
        <v>25318848</v>
      </c>
      <c r="E91" s="9">
        <f t="shared" si="210"/>
        <v>359162080</v>
      </c>
      <c r="F91" s="10">
        <v>6702409</v>
      </c>
      <c r="G91" s="10">
        <v>0</v>
      </c>
      <c r="H91" s="11">
        <f t="shared" ref="H91:H92" si="211">F91+G91</f>
        <v>6702409</v>
      </c>
      <c r="I91" s="8">
        <v>0</v>
      </c>
      <c r="J91" s="8">
        <v>0</v>
      </c>
      <c r="K91" s="11">
        <f t="shared" ref="K91:K92" si="212">I91+J91</f>
        <v>0</v>
      </c>
      <c r="L91" s="8">
        <v>0</v>
      </c>
      <c r="M91" s="8">
        <v>0</v>
      </c>
      <c r="N91" s="11">
        <f t="shared" ref="N91:N92" si="213">L91+M91</f>
        <v>0</v>
      </c>
      <c r="O91" s="8">
        <v>0</v>
      </c>
      <c r="P91" s="8">
        <v>0</v>
      </c>
      <c r="Q91" s="11">
        <f t="shared" ref="Q91:Q92" si="214">O91+P91</f>
        <v>0</v>
      </c>
      <c r="R91" s="8">
        <v>293863</v>
      </c>
      <c r="S91" s="8">
        <v>0</v>
      </c>
      <c r="T91" s="11">
        <f t="shared" ref="T91:T92" si="215">R91+S91</f>
        <v>293863</v>
      </c>
      <c r="U91" s="8">
        <v>326846960</v>
      </c>
      <c r="V91" s="8">
        <v>25318848</v>
      </c>
      <c r="W91" s="12">
        <f t="shared" ref="W91:W92" si="216">U91+V91</f>
        <v>352165808</v>
      </c>
      <c r="X91" s="8">
        <v>0</v>
      </c>
      <c r="Y91" s="8">
        <v>0</v>
      </c>
      <c r="Z91" s="12">
        <f t="shared" ref="Z91:Z92" si="217">X91+Y91</f>
        <v>0</v>
      </c>
      <c r="AA91" s="8">
        <v>0</v>
      </c>
      <c r="AB91" s="8">
        <v>0</v>
      </c>
      <c r="AC91" s="9">
        <f t="shared" ref="AC91:AC92" si="218">AA91+AB91</f>
        <v>0</v>
      </c>
    </row>
    <row r="92" spans="1:29" ht="19.5" customHeight="1">
      <c r="A92" s="62"/>
      <c r="B92" s="20" t="s">
        <v>4</v>
      </c>
      <c r="C92" s="8">
        <f>F92+I92+L92+O92+R92+U92+X92+AA92</f>
        <v>372679762</v>
      </c>
      <c r="D92" s="8">
        <f t="shared" si="210"/>
        <v>124149021</v>
      </c>
      <c r="E92" s="9">
        <f t="shared" si="210"/>
        <v>496828783</v>
      </c>
      <c r="F92" s="10">
        <v>371834262</v>
      </c>
      <c r="G92" s="10">
        <v>117919288</v>
      </c>
      <c r="H92" s="11">
        <f t="shared" si="211"/>
        <v>489753550</v>
      </c>
      <c r="I92" s="8">
        <v>845500</v>
      </c>
      <c r="J92" s="8">
        <v>0</v>
      </c>
      <c r="K92" s="11">
        <f t="shared" si="212"/>
        <v>845500</v>
      </c>
      <c r="L92" s="8">
        <v>0</v>
      </c>
      <c r="M92" s="8">
        <v>0</v>
      </c>
      <c r="N92" s="11">
        <f t="shared" si="213"/>
        <v>0</v>
      </c>
      <c r="O92" s="8">
        <v>0</v>
      </c>
      <c r="P92" s="8">
        <v>0</v>
      </c>
      <c r="Q92" s="11">
        <f t="shared" si="214"/>
        <v>0</v>
      </c>
      <c r="R92" s="8">
        <v>0</v>
      </c>
      <c r="S92" s="8">
        <v>0</v>
      </c>
      <c r="T92" s="11">
        <f t="shared" si="215"/>
        <v>0</v>
      </c>
      <c r="U92" s="8">
        <v>0</v>
      </c>
      <c r="V92" s="8">
        <v>6229733</v>
      </c>
      <c r="W92" s="12">
        <f t="shared" si="216"/>
        <v>6229733</v>
      </c>
      <c r="X92" s="8">
        <v>0</v>
      </c>
      <c r="Y92" s="8">
        <v>0</v>
      </c>
      <c r="Z92" s="12">
        <f t="shared" si="217"/>
        <v>0</v>
      </c>
      <c r="AA92" s="8">
        <v>0</v>
      </c>
      <c r="AB92" s="8">
        <v>0</v>
      </c>
      <c r="AC92" s="9">
        <f t="shared" si="218"/>
        <v>0</v>
      </c>
    </row>
    <row r="93" spans="1:29" ht="19.5" customHeight="1" thickBot="1">
      <c r="A93" s="21" t="s">
        <v>5</v>
      </c>
      <c r="B93" s="22"/>
      <c r="C93" s="13">
        <f>SUM(C90:C92)</f>
        <v>735087761</v>
      </c>
      <c r="D93" s="13">
        <f t="shared" ref="D93:AC93" si="219">SUM(D90:D92)</f>
        <v>3127247967</v>
      </c>
      <c r="E93" s="13">
        <f t="shared" si="219"/>
        <v>3862335728</v>
      </c>
      <c r="F93" s="13">
        <f t="shared" si="219"/>
        <v>395581798</v>
      </c>
      <c r="G93" s="13">
        <f t="shared" si="219"/>
        <v>123267417</v>
      </c>
      <c r="H93" s="13">
        <f t="shared" si="219"/>
        <v>518849215</v>
      </c>
      <c r="I93" s="13">
        <f t="shared" si="219"/>
        <v>845500</v>
      </c>
      <c r="J93" s="13">
        <f t="shared" si="219"/>
        <v>0</v>
      </c>
      <c r="K93" s="13">
        <f t="shared" si="219"/>
        <v>845500</v>
      </c>
      <c r="L93" s="13">
        <f t="shared" si="219"/>
        <v>0</v>
      </c>
      <c r="M93" s="13">
        <f t="shared" si="219"/>
        <v>0</v>
      </c>
      <c r="N93" s="13">
        <f t="shared" si="219"/>
        <v>0</v>
      </c>
      <c r="O93" s="13">
        <f t="shared" si="219"/>
        <v>0</v>
      </c>
      <c r="P93" s="13">
        <f t="shared" si="219"/>
        <v>0</v>
      </c>
      <c r="Q93" s="13">
        <f t="shared" si="219"/>
        <v>0</v>
      </c>
      <c r="R93" s="13">
        <f t="shared" si="219"/>
        <v>3121019</v>
      </c>
      <c r="S93" s="13">
        <f t="shared" si="219"/>
        <v>0</v>
      </c>
      <c r="T93" s="13">
        <f t="shared" si="219"/>
        <v>3121019</v>
      </c>
      <c r="U93" s="13">
        <f t="shared" si="219"/>
        <v>335539444</v>
      </c>
      <c r="V93" s="13">
        <f t="shared" si="219"/>
        <v>3003980550</v>
      </c>
      <c r="W93" s="13">
        <f t="shared" si="219"/>
        <v>3339519994</v>
      </c>
      <c r="X93" s="13">
        <f t="shared" si="219"/>
        <v>0</v>
      </c>
      <c r="Y93" s="13">
        <f t="shared" si="219"/>
        <v>0</v>
      </c>
      <c r="Z93" s="13">
        <f t="shared" si="219"/>
        <v>0</v>
      </c>
      <c r="AA93" s="13">
        <f t="shared" si="219"/>
        <v>0</v>
      </c>
      <c r="AB93" s="13">
        <f t="shared" si="219"/>
        <v>0</v>
      </c>
      <c r="AC93" s="13">
        <f t="shared" si="219"/>
        <v>0</v>
      </c>
    </row>
    <row r="94" spans="1:29" ht="19.5" customHeight="1">
      <c r="A94" s="68" t="s">
        <v>44</v>
      </c>
      <c r="B94" s="19" t="s">
        <v>2</v>
      </c>
      <c r="C94" s="8">
        <f>F94+I94+L94+O94+R94+U94+X94+AA94</f>
        <v>0</v>
      </c>
      <c r="D94" s="8">
        <f>G94+J94+M94+P94+S94+V94+Y94+AB94</f>
        <v>0</v>
      </c>
      <c r="E94" s="9">
        <f>H94+K94+N94+Q94+T94+W94+Z94+AC94</f>
        <v>0</v>
      </c>
      <c r="F94" s="10">
        <v>0</v>
      </c>
      <c r="G94" s="10">
        <v>0</v>
      </c>
      <c r="H94" s="11">
        <f>F94+G94</f>
        <v>0</v>
      </c>
      <c r="I94" s="8">
        <v>0</v>
      </c>
      <c r="J94" s="8">
        <v>0</v>
      </c>
      <c r="K94" s="11">
        <f>I94+J94</f>
        <v>0</v>
      </c>
      <c r="L94" s="8">
        <v>0</v>
      </c>
      <c r="M94" s="8">
        <v>0</v>
      </c>
      <c r="N94" s="11">
        <f>L94+M94</f>
        <v>0</v>
      </c>
      <c r="O94" s="8">
        <v>0</v>
      </c>
      <c r="P94" s="8">
        <v>0</v>
      </c>
      <c r="Q94" s="11">
        <f>O94+P94</f>
        <v>0</v>
      </c>
      <c r="R94" s="8">
        <v>0</v>
      </c>
      <c r="S94" s="8">
        <v>0</v>
      </c>
      <c r="T94" s="11">
        <f>R94+S94</f>
        <v>0</v>
      </c>
      <c r="U94" s="8">
        <v>0</v>
      </c>
      <c r="V94" s="8">
        <v>0</v>
      </c>
      <c r="W94" s="12">
        <f>U94+V94</f>
        <v>0</v>
      </c>
      <c r="X94" s="8">
        <v>0</v>
      </c>
      <c r="Y94" s="8">
        <v>0</v>
      </c>
      <c r="Z94" s="12">
        <f>X94+Y94</f>
        <v>0</v>
      </c>
      <c r="AA94" s="8">
        <v>0</v>
      </c>
      <c r="AB94" s="8">
        <v>0</v>
      </c>
      <c r="AC94" s="9">
        <f>AA94+AB94</f>
        <v>0</v>
      </c>
    </row>
    <row r="95" spans="1:29" ht="19.5" customHeight="1">
      <c r="A95" s="61"/>
      <c r="B95" s="20" t="s">
        <v>3</v>
      </c>
      <c r="C95" s="8">
        <f>F95+I95+L95+O95+R95+U95+X95+AA95</f>
        <v>0</v>
      </c>
      <c r="D95" s="8">
        <f t="shared" ref="D95:E96" si="220">G95+J95+M95+P95+S95+V95+Y95+AB95</f>
        <v>0</v>
      </c>
      <c r="E95" s="9">
        <f t="shared" si="220"/>
        <v>0</v>
      </c>
      <c r="F95" s="10">
        <v>0</v>
      </c>
      <c r="G95" s="10">
        <v>0</v>
      </c>
      <c r="H95" s="11">
        <f t="shared" ref="H95:H96" si="221">F95+G95</f>
        <v>0</v>
      </c>
      <c r="I95" s="8">
        <v>0</v>
      </c>
      <c r="J95" s="8">
        <v>0</v>
      </c>
      <c r="K95" s="11">
        <f t="shared" ref="K95:K96" si="222">I95+J95</f>
        <v>0</v>
      </c>
      <c r="L95" s="8">
        <v>0</v>
      </c>
      <c r="M95" s="8">
        <v>0</v>
      </c>
      <c r="N95" s="11">
        <f t="shared" ref="N95:N96" si="223">L95+M95</f>
        <v>0</v>
      </c>
      <c r="O95" s="8">
        <v>0</v>
      </c>
      <c r="P95" s="8">
        <v>0</v>
      </c>
      <c r="Q95" s="11">
        <f t="shared" ref="Q95:Q96" si="224">O95+P95</f>
        <v>0</v>
      </c>
      <c r="R95" s="8">
        <v>0</v>
      </c>
      <c r="S95" s="8">
        <v>0</v>
      </c>
      <c r="T95" s="11">
        <f t="shared" ref="T95:T96" si="225">R95+S95</f>
        <v>0</v>
      </c>
      <c r="U95" s="8">
        <v>0</v>
      </c>
      <c r="V95" s="8">
        <v>0</v>
      </c>
      <c r="W95" s="12">
        <f t="shared" ref="W95:W96" si="226">U95+V95</f>
        <v>0</v>
      </c>
      <c r="X95" s="8">
        <v>0</v>
      </c>
      <c r="Y95" s="8">
        <v>0</v>
      </c>
      <c r="Z95" s="12">
        <f t="shared" ref="Z95:Z96" si="227">X95+Y95</f>
        <v>0</v>
      </c>
      <c r="AA95" s="8">
        <v>0</v>
      </c>
      <c r="AB95" s="8">
        <v>0</v>
      </c>
      <c r="AC95" s="9">
        <f t="shared" ref="AC95:AC96" si="228">AA95+AB95</f>
        <v>0</v>
      </c>
    </row>
    <row r="96" spans="1:29" ht="19.5" customHeight="1">
      <c r="A96" s="62"/>
      <c r="B96" s="20" t="s">
        <v>4</v>
      </c>
      <c r="C96" s="8">
        <f>F96+I96+L96+O96+R96+U96+X96+AA96</f>
        <v>1817712</v>
      </c>
      <c r="D96" s="8">
        <f t="shared" si="220"/>
        <v>26071424</v>
      </c>
      <c r="E96" s="9">
        <f t="shared" si="220"/>
        <v>27889136</v>
      </c>
      <c r="F96" s="10">
        <v>1817712</v>
      </c>
      <c r="G96" s="10">
        <v>26071424</v>
      </c>
      <c r="H96" s="11">
        <f t="shared" si="221"/>
        <v>27889136</v>
      </c>
      <c r="I96" s="8">
        <v>0</v>
      </c>
      <c r="J96" s="8">
        <v>0</v>
      </c>
      <c r="K96" s="11">
        <f t="shared" si="222"/>
        <v>0</v>
      </c>
      <c r="L96" s="8">
        <v>0</v>
      </c>
      <c r="M96" s="8">
        <v>0</v>
      </c>
      <c r="N96" s="11">
        <f t="shared" si="223"/>
        <v>0</v>
      </c>
      <c r="O96" s="8">
        <v>0</v>
      </c>
      <c r="P96" s="8">
        <v>0</v>
      </c>
      <c r="Q96" s="11">
        <f t="shared" si="224"/>
        <v>0</v>
      </c>
      <c r="R96" s="8">
        <v>0</v>
      </c>
      <c r="S96" s="8">
        <v>0</v>
      </c>
      <c r="T96" s="11">
        <f t="shared" si="225"/>
        <v>0</v>
      </c>
      <c r="U96" s="8">
        <v>0</v>
      </c>
      <c r="V96" s="8">
        <v>0</v>
      </c>
      <c r="W96" s="12">
        <f t="shared" si="226"/>
        <v>0</v>
      </c>
      <c r="X96" s="8">
        <v>0</v>
      </c>
      <c r="Y96" s="8">
        <v>0</v>
      </c>
      <c r="Z96" s="12">
        <f t="shared" si="227"/>
        <v>0</v>
      </c>
      <c r="AA96" s="8">
        <v>0</v>
      </c>
      <c r="AB96" s="8">
        <v>0</v>
      </c>
      <c r="AC96" s="9">
        <f t="shared" si="228"/>
        <v>0</v>
      </c>
    </row>
    <row r="97" spans="1:29" ht="19.5" customHeight="1" thickBot="1">
      <c r="A97" s="21" t="s">
        <v>5</v>
      </c>
      <c r="B97" s="22"/>
      <c r="C97" s="13">
        <f>SUM(C94:C96)</f>
        <v>1817712</v>
      </c>
      <c r="D97" s="13">
        <f t="shared" ref="D97:AC97" si="229">SUM(D94:D96)</f>
        <v>26071424</v>
      </c>
      <c r="E97" s="13">
        <f t="shared" si="229"/>
        <v>27889136</v>
      </c>
      <c r="F97" s="13">
        <f t="shared" si="229"/>
        <v>1817712</v>
      </c>
      <c r="G97" s="13">
        <f t="shared" si="229"/>
        <v>26071424</v>
      </c>
      <c r="H97" s="13">
        <f t="shared" si="229"/>
        <v>27889136</v>
      </c>
      <c r="I97" s="13">
        <f t="shared" si="229"/>
        <v>0</v>
      </c>
      <c r="J97" s="13">
        <f t="shared" si="229"/>
        <v>0</v>
      </c>
      <c r="K97" s="13">
        <f t="shared" si="229"/>
        <v>0</v>
      </c>
      <c r="L97" s="13">
        <f t="shared" si="229"/>
        <v>0</v>
      </c>
      <c r="M97" s="13">
        <f t="shared" si="229"/>
        <v>0</v>
      </c>
      <c r="N97" s="13">
        <f t="shared" si="229"/>
        <v>0</v>
      </c>
      <c r="O97" s="13">
        <f t="shared" si="229"/>
        <v>0</v>
      </c>
      <c r="P97" s="13">
        <f t="shared" si="229"/>
        <v>0</v>
      </c>
      <c r="Q97" s="13">
        <f t="shared" si="229"/>
        <v>0</v>
      </c>
      <c r="R97" s="13">
        <f t="shared" si="229"/>
        <v>0</v>
      </c>
      <c r="S97" s="13">
        <f t="shared" si="229"/>
        <v>0</v>
      </c>
      <c r="T97" s="13">
        <f t="shared" si="229"/>
        <v>0</v>
      </c>
      <c r="U97" s="13">
        <f t="shared" si="229"/>
        <v>0</v>
      </c>
      <c r="V97" s="13">
        <f t="shared" si="229"/>
        <v>0</v>
      </c>
      <c r="W97" s="13">
        <f t="shared" si="229"/>
        <v>0</v>
      </c>
      <c r="X97" s="13">
        <f t="shared" si="229"/>
        <v>0</v>
      </c>
      <c r="Y97" s="13">
        <f t="shared" si="229"/>
        <v>0</v>
      </c>
      <c r="Z97" s="13">
        <f t="shared" si="229"/>
        <v>0</v>
      </c>
      <c r="AA97" s="13">
        <f t="shared" si="229"/>
        <v>0</v>
      </c>
      <c r="AB97" s="13">
        <f t="shared" si="229"/>
        <v>0</v>
      </c>
      <c r="AC97" s="13">
        <f t="shared" si="229"/>
        <v>0</v>
      </c>
    </row>
    <row r="98" spans="1:29" ht="19.5" customHeight="1">
      <c r="A98" s="68" t="s">
        <v>45</v>
      </c>
      <c r="B98" s="19" t="s">
        <v>2</v>
      </c>
      <c r="C98" s="8">
        <f>F98+I98+L98+O98+R98+U98+X98+AA98</f>
        <v>0</v>
      </c>
      <c r="D98" s="8">
        <f>G98+J98+M98+P98+S98+V98+Y98+AB98</f>
        <v>850175</v>
      </c>
      <c r="E98" s="9">
        <f>H98+K98+N98+Q98+T98+W98+Z98+AC98</f>
        <v>850175</v>
      </c>
      <c r="F98" s="10">
        <v>0</v>
      </c>
      <c r="G98" s="10">
        <v>850175</v>
      </c>
      <c r="H98" s="11">
        <f>F98+G98</f>
        <v>850175</v>
      </c>
      <c r="I98" s="8">
        <v>0</v>
      </c>
      <c r="J98" s="8">
        <v>0</v>
      </c>
      <c r="K98" s="11">
        <f>I98+J98</f>
        <v>0</v>
      </c>
      <c r="L98" s="8">
        <v>0</v>
      </c>
      <c r="M98" s="8">
        <v>0</v>
      </c>
      <c r="N98" s="11">
        <f>L98+M98</f>
        <v>0</v>
      </c>
      <c r="O98" s="8">
        <v>0</v>
      </c>
      <c r="P98" s="8">
        <v>0</v>
      </c>
      <c r="Q98" s="11">
        <f>O98+P98</f>
        <v>0</v>
      </c>
      <c r="R98" s="8">
        <v>0</v>
      </c>
      <c r="S98" s="8">
        <v>0</v>
      </c>
      <c r="T98" s="11">
        <f>R98+S98</f>
        <v>0</v>
      </c>
      <c r="U98" s="8">
        <v>0</v>
      </c>
      <c r="V98" s="8">
        <v>0</v>
      </c>
      <c r="W98" s="12">
        <f>U98+V98</f>
        <v>0</v>
      </c>
      <c r="X98" s="8">
        <v>0</v>
      </c>
      <c r="Y98" s="8">
        <v>0</v>
      </c>
      <c r="Z98" s="12">
        <f>X98+Y98</f>
        <v>0</v>
      </c>
      <c r="AA98" s="8">
        <v>0</v>
      </c>
      <c r="AB98" s="8">
        <v>0</v>
      </c>
      <c r="AC98" s="9">
        <f>AA98+AB98</f>
        <v>0</v>
      </c>
    </row>
    <row r="99" spans="1:29" ht="19.5" customHeight="1">
      <c r="A99" s="61"/>
      <c r="B99" s="20" t="s">
        <v>3</v>
      </c>
      <c r="C99" s="8">
        <f>F99+I99+L99+O99+R99+U99+X99+AA99</f>
        <v>0</v>
      </c>
      <c r="D99" s="8">
        <f t="shared" ref="D99:E100" si="230">G99+J99+M99+P99+S99+V99+Y99+AB99</f>
        <v>0</v>
      </c>
      <c r="E99" s="9">
        <f t="shared" si="230"/>
        <v>0</v>
      </c>
      <c r="F99" s="10">
        <v>0</v>
      </c>
      <c r="G99" s="10">
        <v>0</v>
      </c>
      <c r="H99" s="11">
        <f t="shared" ref="H99:H100" si="231">F99+G99</f>
        <v>0</v>
      </c>
      <c r="I99" s="8">
        <v>0</v>
      </c>
      <c r="J99" s="8">
        <v>0</v>
      </c>
      <c r="K99" s="11">
        <f t="shared" ref="K99:K100" si="232">I99+J99</f>
        <v>0</v>
      </c>
      <c r="L99" s="8">
        <v>0</v>
      </c>
      <c r="M99" s="8">
        <v>0</v>
      </c>
      <c r="N99" s="11">
        <f t="shared" ref="N99:N100" si="233">L99+M99</f>
        <v>0</v>
      </c>
      <c r="O99" s="8">
        <v>0</v>
      </c>
      <c r="P99" s="8">
        <v>0</v>
      </c>
      <c r="Q99" s="11">
        <f t="shared" ref="Q99:Q100" si="234">O99+P99</f>
        <v>0</v>
      </c>
      <c r="R99" s="8">
        <v>0</v>
      </c>
      <c r="S99" s="8">
        <v>0</v>
      </c>
      <c r="T99" s="11">
        <f t="shared" ref="T99:T100" si="235">R99+S99</f>
        <v>0</v>
      </c>
      <c r="U99" s="8">
        <v>0</v>
      </c>
      <c r="V99" s="8">
        <v>0</v>
      </c>
      <c r="W99" s="12">
        <f t="shared" ref="W99:W100" si="236">U99+V99</f>
        <v>0</v>
      </c>
      <c r="X99" s="8">
        <v>0</v>
      </c>
      <c r="Y99" s="8">
        <v>0</v>
      </c>
      <c r="Z99" s="12">
        <f t="shared" ref="Z99:Z100" si="237">X99+Y99</f>
        <v>0</v>
      </c>
      <c r="AA99" s="8">
        <v>0</v>
      </c>
      <c r="AB99" s="8">
        <v>0</v>
      </c>
      <c r="AC99" s="9">
        <f t="shared" ref="AC99:AC100" si="238">AA99+AB99</f>
        <v>0</v>
      </c>
    </row>
    <row r="100" spans="1:29" ht="19.5" customHeight="1">
      <c r="A100" s="62"/>
      <c r="B100" s="20" t="s">
        <v>4</v>
      </c>
      <c r="C100" s="8">
        <f>F100+I100+L100+O100+R100+U100+X100+AA100</f>
        <v>1171219</v>
      </c>
      <c r="D100" s="8">
        <f t="shared" si="230"/>
        <v>11909955</v>
      </c>
      <c r="E100" s="9">
        <f t="shared" si="230"/>
        <v>13081174</v>
      </c>
      <c r="F100" s="10">
        <v>1171219</v>
      </c>
      <c r="G100" s="10">
        <v>6583340</v>
      </c>
      <c r="H100" s="11">
        <f t="shared" si="231"/>
        <v>7754559</v>
      </c>
      <c r="I100" s="8">
        <v>0</v>
      </c>
      <c r="J100" s="8">
        <v>0</v>
      </c>
      <c r="K100" s="11">
        <f t="shared" si="232"/>
        <v>0</v>
      </c>
      <c r="L100" s="8">
        <v>0</v>
      </c>
      <c r="M100" s="8">
        <v>0</v>
      </c>
      <c r="N100" s="11">
        <f t="shared" si="233"/>
        <v>0</v>
      </c>
      <c r="O100" s="8">
        <v>0</v>
      </c>
      <c r="P100" s="8">
        <v>5326615</v>
      </c>
      <c r="Q100" s="11">
        <f t="shared" si="234"/>
        <v>5326615</v>
      </c>
      <c r="R100" s="8">
        <v>0</v>
      </c>
      <c r="S100" s="8">
        <v>0</v>
      </c>
      <c r="T100" s="11">
        <f t="shared" si="235"/>
        <v>0</v>
      </c>
      <c r="U100" s="8">
        <v>0</v>
      </c>
      <c r="V100" s="8">
        <v>0</v>
      </c>
      <c r="W100" s="12">
        <f t="shared" si="236"/>
        <v>0</v>
      </c>
      <c r="X100" s="8">
        <v>0</v>
      </c>
      <c r="Y100" s="8">
        <v>0</v>
      </c>
      <c r="Z100" s="12">
        <f t="shared" si="237"/>
        <v>0</v>
      </c>
      <c r="AA100" s="8">
        <v>0</v>
      </c>
      <c r="AB100" s="8">
        <v>0</v>
      </c>
      <c r="AC100" s="9">
        <f t="shared" si="238"/>
        <v>0</v>
      </c>
    </row>
    <row r="101" spans="1:29" ht="19.5" customHeight="1" thickBot="1">
      <c r="A101" s="21" t="s">
        <v>5</v>
      </c>
      <c r="B101" s="22"/>
      <c r="C101" s="13">
        <f>SUM(C98:C100)</f>
        <v>1171219</v>
      </c>
      <c r="D101" s="13">
        <f t="shared" ref="D101:AC101" si="239">SUM(D98:D100)</f>
        <v>12760130</v>
      </c>
      <c r="E101" s="13">
        <f t="shared" si="239"/>
        <v>13931349</v>
      </c>
      <c r="F101" s="13">
        <f t="shared" si="239"/>
        <v>1171219</v>
      </c>
      <c r="G101" s="13">
        <f t="shared" si="239"/>
        <v>7433515</v>
      </c>
      <c r="H101" s="13">
        <f t="shared" si="239"/>
        <v>8604734</v>
      </c>
      <c r="I101" s="13">
        <f t="shared" si="239"/>
        <v>0</v>
      </c>
      <c r="J101" s="13">
        <f t="shared" si="239"/>
        <v>0</v>
      </c>
      <c r="K101" s="13">
        <f t="shared" si="239"/>
        <v>0</v>
      </c>
      <c r="L101" s="13">
        <f t="shared" si="239"/>
        <v>0</v>
      </c>
      <c r="M101" s="13">
        <f t="shared" si="239"/>
        <v>0</v>
      </c>
      <c r="N101" s="13">
        <f t="shared" si="239"/>
        <v>0</v>
      </c>
      <c r="O101" s="13">
        <f t="shared" si="239"/>
        <v>0</v>
      </c>
      <c r="P101" s="13">
        <f t="shared" si="239"/>
        <v>5326615</v>
      </c>
      <c r="Q101" s="13">
        <f t="shared" si="239"/>
        <v>5326615</v>
      </c>
      <c r="R101" s="13">
        <f t="shared" si="239"/>
        <v>0</v>
      </c>
      <c r="S101" s="13">
        <f t="shared" si="239"/>
        <v>0</v>
      </c>
      <c r="T101" s="13">
        <f t="shared" si="239"/>
        <v>0</v>
      </c>
      <c r="U101" s="13">
        <f t="shared" si="239"/>
        <v>0</v>
      </c>
      <c r="V101" s="13">
        <f t="shared" si="239"/>
        <v>0</v>
      </c>
      <c r="W101" s="13">
        <f t="shared" si="239"/>
        <v>0</v>
      </c>
      <c r="X101" s="13">
        <f t="shared" si="239"/>
        <v>0</v>
      </c>
      <c r="Y101" s="13">
        <f t="shared" si="239"/>
        <v>0</v>
      </c>
      <c r="Z101" s="13">
        <f t="shared" si="239"/>
        <v>0</v>
      </c>
      <c r="AA101" s="13">
        <f t="shared" si="239"/>
        <v>0</v>
      </c>
      <c r="AB101" s="13">
        <f t="shared" si="239"/>
        <v>0</v>
      </c>
      <c r="AC101" s="13">
        <f t="shared" si="239"/>
        <v>0</v>
      </c>
    </row>
    <row r="102" spans="1:29" ht="19.5" customHeight="1">
      <c r="A102" s="68" t="s">
        <v>46</v>
      </c>
      <c r="B102" s="19" t="s">
        <v>2</v>
      </c>
      <c r="C102" s="8">
        <f>F102+I102+L102+O102+R102+U102+X102+AA102</f>
        <v>0</v>
      </c>
      <c r="D102" s="8">
        <f>G102+J102+M102+P102+S102+V102+Y102+AB102</f>
        <v>354376</v>
      </c>
      <c r="E102" s="9">
        <f>H102+K102+N102+Q102+T102+W102+Z102+AC102</f>
        <v>354376</v>
      </c>
      <c r="F102" s="10">
        <v>0</v>
      </c>
      <c r="G102" s="10">
        <v>354376</v>
      </c>
      <c r="H102" s="11">
        <f>F102+G102</f>
        <v>354376</v>
      </c>
      <c r="I102" s="8">
        <v>0</v>
      </c>
      <c r="J102" s="8">
        <v>0</v>
      </c>
      <c r="K102" s="11">
        <f>I102+J102</f>
        <v>0</v>
      </c>
      <c r="L102" s="8">
        <v>0</v>
      </c>
      <c r="M102" s="8">
        <v>0</v>
      </c>
      <c r="N102" s="11">
        <f>L102+M102</f>
        <v>0</v>
      </c>
      <c r="O102" s="8">
        <v>0</v>
      </c>
      <c r="P102" s="8">
        <v>0</v>
      </c>
      <c r="Q102" s="11">
        <f>O102+P102</f>
        <v>0</v>
      </c>
      <c r="R102" s="8">
        <v>0</v>
      </c>
      <c r="S102" s="8">
        <v>0</v>
      </c>
      <c r="T102" s="11">
        <f>R102+S102</f>
        <v>0</v>
      </c>
      <c r="U102" s="8">
        <v>0</v>
      </c>
      <c r="V102" s="8">
        <v>0</v>
      </c>
      <c r="W102" s="12">
        <f>U102+V102</f>
        <v>0</v>
      </c>
      <c r="X102" s="8">
        <v>0</v>
      </c>
      <c r="Y102" s="8">
        <v>0</v>
      </c>
      <c r="Z102" s="12">
        <f>X102+Y102</f>
        <v>0</v>
      </c>
      <c r="AA102" s="8">
        <v>0</v>
      </c>
      <c r="AB102" s="8">
        <v>0</v>
      </c>
      <c r="AC102" s="9">
        <f>AA102+AB102</f>
        <v>0</v>
      </c>
    </row>
    <row r="103" spans="1:29" ht="19.5" customHeight="1">
      <c r="A103" s="61"/>
      <c r="B103" s="20" t="s">
        <v>3</v>
      </c>
      <c r="C103" s="8">
        <f>F103+I103+L103+O103+R103+U103+X103+AA103</f>
        <v>0</v>
      </c>
      <c r="D103" s="8">
        <f t="shared" ref="D103:E104" si="240">G103+J103+M103+P103+S103+V103+Y103+AB103</f>
        <v>0</v>
      </c>
      <c r="E103" s="9">
        <f t="shared" si="240"/>
        <v>0</v>
      </c>
      <c r="F103" s="10">
        <v>0</v>
      </c>
      <c r="G103" s="10">
        <v>0</v>
      </c>
      <c r="H103" s="11">
        <f t="shared" ref="H103:H104" si="241">F103+G103</f>
        <v>0</v>
      </c>
      <c r="I103" s="8">
        <v>0</v>
      </c>
      <c r="J103" s="8">
        <v>0</v>
      </c>
      <c r="K103" s="11">
        <f t="shared" ref="K103:K104" si="242">I103+J103</f>
        <v>0</v>
      </c>
      <c r="L103" s="8">
        <v>0</v>
      </c>
      <c r="M103" s="8">
        <v>0</v>
      </c>
      <c r="N103" s="11">
        <f t="shared" ref="N103:N104" si="243">L103+M103</f>
        <v>0</v>
      </c>
      <c r="O103" s="8">
        <v>0</v>
      </c>
      <c r="P103" s="8">
        <v>0</v>
      </c>
      <c r="Q103" s="11">
        <f t="shared" ref="Q103:Q104" si="244">O103+P103</f>
        <v>0</v>
      </c>
      <c r="R103" s="8">
        <v>0</v>
      </c>
      <c r="S103" s="8">
        <v>0</v>
      </c>
      <c r="T103" s="11">
        <f t="shared" ref="T103:T104" si="245">R103+S103</f>
        <v>0</v>
      </c>
      <c r="U103" s="8">
        <v>0</v>
      </c>
      <c r="V103" s="8">
        <v>0</v>
      </c>
      <c r="W103" s="12">
        <f t="shared" ref="W103:W104" si="246">U103+V103</f>
        <v>0</v>
      </c>
      <c r="X103" s="8">
        <v>0</v>
      </c>
      <c r="Y103" s="8">
        <v>0</v>
      </c>
      <c r="Z103" s="12">
        <f t="shared" ref="Z103:Z104" si="247">X103+Y103</f>
        <v>0</v>
      </c>
      <c r="AA103" s="8">
        <v>0</v>
      </c>
      <c r="AB103" s="8">
        <v>0</v>
      </c>
      <c r="AC103" s="9">
        <f t="shared" ref="AC103:AC104" si="248">AA103+AB103</f>
        <v>0</v>
      </c>
    </row>
    <row r="104" spans="1:29" ht="19.5" customHeight="1">
      <c r="A104" s="62"/>
      <c r="B104" s="20" t="s">
        <v>4</v>
      </c>
      <c r="C104" s="8">
        <f>F104+I104+L104+O104+R104+U104+X104+AA104</f>
        <v>67543982</v>
      </c>
      <c r="D104" s="8">
        <f t="shared" si="240"/>
        <v>18626188</v>
      </c>
      <c r="E104" s="9">
        <f t="shared" si="240"/>
        <v>86170170</v>
      </c>
      <c r="F104" s="10">
        <v>24003338</v>
      </c>
      <c r="G104" s="10">
        <v>18626188</v>
      </c>
      <c r="H104" s="11">
        <f t="shared" si="241"/>
        <v>42629526</v>
      </c>
      <c r="I104" s="8">
        <v>0</v>
      </c>
      <c r="J104" s="8">
        <v>0</v>
      </c>
      <c r="K104" s="11">
        <f t="shared" si="242"/>
        <v>0</v>
      </c>
      <c r="L104" s="8">
        <v>0</v>
      </c>
      <c r="M104" s="8">
        <v>0</v>
      </c>
      <c r="N104" s="11">
        <f t="shared" si="243"/>
        <v>0</v>
      </c>
      <c r="O104" s="8">
        <v>0</v>
      </c>
      <c r="P104" s="8">
        <v>0</v>
      </c>
      <c r="Q104" s="11">
        <f t="shared" si="244"/>
        <v>0</v>
      </c>
      <c r="R104" s="8">
        <v>0</v>
      </c>
      <c r="S104" s="8">
        <v>0</v>
      </c>
      <c r="T104" s="11">
        <f t="shared" si="245"/>
        <v>0</v>
      </c>
      <c r="U104" s="8">
        <v>43540644</v>
      </c>
      <c r="V104" s="8">
        <v>0</v>
      </c>
      <c r="W104" s="12">
        <f t="shared" si="246"/>
        <v>43540644</v>
      </c>
      <c r="X104" s="8">
        <v>0</v>
      </c>
      <c r="Y104" s="8">
        <v>0</v>
      </c>
      <c r="Z104" s="12">
        <f t="shared" si="247"/>
        <v>0</v>
      </c>
      <c r="AA104" s="8">
        <v>0</v>
      </c>
      <c r="AB104" s="8">
        <v>0</v>
      </c>
      <c r="AC104" s="9">
        <f t="shared" si="248"/>
        <v>0</v>
      </c>
    </row>
    <row r="105" spans="1:29" ht="19.5" customHeight="1" thickBot="1">
      <c r="A105" s="21" t="s">
        <v>5</v>
      </c>
      <c r="B105" s="22"/>
      <c r="C105" s="13">
        <f>SUM(C102:C104)</f>
        <v>67543982</v>
      </c>
      <c r="D105" s="13">
        <f t="shared" ref="D105:AC105" si="249">SUM(D102:D104)</f>
        <v>18980564</v>
      </c>
      <c r="E105" s="13">
        <f t="shared" si="249"/>
        <v>86524546</v>
      </c>
      <c r="F105" s="13">
        <f t="shared" si="249"/>
        <v>24003338</v>
      </c>
      <c r="G105" s="13">
        <f t="shared" si="249"/>
        <v>18980564</v>
      </c>
      <c r="H105" s="13">
        <f t="shared" si="249"/>
        <v>42983902</v>
      </c>
      <c r="I105" s="13">
        <f t="shared" si="249"/>
        <v>0</v>
      </c>
      <c r="J105" s="13">
        <f t="shared" si="249"/>
        <v>0</v>
      </c>
      <c r="K105" s="13">
        <f t="shared" si="249"/>
        <v>0</v>
      </c>
      <c r="L105" s="13">
        <f t="shared" si="249"/>
        <v>0</v>
      </c>
      <c r="M105" s="13">
        <f t="shared" si="249"/>
        <v>0</v>
      </c>
      <c r="N105" s="13">
        <f t="shared" si="249"/>
        <v>0</v>
      </c>
      <c r="O105" s="13">
        <f t="shared" si="249"/>
        <v>0</v>
      </c>
      <c r="P105" s="13">
        <f t="shared" si="249"/>
        <v>0</v>
      </c>
      <c r="Q105" s="13">
        <f t="shared" si="249"/>
        <v>0</v>
      </c>
      <c r="R105" s="13">
        <f t="shared" si="249"/>
        <v>0</v>
      </c>
      <c r="S105" s="13">
        <f t="shared" si="249"/>
        <v>0</v>
      </c>
      <c r="T105" s="13">
        <f t="shared" si="249"/>
        <v>0</v>
      </c>
      <c r="U105" s="13">
        <f t="shared" si="249"/>
        <v>43540644</v>
      </c>
      <c r="V105" s="13">
        <f t="shared" si="249"/>
        <v>0</v>
      </c>
      <c r="W105" s="13">
        <f t="shared" si="249"/>
        <v>43540644</v>
      </c>
      <c r="X105" s="13">
        <f t="shared" si="249"/>
        <v>0</v>
      </c>
      <c r="Y105" s="13">
        <f t="shared" si="249"/>
        <v>0</v>
      </c>
      <c r="Z105" s="13">
        <f t="shared" si="249"/>
        <v>0</v>
      </c>
      <c r="AA105" s="13">
        <f t="shared" si="249"/>
        <v>0</v>
      </c>
      <c r="AB105" s="13">
        <f t="shared" si="249"/>
        <v>0</v>
      </c>
      <c r="AC105" s="13">
        <f t="shared" si="249"/>
        <v>0</v>
      </c>
    </row>
    <row r="106" spans="1:29" ht="19.5" customHeight="1">
      <c r="A106" s="68" t="s">
        <v>47</v>
      </c>
      <c r="B106" s="19" t="s">
        <v>2</v>
      </c>
      <c r="C106" s="8">
        <f>F106+I106+L106+O106+R106+U106+X106+AA106</f>
        <v>0</v>
      </c>
      <c r="D106" s="8">
        <f>G106+J106+M106+P106+S106+V106+Y106+AB106</f>
        <v>0</v>
      </c>
      <c r="E106" s="9">
        <f>H106+K106+N106+Q106+T106+W106+Z106+AC106</f>
        <v>0</v>
      </c>
      <c r="F106" s="10">
        <v>0</v>
      </c>
      <c r="G106" s="10">
        <v>0</v>
      </c>
      <c r="H106" s="11">
        <f>F106+G106</f>
        <v>0</v>
      </c>
      <c r="I106" s="8">
        <v>0</v>
      </c>
      <c r="J106" s="8">
        <v>0</v>
      </c>
      <c r="K106" s="11">
        <f>I106+J106</f>
        <v>0</v>
      </c>
      <c r="L106" s="8">
        <v>0</v>
      </c>
      <c r="M106" s="8">
        <v>0</v>
      </c>
      <c r="N106" s="11">
        <f>L106+M106</f>
        <v>0</v>
      </c>
      <c r="O106" s="8">
        <v>0</v>
      </c>
      <c r="P106" s="8">
        <v>0</v>
      </c>
      <c r="Q106" s="11">
        <f>O106+P106</f>
        <v>0</v>
      </c>
      <c r="R106" s="8">
        <v>0</v>
      </c>
      <c r="S106" s="8">
        <v>0</v>
      </c>
      <c r="T106" s="11">
        <f>R106+S106</f>
        <v>0</v>
      </c>
      <c r="U106" s="8">
        <v>0</v>
      </c>
      <c r="V106" s="8">
        <v>0</v>
      </c>
      <c r="W106" s="12">
        <f>U106+V106</f>
        <v>0</v>
      </c>
      <c r="X106" s="8">
        <v>0</v>
      </c>
      <c r="Y106" s="8">
        <v>0</v>
      </c>
      <c r="Z106" s="12">
        <f>X106+Y106</f>
        <v>0</v>
      </c>
      <c r="AA106" s="8">
        <v>0</v>
      </c>
      <c r="AB106" s="8">
        <v>0</v>
      </c>
      <c r="AC106" s="9">
        <f>AA106+AB106</f>
        <v>0</v>
      </c>
    </row>
    <row r="107" spans="1:29" ht="19.5" customHeight="1">
      <c r="A107" s="61"/>
      <c r="B107" s="20" t="s">
        <v>3</v>
      </c>
      <c r="C107" s="8">
        <f>F107+I107+L107+O107+R107+U107+X107+AA107</f>
        <v>0</v>
      </c>
      <c r="D107" s="8">
        <f t="shared" ref="D107:E108" si="250">G107+J107+M107+P107+S107+V107+Y107+AB107</f>
        <v>0</v>
      </c>
      <c r="E107" s="9">
        <f t="shared" si="250"/>
        <v>0</v>
      </c>
      <c r="F107" s="10">
        <v>0</v>
      </c>
      <c r="G107" s="10">
        <v>0</v>
      </c>
      <c r="H107" s="11">
        <f t="shared" ref="H107:H108" si="251">F107+G107</f>
        <v>0</v>
      </c>
      <c r="I107" s="8">
        <v>0</v>
      </c>
      <c r="J107" s="8">
        <v>0</v>
      </c>
      <c r="K107" s="11">
        <f t="shared" ref="K107:K108" si="252">I107+J107</f>
        <v>0</v>
      </c>
      <c r="L107" s="8">
        <v>0</v>
      </c>
      <c r="M107" s="8">
        <v>0</v>
      </c>
      <c r="N107" s="11">
        <f t="shared" ref="N107:N108" si="253">L107+M107</f>
        <v>0</v>
      </c>
      <c r="O107" s="8">
        <v>0</v>
      </c>
      <c r="P107" s="8">
        <v>0</v>
      </c>
      <c r="Q107" s="11">
        <f t="shared" ref="Q107:Q108" si="254">O107+P107</f>
        <v>0</v>
      </c>
      <c r="R107" s="8">
        <v>0</v>
      </c>
      <c r="S107" s="8">
        <v>0</v>
      </c>
      <c r="T107" s="11">
        <f t="shared" ref="T107:T108" si="255">R107+S107</f>
        <v>0</v>
      </c>
      <c r="U107" s="8">
        <v>0</v>
      </c>
      <c r="V107" s="8">
        <v>0</v>
      </c>
      <c r="W107" s="12">
        <f t="shared" ref="W107:W108" si="256">U107+V107</f>
        <v>0</v>
      </c>
      <c r="X107" s="8">
        <v>0</v>
      </c>
      <c r="Y107" s="8">
        <v>0</v>
      </c>
      <c r="Z107" s="12">
        <f t="shared" ref="Z107:Z108" si="257">X107+Y107</f>
        <v>0</v>
      </c>
      <c r="AA107" s="8">
        <v>0</v>
      </c>
      <c r="AB107" s="8">
        <v>0</v>
      </c>
      <c r="AC107" s="9">
        <f t="shared" ref="AC107:AC108" si="258">AA107+AB107</f>
        <v>0</v>
      </c>
    </row>
    <row r="108" spans="1:29" ht="19.5" customHeight="1">
      <c r="A108" s="62"/>
      <c r="B108" s="20" t="s">
        <v>4</v>
      </c>
      <c r="C108" s="8">
        <f>F108+I108+L108+O108+R108+U108+X108+AA108</f>
        <v>50715250</v>
      </c>
      <c r="D108" s="8">
        <f t="shared" si="250"/>
        <v>3462216</v>
      </c>
      <c r="E108" s="9">
        <f t="shared" si="250"/>
        <v>54177466</v>
      </c>
      <c r="F108" s="10">
        <v>43783083</v>
      </c>
      <c r="G108" s="10">
        <v>3462216</v>
      </c>
      <c r="H108" s="11">
        <f t="shared" si="251"/>
        <v>47245299</v>
      </c>
      <c r="I108" s="8">
        <v>0</v>
      </c>
      <c r="J108" s="8">
        <v>0</v>
      </c>
      <c r="K108" s="11">
        <f t="shared" si="252"/>
        <v>0</v>
      </c>
      <c r="L108" s="8">
        <v>0</v>
      </c>
      <c r="M108" s="8">
        <v>0</v>
      </c>
      <c r="N108" s="11">
        <f t="shared" si="253"/>
        <v>0</v>
      </c>
      <c r="O108" s="8">
        <v>0</v>
      </c>
      <c r="P108" s="8">
        <v>0</v>
      </c>
      <c r="Q108" s="11">
        <f t="shared" si="254"/>
        <v>0</v>
      </c>
      <c r="R108" s="8">
        <v>0</v>
      </c>
      <c r="S108" s="8">
        <v>0</v>
      </c>
      <c r="T108" s="11">
        <f t="shared" si="255"/>
        <v>0</v>
      </c>
      <c r="U108" s="8">
        <v>6932167</v>
      </c>
      <c r="V108" s="8">
        <v>0</v>
      </c>
      <c r="W108" s="12">
        <f t="shared" si="256"/>
        <v>6932167</v>
      </c>
      <c r="X108" s="8">
        <v>0</v>
      </c>
      <c r="Y108" s="8">
        <v>0</v>
      </c>
      <c r="Z108" s="12">
        <f t="shared" si="257"/>
        <v>0</v>
      </c>
      <c r="AA108" s="8">
        <v>0</v>
      </c>
      <c r="AB108" s="8">
        <v>0</v>
      </c>
      <c r="AC108" s="9">
        <f t="shared" si="258"/>
        <v>0</v>
      </c>
    </row>
    <row r="109" spans="1:29" ht="19.5" customHeight="1" thickBot="1">
      <c r="A109" s="21" t="s">
        <v>5</v>
      </c>
      <c r="B109" s="22"/>
      <c r="C109" s="13">
        <f>SUM(C106:C108)</f>
        <v>50715250</v>
      </c>
      <c r="D109" s="13">
        <f t="shared" ref="D109:AC109" si="259">SUM(D106:D108)</f>
        <v>3462216</v>
      </c>
      <c r="E109" s="13">
        <f t="shared" si="259"/>
        <v>54177466</v>
      </c>
      <c r="F109" s="13">
        <f t="shared" si="259"/>
        <v>43783083</v>
      </c>
      <c r="G109" s="13">
        <f t="shared" si="259"/>
        <v>3462216</v>
      </c>
      <c r="H109" s="13">
        <f t="shared" si="259"/>
        <v>47245299</v>
      </c>
      <c r="I109" s="13">
        <f t="shared" si="259"/>
        <v>0</v>
      </c>
      <c r="J109" s="13">
        <f t="shared" si="259"/>
        <v>0</v>
      </c>
      <c r="K109" s="13">
        <f t="shared" si="259"/>
        <v>0</v>
      </c>
      <c r="L109" s="13">
        <f t="shared" si="259"/>
        <v>0</v>
      </c>
      <c r="M109" s="13">
        <f t="shared" si="259"/>
        <v>0</v>
      </c>
      <c r="N109" s="13">
        <f t="shared" si="259"/>
        <v>0</v>
      </c>
      <c r="O109" s="13">
        <f t="shared" si="259"/>
        <v>0</v>
      </c>
      <c r="P109" s="13">
        <f t="shared" si="259"/>
        <v>0</v>
      </c>
      <c r="Q109" s="13">
        <f t="shared" si="259"/>
        <v>0</v>
      </c>
      <c r="R109" s="13">
        <f t="shared" si="259"/>
        <v>0</v>
      </c>
      <c r="S109" s="13">
        <f t="shared" si="259"/>
        <v>0</v>
      </c>
      <c r="T109" s="13">
        <f t="shared" si="259"/>
        <v>0</v>
      </c>
      <c r="U109" s="13">
        <f t="shared" si="259"/>
        <v>6932167</v>
      </c>
      <c r="V109" s="13">
        <f t="shared" si="259"/>
        <v>0</v>
      </c>
      <c r="W109" s="13">
        <f t="shared" si="259"/>
        <v>6932167</v>
      </c>
      <c r="X109" s="13">
        <f t="shared" si="259"/>
        <v>0</v>
      </c>
      <c r="Y109" s="13">
        <f t="shared" si="259"/>
        <v>0</v>
      </c>
      <c r="Z109" s="13">
        <f t="shared" si="259"/>
        <v>0</v>
      </c>
      <c r="AA109" s="13">
        <f t="shared" si="259"/>
        <v>0</v>
      </c>
      <c r="AB109" s="13">
        <f t="shared" si="259"/>
        <v>0</v>
      </c>
      <c r="AC109" s="13">
        <f t="shared" si="259"/>
        <v>0</v>
      </c>
    </row>
    <row r="110" spans="1:29" ht="19.5" customHeight="1">
      <c r="A110" s="68" t="s">
        <v>48</v>
      </c>
      <c r="B110" s="19" t="s">
        <v>2</v>
      </c>
      <c r="C110" s="8">
        <f>F110+I110+L110+O110+R110+U110+X110+AA110</f>
        <v>0</v>
      </c>
      <c r="D110" s="8">
        <f>G110+J110+M110+P110+S110+V110+Y110+AB110</f>
        <v>0</v>
      </c>
      <c r="E110" s="9">
        <f>H110+K110+N110+Q110+T110+W110+Z110+AC110</f>
        <v>0</v>
      </c>
      <c r="F110" s="10">
        <v>0</v>
      </c>
      <c r="G110" s="10">
        <v>0</v>
      </c>
      <c r="H110" s="11">
        <f>F110+G110</f>
        <v>0</v>
      </c>
      <c r="I110" s="8">
        <v>0</v>
      </c>
      <c r="J110" s="8">
        <v>0</v>
      </c>
      <c r="K110" s="11">
        <f>I110+J110</f>
        <v>0</v>
      </c>
      <c r="L110" s="8">
        <v>0</v>
      </c>
      <c r="M110" s="8">
        <v>0</v>
      </c>
      <c r="N110" s="11">
        <f>L110+M110</f>
        <v>0</v>
      </c>
      <c r="O110" s="8">
        <v>0</v>
      </c>
      <c r="P110" s="8">
        <v>0</v>
      </c>
      <c r="Q110" s="11">
        <f>O110+P110</f>
        <v>0</v>
      </c>
      <c r="R110" s="8">
        <v>0</v>
      </c>
      <c r="S110" s="8">
        <v>0</v>
      </c>
      <c r="T110" s="11">
        <f>R110+S110</f>
        <v>0</v>
      </c>
      <c r="U110" s="8">
        <v>0</v>
      </c>
      <c r="V110" s="8">
        <v>0</v>
      </c>
      <c r="W110" s="12">
        <f>U110+V110</f>
        <v>0</v>
      </c>
      <c r="X110" s="8">
        <v>0</v>
      </c>
      <c r="Y110" s="8">
        <v>0</v>
      </c>
      <c r="Z110" s="12">
        <f>X110+Y110</f>
        <v>0</v>
      </c>
      <c r="AA110" s="8">
        <v>0</v>
      </c>
      <c r="AB110" s="8">
        <v>0</v>
      </c>
      <c r="AC110" s="9">
        <f>AA110+AB110</f>
        <v>0</v>
      </c>
    </row>
    <row r="111" spans="1:29" ht="19.5" customHeight="1">
      <c r="A111" s="61"/>
      <c r="B111" s="20" t="s">
        <v>3</v>
      </c>
      <c r="C111" s="8">
        <f>F111+I111+L111+O111+R111+U111+X111+AA111</f>
        <v>0</v>
      </c>
      <c r="D111" s="8">
        <f t="shared" ref="D111:E112" si="260">G111+J111+M111+P111+S111+V111+Y111+AB111</f>
        <v>0</v>
      </c>
      <c r="E111" s="9">
        <f t="shared" si="260"/>
        <v>0</v>
      </c>
      <c r="F111" s="10">
        <v>0</v>
      </c>
      <c r="G111" s="10">
        <v>0</v>
      </c>
      <c r="H111" s="11">
        <f t="shared" ref="H111:H112" si="261">F111+G111</f>
        <v>0</v>
      </c>
      <c r="I111" s="8">
        <v>0</v>
      </c>
      <c r="J111" s="8">
        <v>0</v>
      </c>
      <c r="K111" s="11">
        <f t="shared" ref="K111:K112" si="262">I111+J111</f>
        <v>0</v>
      </c>
      <c r="L111" s="8">
        <v>0</v>
      </c>
      <c r="M111" s="8">
        <v>0</v>
      </c>
      <c r="N111" s="11">
        <f t="shared" ref="N111:N112" si="263">L111+M111</f>
        <v>0</v>
      </c>
      <c r="O111" s="8">
        <v>0</v>
      </c>
      <c r="P111" s="8">
        <v>0</v>
      </c>
      <c r="Q111" s="11">
        <f t="shared" ref="Q111:Q112" si="264">O111+P111</f>
        <v>0</v>
      </c>
      <c r="R111" s="8">
        <v>0</v>
      </c>
      <c r="S111" s="8">
        <v>0</v>
      </c>
      <c r="T111" s="11">
        <f t="shared" ref="T111:T112" si="265">R111+S111</f>
        <v>0</v>
      </c>
      <c r="U111" s="8">
        <v>0</v>
      </c>
      <c r="V111" s="8">
        <v>0</v>
      </c>
      <c r="W111" s="12">
        <f t="shared" ref="W111:W112" si="266">U111+V111</f>
        <v>0</v>
      </c>
      <c r="X111" s="8">
        <v>0</v>
      </c>
      <c r="Y111" s="8">
        <v>0</v>
      </c>
      <c r="Z111" s="12">
        <f t="shared" ref="Z111:Z112" si="267">X111+Y111</f>
        <v>0</v>
      </c>
      <c r="AA111" s="8">
        <v>0</v>
      </c>
      <c r="AB111" s="8">
        <v>0</v>
      </c>
      <c r="AC111" s="9">
        <f t="shared" ref="AC111:AC112" si="268">AA111+AB111</f>
        <v>0</v>
      </c>
    </row>
    <row r="112" spans="1:29" ht="19.5" customHeight="1">
      <c r="A112" s="62"/>
      <c r="B112" s="20" t="s">
        <v>4</v>
      </c>
      <c r="C112" s="8">
        <f>F112+I112+L112+O112+R112+U112+X112+AA112</f>
        <v>0</v>
      </c>
      <c r="D112" s="8">
        <f t="shared" si="260"/>
        <v>3695776</v>
      </c>
      <c r="E112" s="9">
        <f t="shared" si="260"/>
        <v>3695776</v>
      </c>
      <c r="F112" s="10">
        <v>0</v>
      </c>
      <c r="G112" s="10">
        <v>3695776</v>
      </c>
      <c r="H112" s="11">
        <f t="shared" si="261"/>
        <v>3695776</v>
      </c>
      <c r="I112" s="8">
        <v>0</v>
      </c>
      <c r="J112" s="8">
        <v>0</v>
      </c>
      <c r="K112" s="11">
        <f t="shared" si="262"/>
        <v>0</v>
      </c>
      <c r="L112" s="8">
        <v>0</v>
      </c>
      <c r="M112" s="8">
        <v>0</v>
      </c>
      <c r="N112" s="11">
        <f t="shared" si="263"/>
        <v>0</v>
      </c>
      <c r="O112" s="8">
        <v>0</v>
      </c>
      <c r="P112" s="8">
        <v>0</v>
      </c>
      <c r="Q112" s="11">
        <f t="shared" si="264"/>
        <v>0</v>
      </c>
      <c r="R112" s="8">
        <v>0</v>
      </c>
      <c r="S112" s="8">
        <v>0</v>
      </c>
      <c r="T112" s="11">
        <f t="shared" si="265"/>
        <v>0</v>
      </c>
      <c r="U112" s="8">
        <v>0</v>
      </c>
      <c r="V112" s="8">
        <v>0</v>
      </c>
      <c r="W112" s="12">
        <f t="shared" si="266"/>
        <v>0</v>
      </c>
      <c r="X112" s="8">
        <v>0</v>
      </c>
      <c r="Y112" s="8">
        <v>0</v>
      </c>
      <c r="Z112" s="12">
        <f t="shared" si="267"/>
        <v>0</v>
      </c>
      <c r="AA112" s="8">
        <v>0</v>
      </c>
      <c r="AB112" s="8">
        <v>0</v>
      </c>
      <c r="AC112" s="9">
        <f t="shared" si="268"/>
        <v>0</v>
      </c>
    </row>
    <row r="113" spans="1:29" ht="19.5" customHeight="1" thickBot="1">
      <c r="A113" s="21" t="s">
        <v>5</v>
      </c>
      <c r="B113" s="22"/>
      <c r="C113" s="13">
        <f>SUM(C110:C112)</f>
        <v>0</v>
      </c>
      <c r="D113" s="13">
        <f t="shared" ref="D113:AC113" si="269">SUM(D110:D112)</f>
        <v>3695776</v>
      </c>
      <c r="E113" s="13">
        <f t="shared" si="269"/>
        <v>3695776</v>
      </c>
      <c r="F113" s="13">
        <f t="shared" si="269"/>
        <v>0</v>
      </c>
      <c r="G113" s="13">
        <f t="shared" si="269"/>
        <v>3695776</v>
      </c>
      <c r="H113" s="13">
        <f t="shared" si="269"/>
        <v>3695776</v>
      </c>
      <c r="I113" s="13">
        <f t="shared" si="269"/>
        <v>0</v>
      </c>
      <c r="J113" s="13">
        <f t="shared" si="269"/>
        <v>0</v>
      </c>
      <c r="K113" s="13">
        <f t="shared" si="269"/>
        <v>0</v>
      </c>
      <c r="L113" s="13">
        <f t="shared" si="269"/>
        <v>0</v>
      </c>
      <c r="M113" s="13">
        <f t="shared" si="269"/>
        <v>0</v>
      </c>
      <c r="N113" s="13">
        <f t="shared" si="269"/>
        <v>0</v>
      </c>
      <c r="O113" s="13">
        <f t="shared" si="269"/>
        <v>0</v>
      </c>
      <c r="P113" s="13">
        <f t="shared" si="269"/>
        <v>0</v>
      </c>
      <c r="Q113" s="13">
        <f t="shared" si="269"/>
        <v>0</v>
      </c>
      <c r="R113" s="13">
        <f t="shared" si="269"/>
        <v>0</v>
      </c>
      <c r="S113" s="13">
        <f t="shared" si="269"/>
        <v>0</v>
      </c>
      <c r="T113" s="13">
        <f t="shared" si="269"/>
        <v>0</v>
      </c>
      <c r="U113" s="13">
        <f t="shared" si="269"/>
        <v>0</v>
      </c>
      <c r="V113" s="13">
        <f t="shared" si="269"/>
        <v>0</v>
      </c>
      <c r="W113" s="13">
        <f t="shared" si="269"/>
        <v>0</v>
      </c>
      <c r="X113" s="13">
        <f t="shared" si="269"/>
        <v>0</v>
      </c>
      <c r="Y113" s="13">
        <f t="shared" si="269"/>
        <v>0</v>
      </c>
      <c r="Z113" s="13">
        <f t="shared" si="269"/>
        <v>0</v>
      </c>
      <c r="AA113" s="13">
        <f t="shared" si="269"/>
        <v>0</v>
      </c>
      <c r="AB113" s="13">
        <f t="shared" si="269"/>
        <v>0</v>
      </c>
      <c r="AC113" s="13">
        <f t="shared" si="269"/>
        <v>0</v>
      </c>
    </row>
    <row r="114" spans="1:29" ht="19.5" customHeight="1">
      <c r="A114" s="68" t="s">
        <v>64</v>
      </c>
      <c r="B114" s="19" t="s">
        <v>2</v>
      </c>
      <c r="C114" s="8">
        <f>F114+I114+L114+O114+R114+U114+X114+AA114</f>
        <v>0</v>
      </c>
      <c r="D114" s="8">
        <f>G114+J114+M114+P114+S114+V114+Y114+AB114</f>
        <v>0</v>
      </c>
      <c r="E114" s="9">
        <f>H114+K114+N114+Q114+T114+W114+Z114+AC114</f>
        <v>0</v>
      </c>
      <c r="F114" s="10">
        <v>0</v>
      </c>
      <c r="G114" s="10">
        <v>0</v>
      </c>
      <c r="H114" s="11">
        <f>F114+G114</f>
        <v>0</v>
      </c>
      <c r="I114" s="8">
        <v>0</v>
      </c>
      <c r="J114" s="8">
        <v>0</v>
      </c>
      <c r="K114" s="11">
        <f>I114+J114</f>
        <v>0</v>
      </c>
      <c r="L114" s="8">
        <v>0</v>
      </c>
      <c r="M114" s="8">
        <v>0</v>
      </c>
      <c r="N114" s="11">
        <f>L114+M114</f>
        <v>0</v>
      </c>
      <c r="O114" s="8">
        <v>0</v>
      </c>
      <c r="P114" s="8">
        <v>0</v>
      </c>
      <c r="Q114" s="11">
        <f>O114+P114</f>
        <v>0</v>
      </c>
      <c r="R114" s="8">
        <v>0</v>
      </c>
      <c r="S114" s="8">
        <v>0</v>
      </c>
      <c r="T114" s="11">
        <f>R114+S114</f>
        <v>0</v>
      </c>
      <c r="U114" s="8">
        <v>0</v>
      </c>
      <c r="V114" s="8">
        <v>0</v>
      </c>
      <c r="W114" s="12">
        <f>U114+V114</f>
        <v>0</v>
      </c>
      <c r="X114" s="8">
        <v>0</v>
      </c>
      <c r="Y114" s="8">
        <v>0</v>
      </c>
      <c r="Z114" s="12">
        <f>X114+Y114</f>
        <v>0</v>
      </c>
      <c r="AA114" s="8">
        <v>0</v>
      </c>
      <c r="AB114" s="8">
        <v>0</v>
      </c>
      <c r="AC114" s="9">
        <f>AA114+AB114</f>
        <v>0</v>
      </c>
    </row>
    <row r="115" spans="1:29" ht="19.5" customHeight="1">
      <c r="A115" s="61"/>
      <c r="B115" s="20" t="s">
        <v>3</v>
      </c>
      <c r="C115" s="8">
        <f>F115+I115+L115+O115+R115+U115+X115+AA115</f>
        <v>0</v>
      </c>
      <c r="D115" s="8">
        <f t="shared" ref="D115:E116" si="270">G115+J115+M115+P115+S115+V115+Y115+AB115</f>
        <v>0</v>
      </c>
      <c r="E115" s="9">
        <f t="shared" si="270"/>
        <v>0</v>
      </c>
      <c r="F115" s="10">
        <v>0</v>
      </c>
      <c r="G115" s="10">
        <v>0</v>
      </c>
      <c r="H115" s="11">
        <f t="shared" ref="H115:H116" si="271">F115+G115</f>
        <v>0</v>
      </c>
      <c r="I115" s="8">
        <v>0</v>
      </c>
      <c r="J115" s="8">
        <v>0</v>
      </c>
      <c r="K115" s="11">
        <f t="shared" ref="K115:K116" si="272">I115+J115</f>
        <v>0</v>
      </c>
      <c r="L115" s="8">
        <v>0</v>
      </c>
      <c r="M115" s="8">
        <v>0</v>
      </c>
      <c r="N115" s="11">
        <f t="shared" ref="N115:N116" si="273">L115+M115</f>
        <v>0</v>
      </c>
      <c r="O115" s="8">
        <v>0</v>
      </c>
      <c r="P115" s="8">
        <v>0</v>
      </c>
      <c r="Q115" s="11">
        <f t="shared" ref="Q115:Q116" si="274">O115+P115</f>
        <v>0</v>
      </c>
      <c r="R115" s="8">
        <v>0</v>
      </c>
      <c r="S115" s="8">
        <v>0</v>
      </c>
      <c r="T115" s="11">
        <f t="shared" ref="T115:T116" si="275">R115+S115</f>
        <v>0</v>
      </c>
      <c r="U115" s="8">
        <v>0</v>
      </c>
      <c r="V115" s="8">
        <v>0</v>
      </c>
      <c r="W115" s="12">
        <f t="shared" ref="W115:W116" si="276">U115+V115</f>
        <v>0</v>
      </c>
      <c r="X115" s="8">
        <v>0</v>
      </c>
      <c r="Y115" s="8">
        <v>0</v>
      </c>
      <c r="Z115" s="12">
        <f t="shared" ref="Z115:Z116" si="277">X115+Y115</f>
        <v>0</v>
      </c>
      <c r="AA115" s="8">
        <v>0</v>
      </c>
      <c r="AB115" s="8">
        <v>0</v>
      </c>
      <c r="AC115" s="9">
        <f t="shared" ref="AC115:AC116" si="278">AA115+AB115</f>
        <v>0</v>
      </c>
    </row>
    <row r="116" spans="1:29" ht="19.5" customHeight="1">
      <c r="A116" s="62"/>
      <c r="B116" s="20" t="s">
        <v>4</v>
      </c>
      <c r="C116" s="8">
        <f>F116+I116+L116+O116+R116+U116+X116+AA116</f>
        <v>0</v>
      </c>
      <c r="D116" s="8">
        <f t="shared" si="270"/>
        <v>0</v>
      </c>
      <c r="E116" s="9">
        <f t="shared" si="270"/>
        <v>0</v>
      </c>
      <c r="F116" s="10">
        <v>0</v>
      </c>
      <c r="G116" s="10">
        <v>0</v>
      </c>
      <c r="H116" s="11">
        <f t="shared" si="271"/>
        <v>0</v>
      </c>
      <c r="I116" s="8">
        <v>0</v>
      </c>
      <c r="J116" s="8">
        <v>0</v>
      </c>
      <c r="K116" s="11">
        <f t="shared" si="272"/>
        <v>0</v>
      </c>
      <c r="L116" s="8">
        <v>0</v>
      </c>
      <c r="M116" s="8">
        <v>0</v>
      </c>
      <c r="N116" s="11">
        <f t="shared" si="273"/>
        <v>0</v>
      </c>
      <c r="O116" s="8">
        <v>0</v>
      </c>
      <c r="P116" s="8">
        <v>0</v>
      </c>
      <c r="Q116" s="11">
        <f t="shared" si="274"/>
        <v>0</v>
      </c>
      <c r="R116" s="8">
        <v>0</v>
      </c>
      <c r="S116" s="8">
        <v>0</v>
      </c>
      <c r="T116" s="11">
        <f t="shared" si="275"/>
        <v>0</v>
      </c>
      <c r="U116" s="8">
        <v>0</v>
      </c>
      <c r="V116" s="8">
        <v>0</v>
      </c>
      <c r="W116" s="12">
        <f t="shared" si="276"/>
        <v>0</v>
      </c>
      <c r="X116" s="8">
        <v>0</v>
      </c>
      <c r="Y116" s="8">
        <v>0</v>
      </c>
      <c r="Z116" s="12">
        <f t="shared" si="277"/>
        <v>0</v>
      </c>
      <c r="AA116" s="8">
        <v>0</v>
      </c>
      <c r="AB116" s="8">
        <v>0</v>
      </c>
      <c r="AC116" s="9">
        <f t="shared" si="278"/>
        <v>0</v>
      </c>
    </row>
    <row r="117" spans="1:29" ht="19.5" customHeight="1" thickBot="1">
      <c r="A117" s="21" t="s">
        <v>5</v>
      </c>
      <c r="B117" s="22"/>
      <c r="C117" s="13">
        <f>SUM(C114:C116)</f>
        <v>0</v>
      </c>
      <c r="D117" s="13">
        <f t="shared" ref="D117:AC117" si="279">SUM(D114:D116)</f>
        <v>0</v>
      </c>
      <c r="E117" s="13">
        <f t="shared" si="279"/>
        <v>0</v>
      </c>
      <c r="F117" s="13">
        <f t="shared" si="279"/>
        <v>0</v>
      </c>
      <c r="G117" s="13">
        <f t="shared" si="279"/>
        <v>0</v>
      </c>
      <c r="H117" s="13">
        <f t="shared" si="279"/>
        <v>0</v>
      </c>
      <c r="I117" s="13">
        <f t="shared" si="279"/>
        <v>0</v>
      </c>
      <c r="J117" s="13">
        <f t="shared" si="279"/>
        <v>0</v>
      </c>
      <c r="K117" s="13">
        <f t="shared" si="279"/>
        <v>0</v>
      </c>
      <c r="L117" s="13">
        <f t="shared" si="279"/>
        <v>0</v>
      </c>
      <c r="M117" s="13">
        <f t="shared" si="279"/>
        <v>0</v>
      </c>
      <c r="N117" s="13">
        <f t="shared" si="279"/>
        <v>0</v>
      </c>
      <c r="O117" s="13">
        <f t="shared" si="279"/>
        <v>0</v>
      </c>
      <c r="P117" s="13">
        <f t="shared" si="279"/>
        <v>0</v>
      </c>
      <c r="Q117" s="13">
        <f t="shared" si="279"/>
        <v>0</v>
      </c>
      <c r="R117" s="13">
        <f t="shared" si="279"/>
        <v>0</v>
      </c>
      <c r="S117" s="13">
        <f t="shared" si="279"/>
        <v>0</v>
      </c>
      <c r="T117" s="13">
        <f t="shared" si="279"/>
        <v>0</v>
      </c>
      <c r="U117" s="13">
        <f t="shared" si="279"/>
        <v>0</v>
      </c>
      <c r="V117" s="13">
        <f t="shared" si="279"/>
        <v>0</v>
      </c>
      <c r="W117" s="13">
        <f t="shared" si="279"/>
        <v>0</v>
      </c>
      <c r="X117" s="13">
        <f t="shared" si="279"/>
        <v>0</v>
      </c>
      <c r="Y117" s="13">
        <f t="shared" si="279"/>
        <v>0</v>
      </c>
      <c r="Z117" s="13">
        <f t="shared" si="279"/>
        <v>0</v>
      </c>
      <c r="AA117" s="13">
        <f t="shared" si="279"/>
        <v>0</v>
      </c>
      <c r="AB117" s="13">
        <f t="shared" si="279"/>
        <v>0</v>
      </c>
      <c r="AC117" s="13">
        <f t="shared" si="279"/>
        <v>0</v>
      </c>
    </row>
    <row r="118" spans="1:29" ht="19.5" customHeight="1">
      <c r="A118" s="68" t="s">
        <v>49</v>
      </c>
      <c r="B118" s="19" t="s">
        <v>2</v>
      </c>
      <c r="C118" s="8">
        <f>F118+I118+L118+O118+R118+U118+X118+AA118</f>
        <v>0</v>
      </c>
      <c r="D118" s="8">
        <f>G118+J118+M118+P118+S118+V118+Y118+AB118</f>
        <v>0</v>
      </c>
      <c r="E118" s="9">
        <f>H118+K118+N118+Q118+T118+W118+Z118+AC118</f>
        <v>0</v>
      </c>
      <c r="F118" s="10">
        <v>0</v>
      </c>
      <c r="G118" s="10">
        <v>0</v>
      </c>
      <c r="H118" s="11">
        <f>F118+G118</f>
        <v>0</v>
      </c>
      <c r="I118" s="8">
        <v>0</v>
      </c>
      <c r="J118" s="8">
        <v>0</v>
      </c>
      <c r="K118" s="11">
        <f>I118+J118</f>
        <v>0</v>
      </c>
      <c r="L118" s="8">
        <v>0</v>
      </c>
      <c r="M118" s="8">
        <v>0</v>
      </c>
      <c r="N118" s="11">
        <f>L118+M118</f>
        <v>0</v>
      </c>
      <c r="O118" s="8">
        <v>0</v>
      </c>
      <c r="P118" s="8">
        <v>0</v>
      </c>
      <c r="Q118" s="11">
        <f>O118+P118</f>
        <v>0</v>
      </c>
      <c r="R118" s="8">
        <v>0</v>
      </c>
      <c r="S118" s="8">
        <v>0</v>
      </c>
      <c r="T118" s="11">
        <f>R118+S118</f>
        <v>0</v>
      </c>
      <c r="U118" s="8">
        <v>0</v>
      </c>
      <c r="V118" s="8">
        <v>0</v>
      </c>
      <c r="W118" s="12">
        <f>U118+V118</f>
        <v>0</v>
      </c>
      <c r="X118" s="8">
        <v>0</v>
      </c>
      <c r="Y118" s="8">
        <v>0</v>
      </c>
      <c r="Z118" s="12">
        <f>X118+Y118</f>
        <v>0</v>
      </c>
      <c r="AA118" s="8">
        <v>0</v>
      </c>
      <c r="AB118" s="8">
        <v>0</v>
      </c>
      <c r="AC118" s="9">
        <f>AA118+AB118</f>
        <v>0</v>
      </c>
    </row>
    <row r="119" spans="1:29" ht="19.5" customHeight="1">
      <c r="A119" s="61"/>
      <c r="B119" s="20" t="s">
        <v>3</v>
      </c>
      <c r="C119" s="8">
        <f>F119+I119+L119+O119+R119+U119+X119+AA119</f>
        <v>0</v>
      </c>
      <c r="D119" s="8">
        <f t="shared" ref="D119:E120" si="280">G119+J119+M119+P119+S119+V119+Y119+AB119</f>
        <v>0</v>
      </c>
      <c r="E119" s="9">
        <f t="shared" si="280"/>
        <v>0</v>
      </c>
      <c r="F119" s="10">
        <v>0</v>
      </c>
      <c r="G119" s="10">
        <v>0</v>
      </c>
      <c r="H119" s="11">
        <f t="shared" ref="H119:H120" si="281">F119+G119</f>
        <v>0</v>
      </c>
      <c r="I119" s="8">
        <v>0</v>
      </c>
      <c r="J119" s="8">
        <v>0</v>
      </c>
      <c r="K119" s="11">
        <f t="shared" ref="K119:K120" si="282">I119+J119</f>
        <v>0</v>
      </c>
      <c r="L119" s="8">
        <v>0</v>
      </c>
      <c r="M119" s="8">
        <v>0</v>
      </c>
      <c r="N119" s="11">
        <f t="shared" ref="N119:N120" si="283">L119+M119</f>
        <v>0</v>
      </c>
      <c r="O119" s="8">
        <v>0</v>
      </c>
      <c r="P119" s="8">
        <v>0</v>
      </c>
      <c r="Q119" s="11">
        <f t="shared" ref="Q119:Q120" si="284">O119+P119</f>
        <v>0</v>
      </c>
      <c r="R119" s="8">
        <v>0</v>
      </c>
      <c r="S119" s="8">
        <v>0</v>
      </c>
      <c r="T119" s="11">
        <f t="shared" ref="T119:T120" si="285">R119+S119</f>
        <v>0</v>
      </c>
      <c r="U119" s="8">
        <v>0</v>
      </c>
      <c r="V119" s="8">
        <v>0</v>
      </c>
      <c r="W119" s="12">
        <f t="shared" ref="W119:W120" si="286">U119+V119</f>
        <v>0</v>
      </c>
      <c r="X119" s="8">
        <v>0</v>
      </c>
      <c r="Y119" s="8">
        <v>0</v>
      </c>
      <c r="Z119" s="12">
        <f t="shared" ref="Z119:Z120" si="287">X119+Y119</f>
        <v>0</v>
      </c>
      <c r="AA119" s="8">
        <v>0</v>
      </c>
      <c r="AB119" s="8">
        <v>0</v>
      </c>
      <c r="AC119" s="9">
        <f t="shared" ref="AC119:AC120" si="288">AA119+AB119</f>
        <v>0</v>
      </c>
    </row>
    <row r="120" spans="1:29" ht="19.5" customHeight="1">
      <c r="A120" s="62"/>
      <c r="B120" s="20" t="s">
        <v>4</v>
      </c>
      <c r="C120" s="8">
        <f>F120+I120+L120+O120+R120+U120+X120+AA120</f>
        <v>0</v>
      </c>
      <c r="D120" s="8">
        <f t="shared" si="280"/>
        <v>0</v>
      </c>
      <c r="E120" s="9">
        <f t="shared" si="280"/>
        <v>0</v>
      </c>
      <c r="F120" s="10">
        <v>0</v>
      </c>
      <c r="G120" s="10">
        <v>0</v>
      </c>
      <c r="H120" s="11">
        <f t="shared" si="281"/>
        <v>0</v>
      </c>
      <c r="I120" s="8">
        <v>0</v>
      </c>
      <c r="J120" s="8">
        <v>0</v>
      </c>
      <c r="K120" s="11">
        <f t="shared" si="282"/>
        <v>0</v>
      </c>
      <c r="L120" s="8">
        <v>0</v>
      </c>
      <c r="M120" s="8">
        <v>0</v>
      </c>
      <c r="N120" s="11">
        <f t="shared" si="283"/>
        <v>0</v>
      </c>
      <c r="O120" s="8">
        <v>0</v>
      </c>
      <c r="P120" s="8">
        <v>0</v>
      </c>
      <c r="Q120" s="11">
        <f t="shared" si="284"/>
        <v>0</v>
      </c>
      <c r="R120" s="8">
        <v>0</v>
      </c>
      <c r="S120" s="8">
        <v>0</v>
      </c>
      <c r="T120" s="11">
        <f t="shared" si="285"/>
        <v>0</v>
      </c>
      <c r="U120" s="8">
        <v>0</v>
      </c>
      <c r="V120" s="8">
        <v>0</v>
      </c>
      <c r="W120" s="12">
        <f t="shared" si="286"/>
        <v>0</v>
      </c>
      <c r="X120" s="8">
        <v>0</v>
      </c>
      <c r="Y120" s="8">
        <v>0</v>
      </c>
      <c r="Z120" s="12">
        <f t="shared" si="287"/>
        <v>0</v>
      </c>
      <c r="AA120" s="8">
        <v>0</v>
      </c>
      <c r="AB120" s="8">
        <v>0</v>
      </c>
      <c r="AC120" s="9">
        <f t="shared" si="288"/>
        <v>0</v>
      </c>
    </row>
    <row r="121" spans="1:29" ht="19.5" customHeight="1" thickBot="1">
      <c r="A121" s="21" t="s">
        <v>5</v>
      </c>
      <c r="B121" s="22"/>
      <c r="C121" s="13">
        <f>SUM(C118:C120)</f>
        <v>0</v>
      </c>
      <c r="D121" s="13">
        <f t="shared" ref="D121:AC121" si="289">SUM(D118:D120)</f>
        <v>0</v>
      </c>
      <c r="E121" s="13">
        <f t="shared" si="289"/>
        <v>0</v>
      </c>
      <c r="F121" s="13">
        <f t="shared" si="289"/>
        <v>0</v>
      </c>
      <c r="G121" s="13">
        <f t="shared" si="289"/>
        <v>0</v>
      </c>
      <c r="H121" s="13">
        <f t="shared" si="289"/>
        <v>0</v>
      </c>
      <c r="I121" s="13">
        <f t="shared" si="289"/>
        <v>0</v>
      </c>
      <c r="J121" s="13">
        <f t="shared" si="289"/>
        <v>0</v>
      </c>
      <c r="K121" s="13">
        <f t="shared" si="289"/>
        <v>0</v>
      </c>
      <c r="L121" s="13">
        <f t="shared" si="289"/>
        <v>0</v>
      </c>
      <c r="M121" s="13">
        <f t="shared" si="289"/>
        <v>0</v>
      </c>
      <c r="N121" s="13">
        <f t="shared" si="289"/>
        <v>0</v>
      </c>
      <c r="O121" s="13">
        <f t="shared" si="289"/>
        <v>0</v>
      </c>
      <c r="P121" s="13">
        <f t="shared" si="289"/>
        <v>0</v>
      </c>
      <c r="Q121" s="13">
        <f t="shared" si="289"/>
        <v>0</v>
      </c>
      <c r="R121" s="13">
        <f t="shared" si="289"/>
        <v>0</v>
      </c>
      <c r="S121" s="13">
        <f t="shared" si="289"/>
        <v>0</v>
      </c>
      <c r="T121" s="13">
        <f t="shared" si="289"/>
        <v>0</v>
      </c>
      <c r="U121" s="13">
        <f t="shared" si="289"/>
        <v>0</v>
      </c>
      <c r="V121" s="13">
        <f t="shared" si="289"/>
        <v>0</v>
      </c>
      <c r="W121" s="13">
        <f t="shared" si="289"/>
        <v>0</v>
      </c>
      <c r="X121" s="13">
        <f t="shared" si="289"/>
        <v>0</v>
      </c>
      <c r="Y121" s="13">
        <f t="shared" si="289"/>
        <v>0</v>
      </c>
      <c r="Z121" s="13">
        <f t="shared" si="289"/>
        <v>0</v>
      </c>
      <c r="AA121" s="13">
        <f t="shared" si="289"/>
        <v>0</v>
      </c>
      <c r="AB121" s="13">
        <f t="shared" si="289"/>
        <v>0</v>
      </c>
      <c r="AC121" s="13">
        <f t="shared" si="289"/>
        <v>0</v>
      </c>
    </row>
    <row r="122" spans="1:29" ht="19.5" customHeight="1">
      <c r="A122" s="68" t="s">
        <v>50</v>
      </c>
      <c r="B122" s="19" t="s">
        <v>2</v>
      </c>
      <c r="C122" s="8">
        <f>F122+I122+L122+O122+R122+U122+X122+AA122</f>
        <v>5174130</v>
      </c>
      <c r="D122" s="8">
        <f>G122+J122+M122+P122+S122+V122+Y122+AB122</f>
        <v>397573</v>
      </c>
      <c r="E122" s="9">
        <f>H122+K122+N122+Q122+T122+W122+Z122+AC122</f>
        <v>5571703</v>
      </c>
      <c r="F122" s="10">
        <v>992274</v>
      </c>
      <c r="G122" s="10">
        <v>397573</v>
      </c>
      <c r="H122" s="11">
        <f>F122+G122</f>
        <v>1389847</v>
      </c>
      <c r="I122" s="8">
        <v>0</v>
      </c>
      <c r="J122" s="8">
        <v>0</v>
      </c>
      <c r="K122" s="11">
        <f>I122+J122</f>
        <v>0</v>
      </c>
      <c r="L122" s="8">
        <v>0</v>
      </c>
      <c r="M122" s="8">
        <v>0</v>
      </c>
      <c r="N122" s="11">
        <f>L122+M122</f>
        <v>0</v>
      </c>
      <c r="O122" s="8">
        <v>0</v>
      </c>
      <c r="P122" s="8">
        <v>0</v>
      </c>
      <c r="Q122" s="11">
        <f>O122+P122</f>
        <v>0</v>
      </c>
      <c r="R122" s="8">
        <v>0</v>
      </c>
      <c r="S122" s="8">
        <v>0</v>
      </c>
      <c r="T122" s="11">
        <f>R122+S122</f>
        <v>0</v>
      </c>
      <c r="U122" s="8">
        <v>4181856</v>
      </c>
      <c r="V122" s="8">
        <v>0</v>
      </c>
      <c r="W122" s="12">
        <f>U122+V122</f>
        <v>4181856</v>
      </c>
      <c r="X122" s="8">
        <v>0</v>
      </c>
      <c r="Y122" s="8">
        <v>0</v>
      </c>
      <c r="Z122" s="12">
        <f>X122+Y122</f>
        <v>0</v>
      </c>
      <c r="AA122" s="8">
        <v>0</v>
      </c>
      <c r="AB122" s="8">
        <v>0</v>
      </c>
      <c r="AC122" s="9">
        <f>AA122+AB122</f>
        <v>0</v>
      </c>
    </row>
    <row r="123" spans="1:29" ht="19.5" customHeight="1">
      <c r="A123" s="61"/>
      <c r="B123" s="20" t="s">
        <v>3</v>
      </c>
      <c r="C123" s="8">
        <f>F123+I123+L123+O123+R123+U123+X123+AA123</f>
        <v>0</v>
      </c>
      <c r="D123" s="8">
        <f t="shared" ref="D123:E124" si="290">G123+J123+M123+P123+S123+V123+Y123+AB123</f>
        <v>6582473</v>
      </c>
      <c r="E123" s="9">
        <f t="shared" si="290"/>
        <v>6582473</v>
      </c>
      <c r="F123" s="10">
        <v>0</v>
      </c>
      <c r="G123" s="10">
        <v>0</v>
      </c>
      <c r="H123" s="11">
        <f t="shared" ref="H123:H124" si="291">F123+G123</f>
        <v>0</v>
      </c>
      <c r="I123" s="8">
        <v>0</v>
      </c>
      <c r="J123" s="8">
        <v>0</v>
      </c>
      <c r="K123" s="11">
        <f t="shared" ref="K123:K124" si="292">I123+J123</f>
        <v>0</v>
      </c>
      <c r="L123" s="8">
        <v>0</v>
      </c>
      <c r="M123" s="8">
        <v>0</v>
      </c>
      <c r="N123" s="11">
        <f t="shared" ref="N123:N124" si="293">L123+M123</f>
        <v>0</v>
      </c>
      <c r="O123" s="8">
        <v>0</v>
      </c>
      <c r="P123" s="8">
        <v>0</v>
      </c>
      <c r="Q123" s="11">
        <f t="shared" ref="Q123:Q124" si="294">O123+P123</f>
        <v>0</v>
      </c>
      <c r="R123" s="8">
        <v>0</v>
      </c>
      <c r="S123" s="8">
        <v>0</v>
      </c>
      <c r="T123" s="11">
        <f t="shared" ref="T123:T124" si="295">R123+S123</f>
        <v>0</v>
      </c>
      <c r="U123" s="8">
        <v>0</v>
      </c>
      <c r="V123" s="8">
        <v>6582473</v>
      </c>
      <c r="W123" s="12">
        <f t="shared" ref="W123:W124" si="296">U123+V123</f>
        <v>6582473</v>
      </c>
      <c r="X123" s="8">
        <v>0</v>
      </c>
      <c r="Y123" s="8">
        <v>0</v>
      </c>
      <c r="Z123" s="12">
        <f t="shared" ref="Z123:Z124" si="297">X123+Y123</f>
        <v>0</v>
      </c>
      <c r="AA123" s="8">
        <v>0</v>
      </c>
      <c r="AB123" s="8">
        <v>0</v>
      </c>
      <c r="AC123" s="9">
        <f t="shared" ref="AC123:AC124" si="298">AA123+AB123</f>
        <v>0</v>
      </c>
    </row>
    <row r="124" spans="1:29" ht="19.5" customHeight="1">
      <c r="A124" s="62"/>
      <c r="B124" s="20" t="s">
        <v>4</v>
      </c>
      <c r="C124" s="8">
        <f>F124+I124+L124+O124+R124+U124+X124+AA124</f>
        <v>109758118</v>
      </c>
      <c r="D124" s="8">
        <f t="shared" si="290"/>
        <v>87065233</v>
      </c>
      <c r="E124" s="9">
        <f t="shared" si="290"/>
        <v>196823351</v>
      </c>
      <c r="F124" s="10">
        <v>48925824</v>
      </c>
      <c r="G124" s="10">
        <v>62448925</v>
      </c>
      <c r="H124" s="11">
        <f t="shared" si="291"/>
        <v>111374749</v>
      </c>
      <c r="I124" s="8">
        <v>0</v>
      </c>
      <c r="J124" s="8">
        <v>0</v>
      </c>
      <c r="K124" s="11">
        <f t="shared" si="292"/>
        <v>0</v>
      </c>
      <c r="L124" s="8">
        <v>0</v>
      </c>
      <c r="M124" s="8">
        <v>0</v>
      </c>
      <c r="N124" s="11">
        <f t="shared" si="293"/>
        <v>0</v>
      </c>
      <c r="O124" s="8">
        <v>0</v>
      </c>
      <c r="P124" s="8">
        <v>0</v>
      </c>
      <c r="Q124" s="11">
        <f t="shared" si="294"/>
        <v>0</v>
      </c>
      <c r="R124" s="8">
        <v>0</v>
      </c>
      <c r="S124" s="8">
        <v>0</v>
      </c>
      <c r="T124" s="11">
        <f t="shared" si="295"/>
        <v>0</v>
      </c>
      <c r="U124" s="8">
        <v>60832294</v>
      </c>
      <c r="V124" s="8">
        <v>24616308</v>
      </c>
      <c r="W124" s="12">
        <f t="shared" si="296"/>
        <v>85448602</v>
      </c>
      <c r="X124" s="8">
        <v>0</v>
      </c>
      <c r="Y124" s="8">
        <v>0</v>
      </c>
      <c r="Z124" s="12">
        <f t="shared" si="297"/>
        <v>0</v>
      </c>
      <c r="AA124" s="8">
        <v>0</v>
      </c>
      <c r="AB124" s="8">
        <v>0</v>
      </c>
      <c r="AC124" s="9">
        <f t="shared" si="298"/>
        <v>0</v>
      </c>
    </row>
    <row r="125" spans="1:29" ht="19.5" customHeight="1" thickBot="1">
      <c r="A125" s="21" t="s">
        <v>5</v>
      </c>
      <c r="B125" s="22"/>
      <c r="C125" s="13">
        <f>SUM(C122:C124)</f>
        <v>114932248</v>
      </c>
      <c r="D125" s="13">
        <f t="shared" ref="D125:AC125" si="299">SUM(D122:D124)</f>
        <v>94045279</v>
      </c>
      <c r="E125" s="13">
        <f t="shared" si="299"/>
        <v>208977527</v>
      </c>
      <c r="F125" s="13">
        <f t="shared" si="299"/>
        <v>49918098</v>
      </c>
      <c r="G125" s="13">
        <f t="shared" si="299"/>
        <v>62846498</v>
      </c>
      <c r="H125" s="13">
        <f t="shared" si="299"/>
        <v>112764596</v>
      </c>
      <c r="I125" s="13">
        <f t="shared" si="299"/>
        <v>0</v>
      </c>
      <c r="J125" s="13">
        <f t="shared" si="299"/>
        <v>0</v>
      </c>
      <c r="K125" s="13">
        <f t="shared" si="299"/>
        <v>0</v>
      </c>
      <c r="L125" s="13">
        <f t="shared" si="299"/>
        <v>0</v>
      </c>
      <c r="M125" s="13">
        <f t="shared" si="299"/>
        <v>0</v>
      </c>
      <c r="N125" s="13">
        <f t="shared" si="299"/>
        <v>0</v>
      </c>
      <c r="O125" s="13">
        <f t="shared" si="299"/>
        <v>0</v>
      </c>
      <c r="P125" s="13">
        <f t="shared" si="299"/>
        <v>0</v>
      </c>
      <c r="Q125" s="13">
        <f t="shared" si="299"/>
        <v>0</v>
      </c>
      <c r="R125" s="13">
        <f t="shared" si="299"/>
        <v>0</v>
      </c>
      <c r="S125" s="13">
        <f t="shared" si="299"/>
        <v>0</v>
      </c>
      <c r="T125" s="13">
        <f t="shared" si="299"/>
        <v>0</v>
      </c>
      <c r="U125" s="13">
        <f t="shared" si="299"/>
        <v>65014150</v>
      </c>
      <c r="V125" s="13">
        <f t="shared" si="299"/>
        <v>31198781</v>
      </c>
      <c r="W125" s="13">
        <f t="shared" si="299"/>
        <v>96212931</v>
      </c>
      <c r="X125" s="13">
        <f t="shared" si="299"/>
        <v>0</v>
      </c>
      <c r="Y125" s="13">
        <f t="shared" si="299"/>
        <v>0</v>
      </c>
      <c r="Z125" s="13">
        <f t="shared" si="299"/>
        <v>0</v>
      </c>
      <c r="AA125" s="13">
        <f t="shared" si="299"/>
        <v>0</v>
      </c>
      <c r="AB125" s="13">
        <f t="shared" si="299"/>
        <v>0</v>
      </c>
      <c r="AC125" s="13">
        <f t="shared" si="299"/>
        <v>0</v>
      </c>
    </row>
    <row r="126" spans="1:29" ht="19.5" customHeight="1">
      <c r="A126" s="39" t="s">
        <v>51</v>
      </c>
      <c r="B126" s="19" t="s">
        <v>2</v>
      </c>
      <c r="C126" s="8">
        <f>F126+I126+L126+O126+R126+U126+X126+AA126</f>
        <v>0</v>
      </c>
      <c r="D126" s="8">
        <f>G126+J126+M126+P126+S126+V126+Y126+AB126</f>
        <v>0</v>
      </c>
      <c r="E126" s="9">
        <f>H126+K126+N126+Q126+T126+W126+Z126+AC126</f>
        <v>0</v>
      </c>
      <c r="F126" s="10">
        <v>0</v>
      </c>
      <c r="G126" s="10">
        <v>0</v>
      </c>
      <c r="H126" s="11">
        <f>F126+G126</f>
        <v>0</v>
      </c>
      <c r="I126" s="8">
        <v>0</v>
      </c>
      <c r="J126" s="8">
        <v>0</v>
      </c>
      <c r="K126" s="11">
        <f>I126+J126</f>
        <v>0</v>
      </c>
      <c r="L126" s="8">
        <v>0</v>
      </c>
      <c r="M126" s="8">
        <v>0</v>
      </c>
      <c r="N126" s="11">
        <f>L126+M126</f>
        <v>0</v>
      </c>
      <c r="O126" s="8">
        <v>0</v>
      </c>
      <c r="P126" s="8">
        <v>0</v>
      </c>
      <c r="Q126" s="11">
        <f>O126+P126</f>
        <v>0</v>
      </c>
      <c r="R126" s="8">
        <v>0</v>
      </c>
      <c r="S126" s="8">
        <v>0</v>
      </c>
      <c r="T126" s="11">
        <f>R126+S126</f>
        <v>0</v>
      </c>
      <c r="U126" s="8">
        <v>0</v>
      </c>
      <c r="V126" s="8">
        <v>0</v>
      </c>
      <c r="W126" s="12">
        <f>U126+V126</f>
        <v>0</v>
      </c>
      <c r="X126" s="8">
        <v>0</v>
      </c>
      <c r="Y126" s="8">
        <v>0</v>
      </c>
      <c r="Z126" s="12">
        <f>X126+Y126</f>
        <v>0</v>
      </c>
      <c r="AA126" s="8">
        <v>0</v>
      </c>
      <c r="AB126" s="8">
        <v>0</v>
      </c>
      <c r="AC126" s="9">
        <f>AA126+AB126</f>
        <v>0</v>
      </c>
    </row>
    <row r="127" spans="1:29" ht="19.5" customHeight="1">
      <c r="A127" s="40" t="s">
        <v>51</v>
      </c>
      <c r="B127" s="20" t="s">
        <v>3</v>
      </c>
      <c r="C127" s="8">
        <f>F127+I127+L127+O127+R127+U127+X127+AA127</f>
        <v>0</v>
      </c>
      <c r="D127" s="8">
        <f t="shared" ref="D127:E128" si="300">G127+J127+M127+P127+S127+V127+Y127+AB127</f>
        <v>0</v>
      </c>
      <c r="E127" s="9">
        <f t="shared" si="300"/>
        <v>0</v>
      </c>
      <c r="F127" s="10">
        <v>0</v>
      </c>
      <c r="G127" s="10">
        <v>0</v>
      </c>
      <c r="H127" s="11">
        <f t="shared" ref="H127:H128" si="301">F127+G127</f>
        <v>0</v>
      </c>
      <c r="I127" s="8">
        <v>0</v>
      </c>
      <c r="J127" s="8">
        <v>0</v>
      </c>
      <c r="K127" s="11">
        <f t="shared" ref="K127:K128" si="302">I127+J127</f>
        <v>0</v>
      </c>
      <c r="L127" s="8">
        <v>0</v>
      </c>
      <c r="M127" s="8">
        <v>0</v>
      </c>
      <c r="N127" s="11">
        <f t="shared" ref="N127:N128" si="303">L127+M127</f>
        <v>0</v>
      </c>
      <c r="O127" s="8">
        <v>0</v>
      </c>
      <c r="P127" s="8">
        <v>0</v>
      </c>
      <c r="Q127" s="11">
        <f t="shared" ref="Q127:Q128" si="304">O127+P127</f>
        <v>0</v>
      </c>
      <c r="R127" s="8">
        <v>0</v>
      </c>
      <c r="S127" s="8">
        <v>0</v>
      </c>
      <c r="T127" s="11">
        <f t="shared" ref="T127:T128" si="305">R127+S127</f>
        <v>0</v>
      </c>
      <c r="U127" s="8">
        <v>0</v>
      </c>
      <c r="V127" s="8">
        <v>0</v>
      </c>
      <c r="W127" s="12">
        <f t="shared" ref="W127:W128" si="306">U127+V127</f>
        <v>0</v>
      </c>
      <c r="X127" s="8">
        <v>0</v>
      </c>
      <c r="Y127" s="8">
        <v>0</v>
      </c>
      <c r="Z127" s="12">
        <f t="shared" ref="Z127:Z128" si="307">X127+Y127</f>
        <v>0</v>
      </c>
      <c r="AA127" s="8">
        <v>0</v>
      </c>
      <c r="AB127" s="8">
        <v>0</v>
      </c>
      <c r="AC127" s="9">
        <f t="shared" ref="AC127:AC128" si="308">AA127+AB127</f>
        <v>0</v>
      </c>
    </row>
    <row r="128" spans="1:29" ht="19.5" customHeight="1">
      <c r="A128" s="41"/>
      <c r="B128" s="20" t="s">
        <v>4</v>
      </c>
      <c r="C128" s="8">
        <f>F128+I128+L128+O128+R128+U128+X128+AA128</f>
        <v>0</v>
      </c>
      <c r="D128" s="8">
        <f t="shared" si="300"/>
        <v>0</v>
      </c>
      <c r="E128" s="9">
        <f t="shared" si="300"/>
        <v>0</v>
      </c>
      <c r="F128" s="10">
        <v>0</v>
      </c>
      <c r="G128" s="10">
        <v>0</v>
      </c>
      <c r="H128" s="11">
        <f t="shared" si="301"/>
        <v>0</v>
      </c>
      <c r="I128" s="8">
        <v>0</v>
      </c>
      <c r="J128" s="8">
        <v>0</v>
      </c>
      <c r="K128" s="11">
        <f t="shared" si="302"/>
        <v>0</v>
      </c>
      <c r="L128" s="8">
        <v>0</v>
      </c>
      <c r="M128" s="8">
        <v>0</v>
      </c>
      <c r="N128" s="11">
        <f t="shared" si="303"/>
        <v>0</v>
      </c>
      <c r="O128" s="8">
        <v>0</v>
      </c>
      <c r="P128" s="8">
        <v>0</v>
      </c>
      <c r="Q128" s="11">
        <f t="shared" si="304"/>
        <v>0</v>
      </c>
      <c r="R128" s="8">
        <v>0</v>
      </c>
      <c r="S128" s="8">
        <v>0</v>
      </c>
      <c r="T128" s="11">
        <f t="shared" si="305"/>
        <v>0</v>
      </c>
      <c r="U128" s="8">
        <v>0</v>
      </c>
      <c r="V128" s="8">
        <v>0</v>
      </c>
      <c r="W128" s="12">
        <f t="shared" si="306"/>
        <v>0</v>
      </c>
      <c r="X128" s="8">
        <v>0</v>
      </c>
      <c r="Y128" s="8">
        <v>0</v>
      </c>
      <c r="Z128" s="12">
        <f t="shared" si="307"/>
        <v>0</v>
      </c>
      <c r="AA128" s="8">
        <v>0</v>
      </c>
      <c r="AB128" s="8">
        <v>0</v>
      </c>
      <c r="AC128" s="9">
        <f t="shared" si="308"/>
        <v>0</v>
      </c>
    </row>
    <row r="129" spans="1:29" ht="19.5" customHeight="1" thickBot="1">
      <c r="A129" s="21" t="s">
        <v>5</v>
      </c>
      <c r="B129" s="22"/>
      <c r="C129" s="13">
        <f>SUM(C126:C128)</f>
        <v>0</v>
      </c>
      <c r="D129" s="13">
        <f t="shared" ref="D129:AC129" si="309">SUM(D126:D128)</f>
        <v>0</v>
      </c>
      <c r="E129" s="13">
        <f t="shared" si="309"/>
        <v>0</v>
      </c>
      <c r="F129" s="13">
        <f t="shared" si="309"/>
        <v>0</v>
      </c>
      <c r="G129" s="13">
        <f t="shared" si="309"/>
        <v>0</v>
      </c>
      <c r="H129" s="13">
        <f t="shared" si="309"/>
        <v>0</v>
      </c>
      <c r="I129" s="13">
        <f t="shared" si="309"/>
        <v>0</v>
      </c>
      <c r="J129" s="13">
        <f t="shared" si="309"/>
        <v>0</v>
      </c>
      <c r="K129" s="13">
        <f t="shared" si="309"/>
        <v>0</v>
      </c>
      <c r="L129" s="13">
        <f t="shared" si="309"/>
        <v>0</v>
      </c>
      <c r="M129" s="13">
        <f t="shared" si="309"/>
        <v>0</v>
      </c>
      <c r="N129" s="13">
        <f t="shared" si="309"/>
        <v>0</v>
      </c>
      <c r="O129" s="13">
        <f t="shared" si="309"/>
        <v>0</v>
      </c>
      <c r="P129" s="13">
        <f t="shared" si="309"/>
        <v>0</v>
      </c>
      <c r="Q129" s="13">
        <f t="shared" si="309"/>
        <v>0</v>
      </c>
      <c r="R129" s="13">
        <f t="shared" si="309"/>
        <v>0</v>
      </c>
      <c r="S129" s="13">
        <f t="shared" si="309"/>
        <v>0</v>
      </c>
      <c r="T129" s="13">
        <f t="shared" si="309"/>
        <v>0</v>
      </c>
      <c r="U129" s="13">
        <f t="shared" si="309"/>
        <v>0</v>
      </c>
      <c r="V129" s="13">
        <f t="shared" si="309"/>
        <v>0</v>
      </c>
      <c r="W129" s="13">
        <f t="shared" si="309"/>
        <v>0</v>
      </c>
      <c r="X129" s="13">
        <f t="shared" si="309"/>
        <v>0</v>
      </c>
      <c r="Y129" s="13">
        <f t="shared" si="309"/>
        <v>0</v>
      </c>
      <c r="Z129" s="13">
        <f t="shared" si="309"/>
        <v>0</v>
      </c>
      <c r="AA129" s="13">
        <f t="shared" si="309"/>
        <v>0</v>
      </c>
      <c r="AB129" s="13">
        <f t="shared" si="309"/>
        <v>0</v>
      </c>
      <c r="AC129" s="13">
        <f t="shared" si="309"/>
        <v>0</v>
      </c>
    </row>
    <row r="130" spans="1:29" ht="20.7" customHeight="1">
      <c r="A130" s="68" t="s">
        <v>52</v>
      </c>
      <c r="B130" s="19" t="s">
        <v>2</v>
      </c>
      <c r="C130" s="8">
        <f>F130+I130+L130+O130+R130+U130+X130+AA130</f>
        <v>0</v>
      </c>
      <c r="D130" s="8">
        <f>G130+J130+M130+P130+S130+V130+Y130+AB130</f>
        <v>0</v>
      </c>
      <c r="E130" s="9">
        <f>H130+K130+N130+Q130+T130+W130+Z130+AC130</f>
        <v>0</v>
      </c>
      <c r="F130" s="10">
        <v>0</v>
      </c>
      <c r="G130" s="10">
        <v>0</v>
      </c>
      <c r="H130" s="11">
        <f>F130+G130</f>
        <v>0</v>
      </c>
      <c r="I130" s="8">
        <v>0</v>
      </c>
      <c r="J130" s="8">
        <v>0</v>
      </c>
      <c r="K130" s="11">
        <f>I130+J130</f>
        <v>0</v>
      </c>
      <c r="L130" s="8">
        <v>0</v>
      </c>
      <c r="M130" s="8">
        <v>0</v>
      </c>
      <c r="N130" s="11">
        <f>L130+M130</f>
        <v>0</v>
      </c>
      <c r="O130" s="8">
        <v>0</v>
      </c>
      <c r="P130" s="8">
        <v>0</v>
      </c>
      <c r="Q130" s="11">
        <f>O130+P130</f>
        <v>0</v>
      </c>
      <c r="R130" s="8">
        <v>0</v>
      </c>
      <c r="S130" s="8">
        <v>0</v>
      </c>
      <c r="T130" s="11">
        <f>R130+S130</f>
        <v>0</v>
      </c>
      <c r="U130" s="8">
        <v>0</v>
      </c>
      <c r="V130" s="8">
        <v>0</v>
      </c>
      <c r="W130" s="12">
        <f>U130+V130</f>
        <v>0</v>
      </c>
      <c r="X130" s="8">
        <v>0</v>
      </c>
      <c r="Y130" s="8">
        <v>0</v>
      </c>
      <c r="Z130" s="12">
        <f>X130+Y130</f>
        <v>0</v>
      </c>
      <c r="AA130" s="8">
        <v>0</v>
      </c>
      <c r="AB130" s="8">
        <v>0</v>
      </c>
      <c r="AC130" s="9">
        <f>AA130+AB130</f>
        <v>0</v>
      </c>
    </row>
    <row r="131" spans="1:29" ht="20.7" customHeight="1">
      <c r="A131" s="61"/>
      <c r="B131" s="20" t="s">
        <v>3</v>
      </c>
      <c r="C131" s="8">
        <f>F131+I131+L131+O131+R131+U131+X131+AA131</f>
        <v>0</v>
      </c>
      <c r="D131" s="8">
        <f t="shared" ref="D131:E132" si="310">G131+J131+M131+P131+S131+V131+Y131+AB131</f>
        <v>0</v>
      </c>
      <c r="E131" s="9">
        <f t="shared" si="310"/>
        <v>0</v>
      </c>
      <c r="F131" s="10">
        <v>0</v>
      </c>
      <c r="G131" s="10">
        <v>0</v>
      </c>
      <c r="H131" s="11">
        <f t="shared" ref="H131:H132" si="311">F131+G131</f>
        <v>0</v>
      </c>
      <c r="I131" s="8">
        <v>0</v>
      </c>
      <c r="J131" s="8">
        <v>0</v>
      </c>
      <c r="K131" s="11">
        <f t="shared" ref="K131:K132" si="312">I131+J131</f>
        <v>0</v>
      </c>
      <c r="L131" s="8">
        <v>0</v>
      </c>
      <c r="M131" s="8">
        <v>0</v>
      </c>
      <c r="N131" s="11">
        <f t="shared" ref="N131:N132" si="313">L131+M131</f>
        <v>0</v>
      </c>
      <c r="O131" s="8">
        <v>0</v>
      </c>
      <c r="P131" s="8">
        <v>0</v>
      </c>
      <c r="Q131" s="11">
        <f t="shared" ref="Q131:Q132" si="314">O131+P131</f>
        <v>0</v>
      </c>
      <c r="R131" s="8">
        <v>0</v>
      </c>
      <c r="S131" s="8">
        <v>0</v>
      </c>
      <c r="T131" s="11">
        <f t="shared" ref="T131:T132" si="315">R131+S131</f>
        <v>0</v>
      </c>
      <c r="U131" s="8">
        <v>0</v>
      </c>
      <c r="V131" s="8">
        <v>0</v>
      </c>
      <c r="W131" s="12">
        <f t="shared" ref="W131:W132" si="316">U131+V131</f>
        <v>0</v>
      </c>
      <c r="X131" s="8">
        <v>0</v>
      </c>
      <c r="Y131" s="8">
        <v>0</v>
      </c>
      <c r="Z131" s="12">
        <f t="shared" ref="Z131:Z132" si="317">X131+Y131</f>
        <v>0</v>
      </c>
      <c r="AA131" s="8">
        <v>0</v>
      </c>
      <c r="AB131" s="8">
        <v>0</v>
      </c>
      <c r="AC131" s="9">
        <f t="shared" ref="AC131:AC132" si="318">AA131+AB131</f>
        <v>0</v>
      </c>
    </row>
    <row r="132" spans="1:29" ht="24" customHeight="1">
      <c r="A132" s="62"/>
      <c r="B132" s="20" t="s">
        <v>4</v>
      </c>
      <c r="C132" s="8">
        <f>F132+I132+L132+O132+R132+U132+X132+AA132</f>
        <v>0</v>
      </c>
      <c r="D132" s="8">
        <f t="shared" si="310"/>
        <v>0</v>
      </c>
      <c r="E132" s="9">
        <f t="shared" si="310"/>
        <v>0</v>
      </c>
      <c r="F132" s="10">
        <v>0</v>
      </c>
      <c r="G132" s="10">
        <v>0</v>
      </c>
      <c r="H132" s="11">
        <f t="shared" si="311"/>
        <v>0</v>
      </c>
      <c r="I132" s="8">
        <v>0</v>
      </c>
      <c r="J132" s="8">
        <v>0</v>
      </c>
      <c r="K132" s="11">
        <f t="shared" si="312"/>
        <v>0</v>
      </c>
      <c r="L132" s="8">
        <v>0</v>
      </c>
      <c r="M132" s="8">
        <v>0</v>
      </c>
      <c r="N132" s="11">
        <f t="shared" si="313"/>
        <v>0</v>
      </c>
      <c r="O132" s="8">
        <v>0</v>
      </c>
      <c r="P132" s="8">
        <v>0</v>
      </c>
      <c r="Q132" s="11">
        <f t="shared" si="314"/>
        <v>0</v>
      </c>
      <c r="R132" s="8">
        <v>0</v>
      </c>
      <c r="S132" s="8">
        <v>0</v>
      </c>
      <c r="T132" s="11">
        <f t="shared" si="315"/>
        <v>0</v>
      </c>
      <c r="U132" s="8">
        <v>0</v>
      </c>
      <c r="V132" s="8">
        <v>0</v>
      </c>
      <c r="W132" s="12">
        <f t="shared" si="316"/>
        <v>0</v>
      </c>
      <c r="X132" s="8">
        <v>0</v>
      </c>
      <c r="Y132" s="8">
        <v>0</v>
      </c>
      <c r="Z132" s="12">
        <f t="shared" si="317"/>
        <v>0</v>
      </c>
      <c r="AA132" s="8">
        <v>0</v>
      </c>
      <c r="AB132" s="8">
        <v>0</v>
      </c>
      <c r="AC132" s="9">
        <f t="shared" si="318"/>
        <v>0</v>
      </c>
    </row>
    <row r="133" spans="1:29" ht="16.8" thickBot="1">
      <c r="A133" s="21" t="s">
        <v>5</v>
      </c>
      <c r="B133" s="22"/>
      <c r="C133" s="13">
        <f>SUM(C130:C132)</f>
        <v>0</v>
      </c>
      <c r="D133" s="13">
        <f t="shared" ref="D133:AC133" si="319">SUM(D130:D132)</f>
        <v>0</v>
      </c>
      <c r="E133" s="13">
        <f t="shared" si="319"/>
        <v>0</v>
      </c>
      <c r="F133" s="13">
        <f t="shared" si="319"/>
        <v>0</v>
      </c>
      <c r="G133" s="13">
        <f t="shared" si="319"/>
        <v>0</v>
      </c>
      <c r="H133" s="13">
        <f t="shared" si="319"/>
        <v>0</v>
      </c>
      <c r="I133" s="13">
        <f t="shared" si="319"/>
        <v>0</v>
      </c>
      <c r="J133" s="13">
        <f t="shared" si="319"/>
        <v>0</v>
      </c>
      <c r="K133" s="13">
        <f t="shared" si="319"/>
        <v>0</v>
      </c>
      <c r="L133" s="13">
        <f t="shared" si="319"/>
        <v>0</v>
      </c>
      <c r="M133" s="13">
        <f t="shared" si="319"/>
        <v>0</v>
      </c>
      <c r="N133" s="13">
        <f t="shared" si="319"/>
        <v>0</v>
      </c>
      <c r="O133" s="13">
        <f t="shared" si="319"/>
        <v>0</v>
      </c>
      <c r="P133" s="13">
        <f t="shared" si="319"/>
        <v>0</v>
      </c>
      <c r="Q133" s="13">
        <f t="shared" si="319"/>
        <v>0</v>
      </c>
      <c r="R133" s="13">
        <f t="shared" si="319"/>
        <v>0</v>
      </c>
      <c r="S133" s="13">
        <f t="shared" si="319"/>
        <v>0</v>
      </c>
      <c r="T133" s="13">
        <f t="shared" si="319"/>
        <v>0</v>
      </c>
      <c r="U133" s="13">
        <f t="shared" si="319"/>
        <v>0</v>
      </c>
      <c r="V133" s="13">
        <f t="shared" si="319"/>
        <v>0</v>
      </c>
      <c r="W133" s="13">
        <f t="shared" si="319"/>
        <v>0</v>
      </c>
      <c r="X133" s="13">
        <f t="shared" si="319"/>
        <v>0</v>
      </c>
      <c r="Y133" s="13">
        <f t="shared" si="319"/>
        <v>0</v>
      </c>
      <c r="Z133" s="13">
        <f t="shared" si="319"/>
        <v>0</v>
      </c>
      <c r="AA133" s="13">
        <f t="shared" si="319"/>
        <v>0</v>
      </c>
      <c r="AB133" s="13">
        <f t="shared" si="319"/>
        <v>0</v>
      </c>
      <c r="AC133" s="13">
        <f t="shared" si="319"/>
        <v>0</v>
      </c>
    </row>
    <row r="134" spans="1:29">
      <c r="A134" s="68" t="s">
        <v>53</v>
      </c>
      <c r="B134" s="19" t="s">
        <v>2</v>
      </c>
      <c r="C134" s="8">
        <f>F134+I134+L134+O134+R134+U134+X134+AA134</f>
        <v>0</v>
      </c>
      <c r="D134" s="8">
        <f>G134+J134+M134+P134+S134+V134+Y134+AB134</f>
        <v>42329848</v>
      </c>
      <c r="E134" s="9">
        <f>H134+K134+N134+Q134+T134+W134+Z134+AC134</f>
        <v>42329848</v>
      </c>
      <c r="F134" s="10">
        <v>0</v>
      </c>
      <c r="G134" s="10">
        <v>0</v>
      </c>
      <c r="H134" s="11">
        <f>F134+G134</f>
        <v>0</v>
      </c>
      <c r="I134" s="8">
        <v>0</v>
      </c>
      <c r="J134" s="8">
        <v>0</v>
      </c>
      <c r="K134" s="11">
        <f>I134+J134</f>
        <v>0</v>
      </c>
      <c r="L134" s="8">
        <v>0</v>
      </c>
      <c r="M134" s="8">
        <v>0</v>
      </c>
      <c r="N134" s="11">
        <f>L134+M134</f>
        <v>0</v>
      </c>
      <c r="O134" s="8">
        <v>0</v>
      </c>
      <c r="P134" s="8">
        <v>0</v>
      </c>
      <c r="Q134" s="11">
        <f>O134+P134</f>
        <v>0</v>
      </c>
      <c r="R134" s="8">
        <v>0</v>
      </c>
      <c r="S134" s="8">
        <v>0</v>
      </c>
      <c r="T134" s="11">
        <f>R134+S134</f>
        <v>0</v>
      </c>
      <c r="U134" s="8">
        <v>0</v>
      </c>
      <c r="V134" s="8">
        <v>42329848</v>
      </c>
      <c r="W134" s="12">
        <f>U134+V134</f>
        <v>42329848</v>
      </c>
      <c r="X134" s="8">
        <v>0</v>
      </c>
      <c r="Y134" s="8">
        <v>0</v>
      </c>
      <c r="Z134" s="12">
        <f>X134+Y134</f>
        <v>0</v>
      </c>
      <c r="AA134" s="8">
        <v>0</v>
      </c>
      <c r="AB134" s="8">
        <v>0</v>
      </c>
      <c r="AC134" s="9">
        <f>AA134+AB134</f>
        <v>0</v>
      </c>
    </row>
    <row r="135" spans="1:29">
      <c r="A135" s="61"/>
      <c r="B135" s="20" t="s">
        <v>3</v>
      </c>
      <c r="C135" s="8">
        <f>F135+I135+L135+O135+R135+U135+X135+AA135</f>
        <v>3980073</v>
      </c>
      <c r="D135" s="8">
        <f t="shared" ref="D135:E136" si="320">G135+J135+M135+P135+S135+V135+Y135+AB135</f>
        <v>0</v>
      </c>
      <c r="E135" s="9">
        <f t="shared" si="320"/>
        <v>3980073</v>
      </c>
      <c r="F135" s="10">
        <v>0</v>
      </c>
      <c r="G135" s="10">
        <v>0</v>
      </c>
      <c r="H135" s="11">
        <f t="shared" ref="H135:H136" si="321">F135+G135</f>
        <v>0</v>
      </c>
      <c r="I135" s="8">
        <v>0</v>
      </c>
      <c r="J135" s="8">
        <v>0</v>
      </c>
      <c r="K135" s="11">
        <f t="shared" ref="K135:K136" si="322">I135+J135</f>
        <v>0</v>
      </c>
      <c r="L135" s="8">
        <v>0</v>
      </c>
      <c r="M135" s="8">
        <v>0</v>
      </c>
      <c r="N135" s="11">
        <f t="shared" ref="N135:N136" si="323">L135+M135</f>
        <v>0</v>
      </c>
      <c r="O135" s="8">
        <v>0</v>
      </c>
      <c r="P135" s="8">
        <v>0</v>
      </c>
      <c r="Q135" s="11">
        <f t="shared" ref="Q135:Q136" si="324">O135+P135</f>
        <v>0</v>
      </c>
      <c r="R135" s="8">
        <v>0</v>
      </c>
      <c r="S135" s="8">
        <v>0</v>
      </c>
      <c r="T135" s="11">
        <f t="shared" ref="T135:T136" si="325">R135+S135</f>
        <v>0</v>
      </c>
      <c r="U135" s="8">
        <v>3980073</v>
      </c>
      <c r="V135" s="8">
        <v>0</v>
      </c>
      <c r="W135" s="12">
        <f t="shared" ref="W135:W136" si="326">U135+V135</f>
        <v>3980073</v>
      </c>
      <c r="X135" s="8">
        <v>0</v>
      </c>
      <c r="Y135" s="8">
        <v>0</v>
      </c>
      <c r="Z135" s="12">
        <f t="shared" ref="Z135:Z136" si="327">X135+Y135</f>
        <v>0</v>
      </c>
      <c r="AA135" s="8">
        <v>0</v>
      </c>
      <c r="AB135" s="8">
        <v>0</v>
      </c>
      <c r="AC135" s="9">
        <f t="shared" ref="AC135:AC136" si="328">AA135+AB135</f>
        <v>0</v>
      </c>
    </row>
    <row r="136" spans="1:29">
      <c r="A136" s="62"/>
      <c r="B136" s="20" t="s">
        <v>4</v>
      </c>
      <c r="C136" s="8">
        <f>F136+I136+L136+O136+R136+U136+X136+AA136</f>
        <v>9333303</v>
      </c>
      <c r="D136" s="8">
        <f t="shared" si="320"/>
        <v>21485499</v>
      </c>
      <c r="E136" s="9">
        <f t="shared" si="320"/>
        <v>30818802</v>
      </c>
      <c r="F136" s="10">
        <v>0</v>
      </c>
      <c r="G136" s="10">
        <v>7317462</v>
      </c>
      <c r="H136" s="11">
        <f t="shared" si="321"/>
        <v>7317462</v>
      </c>
      <c r="I136" s="8">
        <v>0</v>
      </c>
      <c r="J136" s="8">
        <v>0</v>
      </c>
      <c r="K136" s="11">
        <f t="shared" si="322"/>
        <v>0</v>
      </c>
      <c r="L136" s="8">
        <v>0</v>
      </c>
      <c r="M136" s="8">
        <v>0</v>
      </c>
      <c r="N136" s="11">
        <f t="shared" si="323"/>
        <v>0</v>
      </c>
      <c r="O136" s="8">
        <v>0</v>
      </c>
      <c r="P136" s="8">
        <v>0</v>
      </c>
      <c r="Q136" s="11">
        <f t="shared" si="324"/>
        <v>0</v>
      </c>
      <c r="R136" s="8">
        <v>0</v>
      </c>
      <c r="S136" s="8">
        <v>0</v>
      </c>
      <c r="T136" s="11">
        <f t="shared" si="325"/>
        <v>0</v>
      </c>
      <c r="U136" s="8">
        <v>9333303</v>
      </c>
      <c r="V136" s="8">
        <v>14168037</v>
      </c>
      <c r="W136" s="12">
        <f t="shared" si="326"/>
        <v>23501340</v>
      </c>
      <c r="X136" s="8">
        <v>0</v>
      </c>
      <c r="Y136" s="8">
        <v>0</v>
      </c>
      <c r="Z136" s="12">
        <f t="shared" si="327"/>
        <v>0</v>
      </c>
      <c r="AA136" s="8">
        <v>0</v>
      </c>
      <c r="AB136" s="8">
        <v>0</v>
      </c>
      <c r="AC136" s="9">
        <f t="shared" si="328"/>
        <v>0</v>
      </c>
    </row>
    <row r="137" spans="1:29" ht="16.8" thickBot="1">
      <c r="A137" s="21" t="s">
        <v>5</v>
      </c>
      <c r="B137" s="22"/>
      <c r="C137" s="13">
        <f>SUM(C134:C136)</f>
        <v>13313376</v>
      </c>
      <c r="D137" s="13">
        <f t="shared" ref="D137:AC137" si="329">SUM(D134:D136)</f>
        <v>63815347</v>
      </c>
      <c r="E137" s="13">
        <f t="shared" si="329"/>
        <v>77128723</v>
      </c>
      <c r="F137" s="13">
        <f t="shared" si="329"/>
        <v>0</v>
      </c>
      <c r="G137" s="13">
        <f t="shared" si="329"/>
        <v>7317462</v>
      </c>
      <c r="H137" s="13">
        <f t="shared" si="329"/>
        <v>7317462</v>
      </c>
      <c r="I137" s="13">
        <f t="shared" si="329"/>
        <v>0</v>
      </c>
      <c r="J137" s="13">
        <f t="shared" si="329"/>
        <v>0</v>
      </c>
      <c r="K137" s="13">
        <f t="shared" si="329"/>
        <v>0</v>
      </c>
      <c r="L137" s="13">
        <f t="shared" si="329"/>
        <v>0</v>
      </c>
      <c r="M137" s="13">
        <f t="shared" si="329"/>
        <v>0</v>
      </c>
      <c r="N137" s="13">
        <f t="shared" si="329"/>
        <v>0</v>
      </c>
      <c r="O137" s="13">
        <f t="shared" si="329"/>
        <v>0</v>
      </c>
      <c r="P137" s="13">
        <f t="shared" si="329"/>
        <v>0</v>
      </c>
      <c r="Q137" s="13">
        <f t="shared" si="329"/>
        <v>0</v>
      </c>
      <c r="R137" s="13">
        <f t="shared" si="329"/>
        <v>0</v>
      </c>
      <c r="S137" s="13">
        <f t="shared" si="329"/>
        <v>0</v>
      </c>
      <c r="T137" s="13">
        <f t="shared" si="329"/>
        <v>0</v>
      </c>
      <c r="U137" s="13">
        <f t="shared" si="329"/>
        <v>13313376</v>
      </c>
      <c r="V137" s="13">
        <f t="shared" si="329"/>
        <v>56497885</v>
      </c>
      <c r="W137" s="13">
        <f t="shared" si="329"/>
        <v>69811261</v>
      </c>
      <c r="X137" s="13">
        <f t="shared" si="329"/>
        <v>0</v>
      </c>
      <c r="Y137" s="13">
        <f t="shared" si="329"/>
        <v>0</v>
      </c>
      <c r="Z137" s="13">
        <f t="shared" si="329"/>
        <v>0</v>
      </c>
      <c r="AA137" s="13">
        <f t="shared" si="329"/>
        <v>0</v>
      </c>
      <c r="AB137" s="13">
        <f t="shared" si="329"/>
        <v>0</v>
      </c>
      <c r="AC137" s="13">
        <f t="shared" si="329"/>
        <v>0</v>
      </c>
    </row>
    <row r="138" spans="1:29">
      <c r="A138" s="68" t="s">
        <v>54</v>
      </c>
      <c r="B138" s="19" t="s">
        <v>2</v>
      </c>
      <c r="C138" s="8">
        <f>F138+I138+L138+O138+R138+U138+X138+AA138</f>
        <v>0</v>
      </c>
      <c r="D138" s="8">
        <f>G138+J138+M138+P138+S138+V138+Y138+AB138</f>
        <v>0</v>
      </c>
      <c r="E138" s="9">
        <f>H138+K138+N138+Q138+T138+W138+Z138+AC138</f>
        <v>0</v>
      </c>
      <c r="F138" s="10">
        <v>0</v>
      </c>
      <c r="G138" s="10">
        <v>0</v>
      </c>
      <c r="H138" s="11">
        <f>F138+G138</f>
        <v>0</v>
      </c>
      <c r="I138" s="8">
        <v>0</v>
      </c>
      <c r="J138" s="8">
        <v>0</v>
      </c>
      <c r="K138" s="11">
        <f>I138+J138</f>
        <v>0</v>
      </c>
      <c r="L138" s="8">
        <v>0</v>
      </c>
      <c r="M138" s="8">
        <v>0</v>
      </c>
      <c r="N138" s="11">
        <f>L138+M138</f>
        <v>0</v>
      </c>
      <c r="O138" s="8">
        <v>0</v>
      </c>
      <c r="P138" s="8">
        <v>0</v>
      </c>
      <c r="Q138" s="11">
        <f>O138+P138</f>
        <v>0</v>
      </c>
      <c r="R138" s="8">
        <v>0</v>
      </c>
      <c r="S138" s="8">
        <v>0</v>
      </c>
      <c r="T138" s="11">
        <f>R138+S138</f>
        <v>0</v>
      </c>
      <c r="U138" s="8">
        <v>0</v>
      </c>
      <c r="V138" s="8">
        <v>0</v>
      </c>
      <c r="W138" s="12">
        <f>U138+V138</f>
        <v>0</v>
      </c>
      <c r="X138" s="8">
        <v>0</v>
      </c>
      <c r="Y138" s="8">
        <v>0</v>
      </c>
      <c r="Z138" s="12">
        <f>X138+Y138</f>
        <v>0</v>
      </c>
      <c r="AA138" s="8">
        <v>0</v>
      </c>
      <c r="AB138" s="8">
        <v>0</v>
      </c>
      <c r="AC138" s="9">
        <f>AA138+AB138</f>
        <v>0</v>
      </c>
    </row>
    <row r="139" spans="1:29">
      <c r="A139" s="61"/>
      <c r="B139" s="20" t="s">
        <v>3</v>
      </c>
      <c r="C139" s="8">
        <f>F139+I139+L139+O139+R139+U139+X139+AA139</f>
        <v>0</v>
      </c>
      <c r="D139" s="8">
        <f t="shared" ref="D139:E140" si="330">G139+J139+M139+P139+S139+V139+Y139+AB139</f>
        <v>0</v>
      </c>
      <c r="E139" s="9">
        <f t="shared" si="330"/>
        <v>0</v>
      </c>
      <c r="F139" s="10">
        <v>0</v>
      </c>
      <c r="G139" s="10">
        <v>0</v>
      </c>
      <c r="H139" s="11">
        <f t="shared" ref="H139:H140" si="331">F139+G139</f>
        <v>0</v>
      </c>
      <c r="I139" s="8">
        <v>0</v>
      </c>
      <c r="J139" s="8">
        <v>0</v>
      </c>
      <c r="K139" s="11">
        <f t="shared" ref="K139:K140" si="332">I139+J139</f>
        <v>0</v>
      </c>
      <c r="L139" s="8">
        <v>0</v>
      </c>
      <c r="M139" s="8">
        <v>0</v>
      </c>
      <c r="N139" s="11">
        <f t="shared" ref="N139:N140" si="333">L139+M139</f>
        <v>0</v>
      </c>
      <c r="O139" s="8">
        <v>0</v>
      </c>
      <c r="P139" s="8">
        <v>0</v>
      </c>
      <c r="Q139" s="11">
        <f t="shared" ref="Q139:Q140" si="334">O139+P139</f>
        <v>0</v>
      </c>
      <c r="R139" s="8">
        <v>0</v>
      </c>
      <c r="S139" s="8">
        <v>0</v>
      </c>
      <c r="T139" s="11">
        <f t="shared" ref="T139:T140" si="335">R139+S139</f>
        <v>0</v>
      </c>
      <c r="U139" s="8">
        <v>0</v>
      </c>
      <c r="V139" s="8">
        <v>0</v>
      </c>
      <c r="W139" s="12">
        <f t="shared" ref="W139:W140" si="336">U139+V139</f>
        <v>0</v>
      </c>
      <c r="X139" s="8">
        <v>0</v>
      </c>
      <c r="Y139" s="8">
        <v>0</v>
      </c>
      <c r="Z139" s="12">
        <f t="shared" ref="Z139:Z140" si="337">X139+Y139</f>
        <v>0</v>
      </c>
      <c r="AA139" s="8">
        <v>0</v>
      </c>
      <c r="AB139" s="8">
        <v>0</v>
      </c>
      <c r="AC139" s="9">
        <f t="shared" ref="AC139:AC140" si="338">AA139+AB139</f>
        <v>0</v>
      </c>
    </row>
    <row r="140" spans="1:29">
      <c r="A140" s="62"/>
      <c r="B140" s="20" t="s">
        <v>4</v>
      </c>
      <c r="C140" s="8">
        <f>F140+I140+L140+O140+R140+U140+X140+AA140</f>
        <v>0</v>
      </c>
      <c r="D140" s="8">
        <f t="shared" si="330"/>
        <v>42789420</v>
      </c>
      <c r="E140" s="9">
        <f t="shared" si="330"/>
        <v>42789420</v>
      </c>
      <c r="F140" s="10">
        <v>0</v>
      </c>
      <c r="G140" s="10">
        <v>0</v>
      </c>
      <c r="H140" s="11">
        <f t="shared" si="331"/>
        <v>0</v>
      </c>
      <c r="I140" s="8">
        <v>0</v>
      </c>
      <c r="J140" s="8">
        <v>0</v>
      </c>
      <c r="K140" s="11">
        <f t="shared" si="332"/>
        <v>0</v>
      </c>
      <c r="L140" s="8">
        <v>0</v>
      </c>
      <c r="M140" s="8">
        <v>0</v>
      </c>
      <c r="N140" s="11">
        <f t="shared" si="333"/>
        <v>0</v>
      </c>
      <c r="O140" s="8">
        <v>0</v>
      </c>
      <c r="P140" s="8">
        <v>0</v>
      </c>
      <c r="Q140" s="11">
        <f t="shared" si="334"/>
        <v>0</v>
      </c>
      <c r="R140" s="8">
        <v>0</v>
      </c>
      <c r="S140" s="8">
        <v>0</v>
      </c>
      <c r="T140" s="11">
        <f t="shared" si="335"/>
        <v>0</v>
      </c>
      <c r="U140" s="8">
        <v>0</v>
      </c>
      <c r="V140" s="8">
        <v>42789420</v>
      </c>
      <c r="W140" s="12">
        <f t="shared" si="336"/>
        <v>42789420</v>
      </c>
      <c r="X140" s="8">
        <v>0</v>
      </c>
      <c r="Y140" s="8">
        <v>0</v>
      </c>
      <c r="Z140" s="12">
        <f t="shared" si="337"/>
        <v>0</v>
      </c>
      <c r="AA140" s="8">
        <v>0</v>
      </c>
      <c r="AB140" s="8">
        <v>0</v>
      </c>
      <c r="AC140" s="9">
        <f t="shared" si="338"/>
        <v>0</v>
      </c>
    </row>
    <row r="141" spans="1:29" ht="16.8" thickBot="1">
      <c r="A141" s="21" t="s">
        <v>5</v>
      </c>
      <c r="B141" s="22"/>
      <c r="C141" s="13">
        <f>SUM(C138:C140)</f>
        <v>0</v>
      </c>
      <c r="D141" s="13">
        <f t="shared" ref="D141:AC141" si="339">SUM(D138:D140)</f>
        <v>42789420</v>
      </c>
      <c r="E141" s="13">
        <f t="shared" si="339"/>
        <v>42789420</v>
      </c>
      <c r="F141" s="13">
        <f t="shared" si="339"/>
        <v>0</v>
      </c>
      <c r="G141" s="13">
        <f t="shared" si="339"/>
        <v>0</v>
      </c>
      <c r="H141" s="13">
        <f t="shared" si="339"/>
        <v>0</v>
      </c>
      <c r="I141" s="13">
        <f t="shared" si="339"/>
        <v>0</v>
      </c>
      <c r="J141" s="13">
        <f t="shared" si="339"/>
        <v>0</v>
      </c>
      <c r="K141" s="13">
        <f t="shared" si="339"/>
        <v>0</v>
      </c>
      <c r="L141" s="13">
        <f t="shared" si="339"/>
        <v>0</v>
      </c>
      <c r="M141" s="13">
        <f t="shared" si="339"/>
        <v>0</v>
      </c>
      <c r="N141" s="13">
        <f t="shared" si="339"/>
        <v>0</v>
      </c>
      <c r="O141" s="13">
        <f t="shared" si="339"/>
        <v>0</v>
      </c>
      <c r="P141" s="13">
        <f t="shared" si="339"/>
        <v>0</v>
      </c>
      <c r="Q141" s="13">
        <f t="shared" si="339"/>
        <v>0</v>
      </c>
      <c r="R141" s="13">
        <f t="shared" si="339"/>
        <v>0</v>
      </c>
      <c r="S141" s="13">
        <f t="shared" si="339"/>
        <v>0</v>
      </c>
      <c r="T141" s="13">
        <f t="shared" si="339"/>
        <v>0</v>
      </c>
      <c r="U141" s="13">
        <f t="shared" si="339"/>
        <v>0</v>
      </c>
      <c r="V141" s="13">
        <f t="shared" si="339"/>
        <v>42789420</v>
      </c>
      <c r="W141" s="13">
        <f t="shared" si="339"/>
        <v>42789420</v>
      </c>
      <c r="X141" s="13">
        <f t="shared" si="339"/>
        <v>0</v>
      </c>
      <c r="Y141" s="13">
        <f t="shared" si="339"/>
        <v>0</v>
      </c>
      <c r="Z141" s="13">
        <f t="shared" si="339"/>
        <v>0</v>
      </c>
      <c r="AA141" s="13">
        <f t="shared" si="339"/>
        <v>0</v>
      </c>
      <c r="AB141" s="13">
        <f t="shared" si="339"/>
        <v>0</v>
      </c>
      <c r="AC141" s="13">
        <f t="shared" si="339"/>
        <v>0</v>
      </c>
    </row>
    <row r="142" spans="1:29">
      <c r="A142" s="68" t="s">
        <v>55</v>
      </c>
      <c r="B142" s="19" t="s">
        <v>2</v>
      </c>
      <c r="C142" s="8">
        <f>F142+I142+L142+O142+R142+U142+X142+AA142</f>
        <v>0</v>
      </c>
      <c r="D142" s="8">
        <f>G142+J142+M142+P142+S142+V142+Y142+AB142</f>
        <v>0</v>
      </c>
      <c r="E142" s="9">
        <f>H142+K142+N142+Q142+T142+W142+Z142+AC142</f>
        <v>0</v>
      </c>
      <c r="F142" s="10">
        <v>0</v>
      </c>
      <c r="G142" s="10">
        <v>0</v>
      </c>
      <c r="H142" s="11">
        <f>F142+G142</f>
        <v>0</v>
      </c>
      <c r="I142" s="8">
        <v>0</v>
      </c>
      <c r="J142" s="8">
        <v>0</v>
      </c>
      <c r="K142" s="11">
        <f>I142+J142</f>
        <v>0</v>
      </c>
      <c r="L142" s="8">
        <v>0</v>
      </c>
      <c r="M142" s="8">
        <v>0</v>
      </c>
      <c r="N142" s="11">
        <f>L142+M142</f>
        <v>0</v>
      </c>
      <c r="O142" s="8">
        <v>0</v>
      </c>
      <c r="P142" s="8">
        <v>0</v>
      </c>
      <c r="Q142" s="11">
        <f>O142+P142</f>
        <v>0</v>
      </c>
      <c r="R142" s="8">
        <v>0</v>
      </c>
      <c r="S142" s="8">
        <v>0</v>
      </c>
      <c r="T142" s="11">
        <f>R142+S142</f>
        <v>0</v>
      </c>
      <c r="U142" s="8">
        <v>0</v>
      </c>
      <c r="V142" s="8">
        <v>0</v>
      </c>
      <c r="W142" s="12">
        <f>U142+V142</f>
        <v>0</v>
      </c>
      <c r="X142" s="8">
        <v>0</v>
      </c>
      <c r="Y142" s="8">
        <v>0</v>
      </c>
      <c r="Z142" s="12">
        <f>X142+Y142</f>
        <v>0</v>
      </c>
      <c r="AA142" s="8">
        <v>0</v>
      </c>
      <c r="AB142" s="8">
        <v>0</v>
      </c>
      <c r="AC142" s="9">
        <f>AA142+AB142</f>
        <v>0</v>
      </c>
    </row>
    <row r="143" spans="1:29">
      <c r="A143" s="61"/>
      <c r="B143" s="20" t="s">
        <v>3</v>
      </c>
      <c r="C143" s="8">
        <f>F143+I143+L143+O143+R143+U143+X143+AA143</f>
        <v>0</v>
      </c>
      <c r="D143" s="8">
        <f t="shared" ref="D143:E144" si="340">G143+J143+M143+P143+S143+V143+Y143+AB143</f>
        <v>0</v>
      </c>
      <c r="E143" s="9">
        <f t="shared" si="340"/>
        <v>0</v>
      </c>
      <c r="F143" s="10">
        <v>0</v>
      </c>
      <c r="G143" s="10">
        <v>0</v>
      </c>
      <c r="H143" s="11">
        <f t="shared" ref="H143:H144" si="341">F143+G143</f>
        <v>0</v>
      </c>
      <c r="I143" s="8">
        <v>0</v>
      </c>
      <c r="J143" s="8">
        <v>0</v>
      </c>
      <c r="K143" s="11">
        <f t="shared" ref="K143:K144" si="342">I143+J143</f>
        <v>0</v>
      </c>
      <c r="L143" s="8">
        <v>0</v>
      </c>
      <c r="M143" s="8">
        <v>0</v>
      </c>
      <c r="N143" s="11">
        <f t="shared" ref="N143:N144" si="343">L143+M143</f>
        <v>0</v>
      </c>
      <c r="O143" s="8">
        <v>0</v>
      </c>
      <c r="P143" s="8">
        <v>0</v>
      </c>
      <c r="Q143" s="11">
        <f t="shared" ref="Q143:Q144" si="344">O143+P143</f>
        <v>0</v>
      </c>
      <c r="R143" s="8">
        <v>0</v>
      </c>
      <c r="S143" s="8">
        <v>0</v>
      </c>
      <c r="T143" s="11">
        <f t="shared" ref="T143:T144" si="345">R143+S143</f>
        <v>0</v>
      </c>
      <c r="U143" s="8">
        <v>0</v>
      </c>
      <c r="V143" s="8">
        <v>0</v>
      </c>
      <c r="W143" s="12">
        <f t="shared" ref="W143:W144" si="346">U143+V143</f>
        <v>0</v>
      </c>
      <c r="X143" s="8">
        <v>0</v>
      </c>
      <c r="Y143" s="8">
        <v>0</v>
      </c>
      <c r="Z143" s="12">
        <f t="shared" ref="Z143:Z144" si="347">X143+Y143</f>
        <v>0</v>
      </c>
      <c r="AA143" s="8">
        <v>0</v>
      </c>
      <c r="AB143" s="8">
        <v>0</v>
      </c>
      <c r="AC143" s="9">
        <f t="shared" ref="AC143:AC144" si="348">AA143+AB143</f>
        <v>0</v>
      </c>
    </row>
    <row r="144" spans="1:29">
      <c r="A144" s="62"/>
      <c r="B144" s="20" t="s">
        <v>4</v>
      </c>
      <c r="C144" s="8">
        <f>F144+I144+L144+O144+R144+U144+X144+AA144</f>
        <v>19440329</v>
      </c>
      <c r="D144" s="8">
        <f t="shared" si="340"/>
        <v>43908469</v>
      </c>
      <c r="E144" s="9">
        <f t="shared" si="340"/>
        <v>63348798</v>
      </c>
      <c r="F144" s="10">
        <v>19440329</v>
      </c>
      <c r="G144" s="10">
        <v>39375357</v>
      </c>
      <c r="H144" s="11">
        <f t="shared" si="341"/>
        <v>58815686</v>
      </c>
      <c r="I144" s="8">
        <v>0</v>
      </c>
      <c r="J144" s="8">
        <v>0</v>
      </c>
      <c r="K144" s="11">
        <f t="shared" si="342"/>
        <v>0</v>
      </c>
      <c r="L144" s="8">
        <v>0</v>
      </c>
      <c r="M144" s="8">
        <v>0</v>
      </c>
      <c r="N144" s="11">
        <f t="shared" si="343"/>
        <v>0</v>
      </c>
      <c r="O144" s="8">
        <v>0</v>
      </c>
      <c r="P144" s="8">
        <v>0</v>
      </c>
      <c r="Q144" s="11">
        <f t="shared" si="344"/>
        <v>0</v>
      </c>
      <c r="R144" s="8">
        <v>0</v>
      </c>
      <c r="S144" s="8">
        <v>0</v>
      </c>
      <c r="T144" s="11">
        <f t="shared" si="345"/>
        <v>0</v>
      </c>
      <c r="U144" s="8">
        <v>0</v>
      </c>
      <c r="V144" s="8">
        <v>4533112</v>
      </c>
      <c r="W144" s="12">
        <f t="shared" si="346"/>
        <v>4533112</v>
      </c>
      <c r="X144" s="8">
        <v>0</v>
      </c>
      <c r="Y144" s="8">
        <v>0</v>
      </c>
      <c r="Z144" s="12">
        <f t="shared" si="347"/>
        <v>0</v>
      </c>
      <c r="AA144" s="8">
        <v>0</v>
      </c>
      <c r="AB144" s="8">
        <v>0</v>
      </c>
      <c r="AC144" s="9">
        <f t="shared" si="348"/>
        <v>0</v>
      </c>
    </row>
    <row r="145" spans="1:29" ht="16.8" thickBot="1">
      <c r="A145" s="21" t="s">
        <v>5</v>
      </c>
      <c r="B145" s="22"/>
      <c r="C145" s="13">
        <f>SUM(C142:C144)</f>
        <v>19440329</v>
      </c>
      <c r="D145" s="13">
        <f t="shared" ref="D145:AC145" si="349">SUM(D142:D144)</f>
        <v>43908469</v>
      </c>
      <c r="E145" s="13">
        <f t="shared" si="349"/>
        <v>63348798</v>
      </c>
      <c r="F145" s="13">
        <f t="shared" si="349"/>
        <v>19440329</v>
      </c>
      <c r="G145" s="13">
        <f t="shared" si="349"/>
        <v>39375357</v>
      </c>
      <c r="H145" s="13">
        <f t="shared" si="349"/>
        <v>58815686</v>
      </c>
      <c r="I145" s="13">
        <f t="shared" si="349"/>
        <v>0</v>
      </c>
      <c r="J145" s="13">
        <f t="shared" si="349"/>
        <v>0</v>
      </c>
      <c r="K145" s="13">
        <f t="shared" si="349"/>
        <v>0</v>
      </c>
      <c r="L145" s="13">
        <f t="shared" si="349"/>
        <v>0</v>
      </c>
      <c r="M145" s="13">
        <f t="shared" si="349"/>
        <v>0</v>
      </c>
      <c r="N145" s="13">
        <f t="shared" si="349"/>
        <v>0</v>
      </c>
      <c r="O145" s="13">
        <f t="shared" si="349"/>
        <v>0</v>
      </c>
      <c r="P145" s="13">
        <f t="shared" si="349"/>
        <v>0</v>
      </c>
      <c r="Q145" s="13">
        <f t="shared" si="349"/>
        <v>0</v>
      </c>
      <c r="R145" s="13">
        <f t="shared" si="349"/>
        <v>0</v>
      </c>
      <c r="S145" s="13">
        <f t="shared" si="349"/>
        <v>0</v>
      </c>
      <c r="T145" s="13">
        <f t="shared" si="349"/>
        <v>0</v>
      </c>
      <c r="U145" s="13">
        <f t="shared" si="349"/>
        <v>0</v>
      </c>
      <c r="V145" s="13">
        <f t="shared" si="349"/>
        <v>4533112</v>
      </c>
      <c r="W145" s="13">
        <f t="shared" si="349"/>
        <v>4533112</v>
      </c>
      <c r="X145" s="13">
        <f t="shared" si="349"/>
        <v>0</v>
      </c>
      <c r="Y145" s="13">
        <f t="shared" si="349"/>
        <v>0</v>
      </c>
      <c r="Z145" s="13">
        <f t="shared" si="349"/>
        <v>0</v>
      </c>
      <c r="AA145" s="13">
        <f t="shared" si="349"/>
        <v>0</v>
      </c>
      <c r="AB145" s="13">
        <f t="shared" si="349"/>
        <v>0</v>
      </c>
      <c r="AC145" s="13">
        <f t="shared" si="349"/>
        <v>0</v>
      </c>
    </row>
    <row r="146" spans="1:29">
      <c r="A146" s="68" t="s">
        <v>56</v>
      </c>
      <c r="B146" s="19" t="s">
        <v>2</v>
      </c>
      <c r="C146" s="8">
        <f>F146+I146+L146+O146+R146+U146+X146+AA146</f>
        <v>0</v>
      </c>
      <c r="D146" s="8">
        <f>G146+J146+M146+P146+S146+V146+Y146+AB146</f>
        <v>0</v>
      </c>
      <c r="E146" s="9">
        <f>H146+K146+N146+Q146+T146+W146+Z146+AC146</f>
        <v>0</v>
      </c>
      <c r="F146" s="10">
        <v>0</v>
      </c>
      <c r="G146" s="10">
        <v>0</v>
      </c>
      <c r="H146" s="11">
        <f>F146+G146</f>
        <v>0</v>
      </c>
      <c r="I146" s="8">
        <v>0</v>
      </c>
      <c r="J146" s="8">
        <v>0</v>
      </c>
      <c r="K146" s="11">
        <f>I146+J146</f>
        <v>0</v>
      </c>
      <c r="L146" s="8">
        <v>0</v>
      </c>
      <c r="M146" s="8">
        <v>0</v>
      </c>
      <c r="N146" s="11">
        <f>L146+M146</f>
        <v>0</v>
      </c>
      <c r="O146" s="8">
        <v>0</v>
      </c>
      <c r="P146" s="8">
        <v>0</v>
      </c>
      <c r="Q146" s="11">
        <f>O146+P146</f>
        <v>0</v>
      </c>
      <c r="R146" s="8">
        <v>0</v>
      </c>
      <c r="S146" s="8">
        <v>0</v>
      </c>
      <c r="T146" s="11">
        <f>R146+S146</f>
        <v>0</v>
      </c>
      <c r="U146" s="8">
        <v>0</v>
      </c>
      <c r="V146" s="8">
        <v>0</v>
      </c>
      <c r="W146" s="12">
        <f>U146+V146</f>
        <v>0</v>
      </c>
      <c r="X146" s="8">
        <v>0</v>
      </c>
      <c r="Y146" s="8">
        <v>0</v>
      </c>
      <c r="Z146" s="12">
        <f>X146+Y146</f>
        <v>0</v>
      </c>
      <c r="AA146" s="8">
        <v>0</v>
      </c>
      <c r="AB146" s="8">
        <v>0</v>
      </c>
      <c r="AC146" s="9">
        <f>AA146+AB146</f>
        <v>0</v>
      </c>
    </row>
    <row r="147" spans="1:29">
      <c r="A147" s="61"/>
      <c r="B147" s="20" t="s">
        <v>3</v>
      </c>
      <c r="C147" s="8">
        <f>F147+I147+L147+O147+R147+U147+X147+AA147</f>
        <v>73642596</v>
      </c>
      <c r="D147" s="8">
        <f t="shared" ref="D147:E148" si="350">G147+J147+M147+P147+S147+V147+Y147+AB147</f>
        <v>18465075</v>
      </c>
      <c r="E147" s="9">
        <f t="shared" si="350"/>
        <v>92107671</v>
      </c>
      <c r="F147" s="10">
        <v>0</v>
      </c>
      <c r="G147" s="10">
        <v>0</v>
      </c>
      <c r="H147" s="11">
        <f t="shared" ref="H147:H148" si="351">F147+G147</f>
        <v>0</v>
      </c>
      <c r="I147" s="8">
        <v>0</v>
      </c>
      <c r="J147" s="8">
        <v>0</v>
      </c>
      <c r="K147" s="11">
        <f t="shared" ref="K147:K148" si="352">I147+J147</f>
        <v>0</v>
      </c>
      <c r="L147" s="8">
        <v>0</v>
      </c>
      <c r="M147" s="8">
        <v>0</v>
      </c>
      <c r="N147" s="11">
        <f t="shared" ref="N147:N148" si="353">L147+M147</f>
        <v>0</v>
      </c>
      <c r="O147" s="8">
        <v>0</v>
      </c>
      <c r="P147" s="8">
        <v>0</v>
      </c>
      <c r="Q147" s="11">
        <f t="shared" ref="Q147:Q148" si="354">O147+P147</f>
        <v>0</v>
      </c>
      <c r="R147" s="8">
        <v>0</v>
      </c>
      <c r="S147" s="8">
        <v>0</v>
      </c>
      <c r="T147" s="11">
        <f t="shared" ref="T147:T148" si="355">R147+S147</f>
        <v>0</v>
      </c>
      <c r="U147" s="8">
        <v>73642596</v>
      </c>
      <c r="V147" s="8">
        <v>18465075</v>
      </c>
      <c r="W147" s="12">
        <f t="shared" ref="W147:W148" si="356">U147+V147</f>
        <v>92107671</v>
      </c>
      <c r="X147" s="8">
        <v>0</v>
      </c>
      <c r="Y147" s="8">
        <v>0</v>
      </c>
      <c r="Z147" s="12">
        <f t="shared" ref="Z147:Z148" si="357">X147+Y147</f>
        <v>0</v>
      </c>
      <c r="AA147" s="8">
        <v>0</v>
      </c>
      <c r="AB147" s="8">
        <v>0</v>
      </c>
      <c r="AC147" s="9">
        <f t="shared" ref="AC147:AC148" si="358">AA147+AB147</f>
        <v>0</v>
      </c>
    </row>
    <row r="148" spans="1:29">
      <c r="A148" s="62"/>
      <c r="B148" s="20" t="s">
        <v>4</v>
      </c>
      <c r="C148" s="8">
        <f>F148+I148+L148+O148+R148+U148+X148+AA148</f>
        <v>268927411</v>
      </c>
      <c r="D148" s="8">
        <f t="shared" si="350"/>
        <v>313696441</v>
      </c>
      <c r="E148" s="9">
        <f t="shared" si="350"/>
        <v>582623852</v>
      </c>
      <c r="F148" s="10">
        <v>0</v>
      </c>
      <c r="G148" s="10">
        <v>709570</v>
      </c>
      <c r="H148" s="11">
        <f t="shared" si="351"/>
        <v>709570</v>
      </c>
      <c r="I148" s="8">
        <v>0</v>
      </c>
      <c r="J148" s="8">
        <v>0</v>
      </c>
      <c r="K148" s="11">
        <f t="shared" si="352"/>
        <v>0</v>
      </c>
      <c r="L148" s="8">
        <v>0</v>
      </c>
      <c r="M148" s="8">
        <v>0</v>
      </c>
      <c r="N148" s="11">
        <f t="shared" si="353"/>
        <v>0</v>
      </c>
      <c r="O148" s="8">
        <v>0</v>
      </c>
      <c r="P148" s="8">
        <v>0</v>
      </c>
      <c r="Q148" s="11">
        <f t="shared" si="354"/>
        <v>0</v>
      </c>
      <c r="R148" s="8">
        <v>0</v>
      </c>
      <c r="S148" s="8">
        <v>0</v>
      </c>
      <c r="T148" s="11">
        <f t="shared" si="355"/>
        <v>0</v>
      </c>
      <c r="U148" s="8">
        <v>268927411</v>
      </c>
      <c r="V148" s="8">
        <v>312986871</v>
      </c>
      <c r="W148" s="12">
        <f t="shared" si="356"/>
        <v>581914282</v>
      </c>
      <c r="X148" s="8">
        <v>0</v>
      </c>
      <c r="Y148" s="8">
        <v>0</v>
      </c>
      <c r="Z148" s="12">
        <f t="shared" si="357"/>
        <v>0</v>
      </c>
      <c r="AA148" s="8">
        <v>0</v>
      </c>
      <c r="AB148" s="8">
        <v>0</v>
      </c>
      <c r="AC148" s="9">
        <f t="shared" si="358"/>
        <v>0</v>
      </c>
    </row>
    <row r="149" spans="1:29" ht="16.8" thickBot="1">
      <c r="A149" s="21" t="s">
        <v>5</v>
      </c>
      <c r="B149" s="22"/>
      <c r="C149" s="13">
        <f>SUM(C146:C148)</f>
        <v>342570007</v>
      </c>
      <c r="D149" s="13">
        <f t="shared" ref="D149:AC149" si="359">SUM(D146:D148)</f>
        <v>332161516</v>
      </c>
      <c r="E149" s="13">
        <f t="shared" si="359"/>
        <v>674731523</v>
      </c>
      <c r="F149" s="13">
        <f t="shared" si="359"/>
        <v>0</v>
      </c>
      <c r="G149" s="13">
        <f t="shared" si="359"/>
        <v>709570</v>
      </c>
      <c r="H149" s="13">
        <f t="shared" si="359"/>
        <v>709570</v>
      </c>
      <c r="I149" s="13">
        <f t="shared" si="359"/>
        <v>0</v>
      </c>
      <c r="J149" s="13">
        <f t="shared" si="359"/>
        <v>0</v>
      </c>
      <c r="K149" s="13">
        <f t="shared" si="359"/>
        <v>0</v>
      </c>
      <c r="L149" s="13">
        <f t="shared" si="359"/>
        <v>0</v>
      </c>
      <c r="M149" s="13">
        <f t="shared" si="359"/>
        <v>0</v>
      </c>
      <c r="N149" s="13">
        <f t="shared" si="359"/>
        <v>0</v>
      </c>
      <c r="O149" s="13">
        <f t="shared" si="359"/>
        <v>0</v>
      </c>
      <c r="P149" s="13">
        <f t="shared" si="359"/>
        <v>0</v>
      </c>
      <c r="Q149" s="13">
        <f t="shared" si="359"/>
        <v>0</v>
      </c>
      <c r="R149" s="13">
        <f t="shared" si="359"/>
        <v>0</v>
      </c>
      <c r="S149" s="13">
        <f t="shared" si="359"/>
        <v>0</v>
      </c>
      <c r="T149" s="13">
        <f t="shared" si="359"/>
        <v>0</v>
      </c>
      <c r="U149" s="13">
        <f t="shared" si="359"/>
        <v>342570007</v>
      </c>
      <c r="V149" s="13">
        <f t="shared" si="359"/>
        <v>331451946</v>
      </c>
      <c r="W149" s="13">
        <f t="shared" si="359"/>
        <v>674021953</v>
      </c>
      <c r="X149" s="13">
        <f t="shared" si="359"/>
        <v>0</v>
      </c>
      <c r="Y149" s="13">
        <f t="shared" si="359"/>
        <v>0</v>
      </c>
      <c r="Z149" s="13">
        <f t="shared" si="359"/>
        <v>0</v>
      </c>
      <c r="AA149" s="13">
        <f t="shared" si="359"/>
        <v>0</v>
      </c>
      <c r="AB149" s="13">
        <f t="shared" si="359"/>
        <v>0</v>
      </c>
      <c r="AC149" s="13">
        <f t="shared" si="359"/>
        <v>0</v>
      </c>
    </row>
    <row r="150" spans="1:29">
      <c r="A150" s="68" t="s">
        <v>57</v>
      </c>
      <c r="B150" s="19" t="s">
        <v>2</v>
      </c>
      <c r="C150" s="8">
        <f>F150+I150+L150+O150+R150+U150+X150+AA150</f>
        <v>6983544</v>
      </c>
      <c r="D150" s="8">
        <f>G150+J150+M150+P150+S150+V150+Y150+AB150</f>
        <v>0</v>
      </c>
      <c r="E150" s="9">
        <f>H150+K150+N150+Q150+T150+W150+Z150+AC150</f>
        <v>6983544</v>
      </c>
      <c r="F150" s="10">
        <v>0</v>
      </c>
      <c r="G150" s="10">
        <v>0</v>
      </c>
      <c r="H150" s="11">
        <f>F150+G150</f>
        <v>0</v>
      </c>
      <c r="I150" s="8">
        <v>0</v>
      </c>
      <c r="J150" s="8">
        <v>0</v>
      </c>
      <c r="K150" s="11">
        <f>I150+J150</f>
        <v>0</v>
      </c>
      <c r="L150" s="8">
        <v>0</v>
      </c>
      <c r="M150" s="8">
        <v>0</v>
      </c>
      <c r="N150" s="11">
        <f>L150+M150</f>
        <v>0</v>
      </c>
      <c r="O150" s="8">
        <v>0</v>
      </c>
      <c r="P150" s="8">
        <v>0</v>
      </c>
      <c r="Q150" s="11">
        <f>O150+P150</f>
        <v>0</v>
      </c>
      <c r="R150" s="8">
        <v>0</v>
      </c>
      <c r="S150" s="8">
        <v>0</v>
      </c>
      <c r="T150" s="11">
        <f>R150+S150</f>
        <v>0</v>
      </c>
      <c r="U150" s="8">
        <v>6983544</v>
      </c>
      <c r="V150" s="8">
        <v>0</v>
      </c>
      <c r="W150" s="12">
        <f>U150+V150</f>
        <v>6983544</v>
      </c>
      <c r="X150" s="8">
        <v>0</v>
      </c>
      <c r="Y150" s="8">
        <v>0</v>
      </c>
      <c r="Z150" s="12">
        <f>X150+Y150</f>
        <v>0</v>
      </c>
      <c r="AA150" s="8">
        <v>0</v>
      </c>
      <c r="AB150" s="8">
        <v>0</v>
      </c>
      <c r="AC150" s="9">
        <f>AA150+AB150</f>
        <v>0</v>
      </c>
    </row>
    <row r="151" spans="1:29">
      <c r="A151" s="61"/>
      <c r="B151" s="20" t="s">
        <v>3</v>
      </c>
      <c r="C151" s="8">
        <f>F151+I151+L151+O151+R151+U151+X151+AA151</f>
        <v>0</v>
      </c>
      <c r="D151" s="8">
        <f t="shared" ref="D151:E152" si="360">G151+J151+M151+P151+S151+V151+Y151+AB151</f>
        <v>0</v>
      </c>
      <c r="E151" s="9">
        <f t="shared" si="360"/>
        <v>0</v>
      </c>
      <c r="F151" s="10">
        <v>0</v>
      </c>
      <c r="G151" s="10">
        <v>0</v>
      </c>
      <c r="H151" s="11">
        <f t="shared" ref="H151:H152" si="361">F151+G151</f>
        <v>0</v>
      </c>
      <c r="I151" s="8">
        <v>0</v>
      </c>
      <c r="J151" s="8">
        <v>0</v>
      </c>
      <c r="K151" s="11">
        <f t="shared" ref="K151:K152" si="362">I151+J151</f>
        <v>0</v>
      </c>
      <c r="L151" s="8">
        <v>0</v>
      </c>
      <c r="M151" s="8">
        <v>0</v>
      </c>
      <c r="N151" s="11">
        <f t="shared" ref="N151:N152" si="363">L151+M151</f>
        <v>0</v>
      </c>
      <c r="O151" s="8">
        <v>0</v>
      </c>
      <c r="P151" s="8">
        <v>0</v>
      </c>
      <c r="Q151" s="11">
        <f t="shared" ref="Q151:Q152" si="364">O151+P151</f>
        <v>0</v>
      </c>
      <c r="R151" s="8">
        <v>0</v>
      </c>
      <c r="S151" s="8">
        <v>0</v>
      </c>
      <c r="T151" s="11">
        <f t="shared" ref="T151:T152" si="365">R151+S151</f>
        <v>0</v>
      </c>
      <c r="U151" s="8">
        <v>0</v>
      </c>
      <c r="V151" s="8">
        <v>0</v>
      </c>
      <c r="W151" s="12">
        <f t="shared" ref="W151:W152" si="366">U151+V151</f>
        <v>0</v>
      </c>
      <c r="X151" s="8">
        <v>0</v>
      </c>
      <c r="Y151" s="8">
        <v>0</v>
      </c>
      <c r="Z151" s="12">
        <f t="shared" ref="Z151:Z152" si="367">X151+Y151</f>
        <v>0</v>
      </c>
      <c r="AA151" s="8">
        <v>0</v>
      </c>
      <c r="AB151" s="8">
        <v>0</v>
      </c>
      <c r="AC151" s="9">
        <f t="shared" ref="AC151:AC152" si="368">AA151+AB151</f>
        <v>0</v>
      </c>
    </row>
    <row r="152" spans="1:29">
      <c r="A152" s="62"/>
      <c r="B152" s="20" t="s">
        <v>4</v>
      </c>
      <c r="C152" s="8">
        <f>F152+I152+L152+O152+R152+U152+X152+AA152</f>
        <v>512626447</v>
      </c>
      <c r="D152" s="8">
        <f t="shared" si="360"/>
        <v>78895620</v>
      </c>
      <c r="E152" s="9">
        <f t="shared" si="360"/>
        <v>591522067</v>
      </c>
      <c r="F152" s="10">
        <v>0</v>
      </c>
      <c r="G152" s="10">
        <v>0</v>
      </c>
      <c r="H152" s="11">
        <f t="shared" si="361"/>
        <v>0</v>
      </c>
      <c r="I152" s="8">
        <v>0</v>
      </c>
      <c r="J152" s="8">
        <v>0</v>
      </c>
      <c r="K152" s="11">
        <f t="shared" si="362"/>
        <v>0</v>
      </c>
      <c r="L152" s="8">
        <v>0</v>
      </c>
      <c r="M152" s="8">
        <v>0</v>
      </c>
      <c r="N152" s="11">
        <f t="shared" si="363"/>
        <v>0</v>
      </c>
      <c r="O152" s="8">
        <v>0</v>
      </c>
      <c r="P152" s="8">
        <v>0</v>
      </c>
      <c r="Q152" s="11">
        <f t="shared" si="364"/>
        <v>0</v>
      </c>
      <c r="R152" s="8">
        <v>0</v>
      </c>
      <c r="S152" s="8">
        <v>0</v>
      </c>
      <c r="T152" s="11">
        <f t="shared" si="365"/>
        <v>0</v>
      </c>
      <c r="U152" s="8">
        <v>512626447</v>
      </c>
      <c r="V152" s="8">
        <v>78895620</v>
      </c>
      <c r="W152" s="12">
        <f t="shared" si="366"/>
        <v>591522067</v>
      </c>
      <c r="X152" s="8">
        <v>0</v>
      </c>
      <c r="Y152" s="8">
        <v>0</v>
      </c>
      <c r="Z152" s="12">
        <f t="shared" si="367"/>
        <v>0</v>
      </c>
      <c r="AA152" s="8">
        <v>0</v>
      </c>
      <c r="AB152" s="8">
        <v>0</v>
      </c>
      <c r="AC152" s="9">
        <f t="shared" si="368"/>
        <v>0</v>
      </c>
    </row>
    <row r="153" spans="1:29" ht="16.8" thickBot="1">
      <c r="A153" s="21" t="s">
        <v>5</v>
      </c>
      <c r="B153" s="22"/>
      <c r="C153" s="13">
        <f>SUM(C150:C152)</f>
        <v>519609991</v>
      </c>
      <c r="D153" s="13">
        <f t="shared" ref="D153:AC153" si="369">SUM(D150:D152)</f>
        <v>78895620</v>
      </c>
      <c r="E153" s="13">
        <f t="shared" si="369"/>
        <v>598505611</v>
      </c>
      <c r="F153" s="13">
        <f t="shared" si="369"/>
        <v>0</v>
      </c>
      <c r="G153" s="13">
        <f t="shared" si="369"/>
        <v>0</v>
      </c>
      <c r="H153" s="13">
        <f t="shared" si="369"/>
        <v>0</v>
      </c>
      <c r="I153" s="13">
        <f t="shared" si="369"/>
        <v>0</v>
      </c>
      <c r="J153" s="13">
        <f t="shared" si="369"/>
        <v>0</v>
      </c>
      <c r="K153" s="13">
        <f t="shared" si="369"/>
        <v>0</v>
      </c>
      <c r="L153" s="13">
        <f t="shared" si="369"/>
        <v>0</v>
      </c>
      <c r="M153" s="13">
        <f t="shared" si="369"/>
        <v>0</v>
      </c>
      <c r="N153" s="13">
        <f t="shared" si="369"/>
        <v>0</v>
      </c>
      <c r="O153" s="13">
        <f t="shared" si="369"/>
        <v>0</v>
      </c>
      <c r="P153" s="13">
        <f t="shared" si="369"/>
        <v>0</v>
      </c>
      <c r="Q153" s="13">
        <f t="shared" si="369"/>
        <v>0</v>
      </c>
      <c r="R153" s="13">
        <f t="shared" si="369"/>
        <v>0</v>
      </c>
      <c r="S153" s="13">
        <f t="shared" si="369"/>
        <v>0</v>
      </c>
      <c r="T153" s="13">
        <f t="shared" si="369"/>
        <v>0</v>
      </c>
      <c r="U153" s="13">
        <f t="shared" si="369"/>
        <v>519609991</v>
      </c>
      <c r="V153" s="13">
        <f t="shared" si="369"/>
        <v>78895620</v>
      </c>
      <c r="W153" s="13">
        <f t="shared" si="369"/>
        <v>598505611</v>
      </c>
      <c r="X153" s="13">
        <f t="shared" si="369"/>
        <v>0</v>
      </c>
      <c r="Y153" s="13">
        <f t="shared" si="369"/>
        <v>0</v>
      </c>
      <c r="Z153" s="13">
        <f t="shared" si="369"/>
        <v>0</v>
      </c>
      <c r="AA153" s="13">
        <f t="shared" si="369"/>
        <v>0</v>
      </c>
      <c r="AB153" s="13">
        <f t="shared" si="369"/>
        <v>0</v>
      </c>
      <c r="AC153" s="13">
        <f t="shared" si="369"/>
        <v>0</v>
      </c>
    </row>
    <row r="154" spans="1:29" ht="21.75" customHeight="1" thickBot="1">
      <c r="A154" s="6" t="s">
        <v>6</v>
      </c>
      <c r="B154" s="7"/>
      <c r="C154" s="14">
        <f>C9+C13+C17+C21+C25+C29+C33+C37+C41+C45+C49+C53+C57+C61+C65+C69+C73+C77+C81+C85+C89+C93+C97+C101+C105+C109+C113+C117+C121+C125+C129+C133+C137+C141+C145+C149+C153</f>
        <v>114266704535</v>
      </c>
      <c r="D154" s="14">
        <f t="shared" ref="D154:AC154" si="370">D9+D13+D17+D21+D25+D29+D33+D37+D41+D45+D49+D53+D57+D61+D65+D69+D73+D77+D81+D85+D89+D93+D97+D101+D105+D109+D113+D117+D121+D125+D129+D133+D137+D141+D145+D149+D153</f>
        <v>94200216067</v>
      </c>
      <c r="E154" s="14">
        <f t="shared" si="370"/>
        <v>208466920602</v>
      </c>
      <c r="F154" s="14">
        <f t="shared" si="370"/>
        <v>36497134584</v>
      </c>
      <c r="G154" s="14">
        <f t="shared" si="370"/>
        <v>36291527511</v>
      </c>
      <c r="H154" s="14">
        <f t="shared" si="370"/>
        <v>72788662095</v>
      </c>
      <c r="I154" s="14">
        <f t="shared" si="370"/>
        <v>31136875030</v>
      </c>
      <c r="J154" s="14">
        <f t="shared" si="370"/>
        <v>33816134713</v>
      </c>
      <c r="K154" s="14">
        <f t="shared" si="370"/>
        <v>64953009743</v>
      </c>
      <c r="L154" s="14">
        <f t="shared" si="370"/>
        <v>310473496</v>
      </c>
      <c r="M154" s="14">
        <f t="shared" si="370"/>
        <v>195762079</v>
      </c>
      <c r="N154" s="14">
        <f t="shared" si="370"/>
        <v>506235575</v>
      </c>
      <c r="O154" s="14">
        <f t="shared" si="370"/>
        <v>946697229</v>
      </c>
      <c r="P154" s="14">
        <f t="shared" si="370"/>
        <v>797889717</v>
      </c>
      <c r="Q154" s="14">
        <f t="shared" si="370"/>
        <v>1744586946</v>
      </c>
      <c r="R154" s="14">
        <f t="shared" si="370"/>
        <v>29830189</v>
      </c>
      <c r="S154" s="14">
        <f t="shared" si="370"/>
        <v>49938677</v>
      </c>
      <c r="T154" s="14">
        <f t="shared" si="370"/>
        <v>79768866</v>
      </c>
      <c r="U154" s="14">
        <f t="shared" si="370"/>
        <v>37119697461</v>
      </c>
      <c r="V154" s="14">
        <f t="shared" si="370"/>
        <v>20627292074</v>
      </c>
      <c r="W154" s="14">
        <f t="shared" si="370"/>
        <v>57746989535</v>
      </c>
      <c r="X154" s="14">
        <f t="shared" si="370"/>
        <v>1824558556</v>
      </c>
      <c r="Y154" s="14">
        <f t="shared" si="370"/>
        <v>1715994144</v>
      </c>
      <c r="Z154" s="14">
        <f t="shared" si="370"/>
        <v>3540552700</v>
      </c>
      <c r="AA154" s="14">
        <f t="shared" si="370"/>
        <v>6401437990</v>
      </c>
      <c r="AB154" s="14">
        <f t="shared" si="370"/>
        <v>705677152</v>
      </c>
      <c r="AC154" s="14">
        <f t="shared" si="370"/>
        <v>7107115142</v>
      </c>
    </row>
    <row r="155" spans="1:29" ht="21" customHeight="1">
      <c r="A155" s="68" t="s">
        <v>5</v>
      </c>
      <c r="B155" s="19" t="s">
        <v>2</v>
      </c>
      <c r="C155" s="8">
        <v>1653036</v>
      </c>
      <c r="D155" s="8">
        <f t="shared" ref="D155:AC157" si="371">D6+D10+D14+D18+D22+D26+D30+D34+D38+D42+D46+D50+D54+D58+D62+D66+D70+D74+D78+D82+D86+D90+D94+D98+D102+D106+D110+D114+D118+D122+D126+D130+D134+D138+D142+D146+D150</f>
        <v>14542604774</v>
      </c>
      <c r="E155" s="9">
        <f t="shared" si="371"/>
        <v>27838197439</v>
      </c>
      <c r="F155" s="15">
        <f t="shared" si="371"/>
        <v>9342483183</v>
      </c>
      <c r="G155" s="15">
        <f t="shared" si="371"/>
        <v>8850461209</v>
      </c>
      <c r="H155" s="11">
        <f t="shared" si="371"/>
        <v>18192944392</v>
      </c>
      <c r="I155" s="8">
        <f t="shared" si="371"/>
        <v>1295434029</v>
      </c>
      <c r="J155" s="8">
        <f t="shared" si="371"/>
        <v>1141238294</v>
      </c>
      <c r="K155" s="11">
        <f t="shared" si="371"/>
        <v>2436672323</v>
      </c>
      <c r="L155" s="8">
        <f t="shared" si="371"/>
        <v>129998627</v>
      </c>
      <c r="M155" s="8">
        <f t="shared" si="371"/>
        <v>120464841</v>
      </c>
      <c r="N155" s="11">
        <f t="shared" si="371"/>
        <v>250463468</v>
      </c>
      <c r="O155" s="8">
        <f t="shared" si="371"/>
        <v>296400659</v>
      </c>
      <c r="P155" s="8">
        <f t="shared" si="371"/>
        <v>314615362</v>
      </c>
      <c r="Q155" s="11">
        <f t="shared" si="371"/>
        <v>611016021</v>
      </c>
      <c r="R155" s="8">
        <f t="shared" si="371"/>
        <v>9115213</v>
      </c>
      <c r="S155" s="8">
        <f t="shared" si="371"/>
        <v>32138793</v>
      </c>
      <c r="T155" s="11">
        <f t="shared" si="371"/>
        <v>41254006</v>
      </c>
      <c r="U155" s="8">
        <f t="shared" si="371"/>
        <v>1366598943</v>
      </c>
      <c r="V155" s="8">
        <f t="shared" si="371"/>
        <v>3519022421</v>
      </c>
      <c r="W155" s="12">
        <f t="shared" si="371"/>
        <v>4885621364</v>
      </c>
      <c r="X155" s="8">
        <f t="shared" si="371"/>
        <v>0</v>
      </c>
      <c r="Y155" s="8">
        <f t="shared" si="371"/>
        <v>51412749</v>
      </c>
      <c r="Z155" s="12">
        <f t="shared" si="371"/>
        <v>51412749</v>
      </c>
      <c r="AA155" s="8">
        <f t="shared" si="371"/>
        <v>855562011</v>
      </c>
      <c r="AB155" s="8">
        <f t="shared" si="371"/>
        <v>513251105</v>
      </c>
      <c r="AC155" s="9">
        <f t="shared" si="371"/>
        <v>1368813116</v>
      </c>
    </row>
    <row r="156" spans="1:29" ht="19.95" customHeight="1">
      <c r="A156" s="61"/>
      <c r="B156" s="20" t="s">
        <v>3</v>
      </c>
      <c r="C156" s="8">
        <v>7808</v>
      </c>
      <c r="D156" s="8">
        <f t="shared" si="371"/>
        <v>15066494487</v>
      </c>
      <c r="E156" s="9">
        <f t="shared" si="371"/>
        <v>37927936272</v>
      </c>
      <c r="F156" s="15">
        <f t="shared" si="371"/>
        <v>3082948200</v>
      </c>
      <c r="G156" s="15">
        <f t="shared" si="371"/>
        <v>2744441514</v>
      </c>
      <c r="H156" s="11">
        <f t="shared" si="371"/>
        <v>5827389714</v>
      </c>
      <c r="I156" s="8">
        <f t="shared" si="371"/>
        <v>8497909187</v>
      </c>
      <c r="J156" s="8">
        <f t="shared" si="371"/>
        <v>8088126131</v>
      </c>
      <c r="K156" s="11">
        <f t="shared" si="371"/>
        <v>16586035318</v>
      </c>
      <c r="L156" s="8">
        <f t="shared" si="371"/>
        <v>95702555</v>
      </c>
      <c r="M156" s="8">
        <f t="shared" si="371"/>
        <v>59070570</v>
      </c>
      <c r="N156" s="11">
        <f t="shared" si="371"/>
        <v>154773125</v>
      </c>
      <c r="O156" s="8">
        <f t="shared" si="371"/>
        <v>243883830</v>
      </c>
      <c r="P156" s="8">
        <f t="shared" si="371"/>
        <v>52227041</v>
      </c>
      <c r="Q156" s="11">
        <f t="shared" si="371"/>
        <v>296110871</v>
      </c>
      <c r="R156" s="8">
        <f t="shared" si="371"/>
        <v>2627525</v>
      </c>
      <c r="S156" s="8">
        <f t="shared" si="371"/>
        <v>134158</v>
      </c>
      <c r="T156" s="11">
        <f t="shared" si="371"/>
        <v>2761683</v>
      </c>
      <c r="U156" s="8">
        <f t="shared" si="371"/>
        <v>3567935953</v>
      </c>
      <c r="V156" s="8">
        <f t="shared" si="371"/>
        <v>2265487631</v>
      </c>
      <c r="W156" s="12">
        <f t="shared" si="371"/>
        <v>5833423584</v>
      </c>
      <c r="X156" s="8">
        <f t="shared" si="371"/>
        <v>1824558556</v>
      </c>
      <c r="Y156" s="8">
        <f t="shared" si="371"/>
        <v>1664581395</v>
      </c>
      <c r="Z156" s="12">
        <f t="shared" si="371"/>
        <v>3489139951</v>
      </c>
      <c r="AA156" s="8">
        <f t="shared" si="371"/>
        <v>5545875979</v>
      </c>
      <c r="AB156" s="8">
        <f t="shared" si="371"/>
        <v>192426047</v>
      </c>
      <c r="AC156" s="9">
        <f t="shared" si="371"/>
        <v>5738302026</v>
      </c>
    </row>
    <row r="157" spans="1:29" ht="21.75" customHeight="1">
      <c r="A157" s="62"/>
      <c r="B157" s="20" t="s">
        <v>4</v>
      </c>
      <c r="C157" s="8">
        <v>3919</v>
      </c>
      <c r="D157" s="8">
        <f t="shared" si="371"/>
        <v>64591116806</v>
      </c>
      <c r="E157" s="9">
        <f t="shared" si="371"/>
        <v>142700786891</v>
      </c>
      <c r="F157" s="15">
        <f t="shared" si="371"/>
        <v>24071703201</v>
      </c>
      <c r="G157" s="15">
        <f t="shared" si="371"/>
        <v>24696624788</v>
      </c>
      <c r="H157" s="11">
        <f t="shared" si="371"/>
        <v>48768327989</v>
      </c>
      <c r="I157" s="8">
        <f t="shared" si="371"/>
        <v>21343531814</v>
      </c>
      <c r="J157" s="8">
        <f t="shared" si="371"/>
        <v>24586770288</v>
      </c>
      <c r="K157" s="11">
        <f t="shared" si="371"/>
        <v>45930302102</v>
      </c>
      <c r="L157" s="8">
        <f t="shared" si="371"/>
        <v>84772314</v>
      </c>
      <c r="M157" s="8">
        <f t="shared" si="371"/>
        <v>16226668</v>
      </c>
      <c r="N157" s="11">
        <f t="shared" si="371"/>
        <v>100998982</v>
      </c>
      <c r="O157" s="8">
        <f t="shared" si="371"/>
        <v>406412740</v>
      </c>
      <c r="P157" s="8">
        <f t="shared" si="371"/>
        <v>431047314</v>
      </c>
      <c r="Q157" s="11">
        <f t="shared" si="371"/>
        <v>837460054</v>
      </c>
      <c r="R157" s="8">
        <f t="shared" si="371"/>
        <v>18087451</v>
      </c>
      <c r="S157" s="8">
        <f t="shared" si="371"/>
        <v>17665726</v>
      </c>
      <c r="T157" s="11">
        <f t="shared" si="371"/>
        <v>35753177</v>
      </c>
      <c r="U157" s="8">
        <f t="shared" si="371"/>
        <v>32185162565</v>
      </c>
      <c r="V157" s="8">
        <f t="shared" si="371"/>
        <v>14842782022</v>
      </c>
      <c r="W157" s="12">
        <f t="shared" si="371"/>
        <v>47027944587</v>
      </c>
      <c r="X157" s="8">
        <f t="shared" si="371"/>
        <v>0</v>
      </c>
      <c r="Y157" s="8">
        <f t="shared" si="371"/>
        <v>0</v>
      </c>
      <c r="Z157" s="12">
        <f t="shared" si="371"/>
        <v>0</v>
      </c>
      <c r="AA157" s="8">
        <f t="shared" si="371"/>
        <v>0</v>
      </c>
      <c r="AB157" s="8">
        <f t="shared" si="371"/>
        <v>0</v>
      </c>
      <c r="AC157" s="9">
        <f t="shared" si="371"/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>
      <c r="A159" s="69" t="s">
        <v>63</v>
      </c>
      <c r="B159" s="25" t="s">
        <v>2</v>
      </c>
      <c r="C159" s="8">
        <v>1652317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>
      <c r="A160" s="70"/>
      <c r="B160" s="25" t="s">
        <v>58</v>
      </c>
      <c r="C160" s="8">
        <v>7807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>
      <c r="A161" s="70"/>
      <c r="B161" s="25" t="s">
        <v>4</v>
      </c>
      <c r="C161" s="8">
        <v>3919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>
      <c r="A162" s="71"/>
      <c r="B162" s="25" t="s">
        <v>59</v>
      </c>
      <c r="C162" s="8">
        <f>C159+C160+C161</f>
        <v>1664043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3"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L4:N4"/>
    <mergeCell ref="O4:Q4"/>
    <mergeCell ref="R4:T4"/>
    <mergeCell ref="U4:W4"/>
    <mergeCell ref="X4:Z4"/>
    <mergeCell ref="A54:A56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  <mergeCell ref="A50:A52"/>
    <mergeCell ref="A102:A104"/>
    <mergeCell ref="A58:A60"/>
    <mergeCell ref="A62:A64"/>
    <mergeCell ref="A66:A68"/>
    <mergeCell ref="A70:A72"/>
    <mergeCell ref="A74:A76"/>
    <mergeCell ref="A78:A80"/>
    <mergeCell ref="A82:A84"/>
    <mergeCell ref="A86:A88"/>
    <mergeCell ref="A90:A92"/>
    <mergeCell ref="A94:A96"/>
    <mergeCell ref="A98:A100"/>
    <mergeCell ref="A106:A108"/>
    <mergeCell ref="A110:A112"/>
    <mergeCell ref="A114:A116"/>
    <mergeCell ref="A118:A120"/>
    <mergeCell ref="A122:A124"/>
    <mergeCell ref="A159:A162"/>
    <mergeCell ref="A155:A157"/>
    <mergeCell ref="A130:A132"/>
    <mergeCell ref="A134:A136"/>
    <mergeCell ref="A138:A140"/>
    <mergeCell ref="A142:A144"/>
    <mergeCell ref="A146:A148"/>
    <mergeCell ref="A150:A152"/>
  </mergeCells>
  <phoneticPr fontId="1" type="noConversion"/>
  <pageMargins left="0.31496062992125984" right="0.31496062992125984" top="0.74803149606299213" bottom="0.35433070866141736" header="0.31496062992125984" footer="0.31496062992125984"/>
  <pageSetup paperSize="8" scale="40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B5E4-B3D3-4D6B-972E-106B9250A72D}">
  <sheetPr>
    <pageSetUpPr fitToPage="1"/>
  </sheetPr>
  <dimension ref="A1:AC175"/>
  <sheetViews>
    <sheetView topLeftCell="A150" zoomScale="85" zoomScaleNormal="85" workbookViewId="0">
      <selection activeCell="A150" sqref="A1:XFD1048576"/>
    </sheetView>
  </sheetViews>
  <sheetFormatPr defaultColWidth="13.44140625" defaultRowHeight="16.2"/>
  <cols>
    <col min="1" max="1" width="13.44140625" style="2"/>
    <col min="2" max="2" width="17.109375" style="3" customWidth="1"/>
    <col min="3" max="3" width="18.6640625" style="4" customWidth="1"/>
    <col min="4" max="4" width="19.88671875" style="4" customWidth="1"/>
    <col min="5" max="5" width="19" style="4" customWidth="1"/>
    <col min="6" max="6" width="18.44140625" style="4" customWidth="1"/>
    <col min="7" max="7" width="19.44140625" style="4" customWidth="1"/>
    <col min="8" max="8" width="20.44140625" style="4" customWidth="1"/>
    <col min="9" max="10" width="17.44140625" style="4" customWidth="1"/>
    <col min="11" max="11" width="19.44140625" style="4" customWidth="1"/>
    <col min="12" max="13" width="15.21875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6.109375" style="4" customWidth="1"/>
    <col min="20" max="20" width="14.77734375" style="4" customWidth="1"/>
    <col min="21" max="21" width="18.21875" style="4" customWidth="1"/>
    <col min="22" max="22" width="17.77734375" style="4" customWidth="1"/>
    <col min="23" max="24" width="17.44140625" style="4" customWidth="1"/>
    <col min="25" max="25" width="16.4414062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s="26" customFormat="1" ht="20.7" customHeight="1">
      <c r="A3" s="56" t="s">
        <v>24</v>
      </c>
      <c r="B3" s="56" t="s">
        <v>1</v>
      </c>
      <c r="C3" s="58" t="s">
        <v>74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42" t="s">
        <v>20</v>
      </c>
      <c r="G5" s="42" t="s">
        <v>21</v>
      </c>
      <c r="H5" s="42" t="s">
        <v>22</v>
      </c>
      <c r="I5" s="42" t="s">
        <v>20</v>
      </c>
      <c r="J5" s="42" t="s">
        <v>21</v>
      </c>
      <c r="K5" s="42" t="s">
        <v>22</v>
      </c>
      <c r="L5" s="42" t="s">
        <v>20</v>
      </c>
      <c r="M5" s="42" t="s">
        <v>21</v>
      </c>
      <c r="N5" s="42" t="s">
        <v>22</v>
      </c>
      <c r="O5" s="42" t="s">
        <v>20</v>
      </c>
      <c r="P5" s="42" t="s">
        <v>21</v>
      </c>
      <c r="Q5" s="42" t="s">
        <v>22</v>
      </c>
      <c r="R5" s="42" t="s">
        <v>20</v>
      </c>
      <c r="S5" s="42" t="s">
        <v>21</v>
      </c>
      <c r="T5" s="42" t="s">
        <v>22</v>
      </c>
      <c r="U5" s="43" t="s">
        <v>20</v>
      </c>
      <c r="V5" s="43" t="s">
        <v>21</v>
      </c>
      <c r="W5" s="43" t="s">
        <v>22</v>
      </c>
      <c r="X5" s="43" t="s">
        <v>20</v>
      </c>
      <c r="Y5" s="43" t="s">
        <v>21</v>
      </c>
      <c r="Z5" s="43" t="s">
        <v>22</v>
      </c>
      <c r="AA5" s="29" t="s">
        <v>20</v>
      </c>
      <c r="AB5" s="29" t="s">
        <v>21</v>
      </c>
      <c r="AC5" s="29" t="s">
        <v>22</v>
      </c>
    </row>
    <row r="6" spans="1:29" ht="19.5" customHeight="1">
      <c r="A6" s="60" t="s">
        <v>25</v>
      </c>
      <c r="B6" s="19" t="s">
        <v>2</v>
      </c>
      <c r="C6" s="8">
        <v>9045351240</v>
      </c>
      <c r="D6" s="8">
        <v>8560048907</v>
      </c>
      <c r="E6" s="9">
        <v>17605400147</v>
      </c>
      <c r="F6" s="10">
        <v>7397501041</v>
      </c>
      <c r="G6" s="10">
        <v>7149556612</v>
      </c>
      <c r="H6" s="11">
        <v>14547057653</v>
      </c>
      <c r="I6" s="8">
        <v>986949941</v>
      </c>
      <c r="J6" s="8">
        <v>849774574</v>
      </c>
      <c r="K6" s="11">
        <v>1836724515</v>
      </c>
      <c r="L6" s="8">
        <v>253844</v>
      </c>
      <c r="M6" s="8">
        <v>0</v>
      </c>
      <c r="N6" s="11">
        <v>253844</v>
      </c>
      <c r="O6" s="8">
        <v>342716180</v>
      </c>
      <c r="P6" s="8">
        <v>406946441</v>
      </c>
      <c r="Q6" s="11">
        <v>749662621</v>
      </c>
      <c r="R6" s="8">
        <v>1654671</v>
      </c>
      <c r="S6" s="8">
        <v>266414</v>
      </c>
      <c r="T6" s="11">
        <v>1921085</v>
      </c>
      <c r="U6" s="8">
        <v>153468951</v>
      </c>
      <c r="V6" s="8">
        <v>151985366</v>
      </c>
      <c r="W6" s="12">
        <v>305454317</v>
      </c>
      <c r="X6" s="8">
        <v>0</v>
      </c>
      <c r="Y6" s="8">
        <v>1519500</v>
      </c>
      <c r="Z6" s="12">
        <v>1519500</v>
      </c>
      <c r="AA6" s="8">
        <v>162806612</v>
      </c>
      <c r="AB6" s="8">
        <v>0</v>
      </c>
      <c r="AC6" s="9">
        <v>162806612</v>
      </c>
    </row>
    <row r="7" spans="1:29" ht="19.5" customHeight="1">
      <c r="A7" s="61"/>
      <c r="B7" s="20" t="s">
        <v>3</v>
      </c>
      <c r="C7" s="8">
        <v>11065589145</v>
      </c>
      <c r="D7" s="8">
        <v>9997737996</v>
      </c>
      <c r="E7" s="9">
        <v>21063327141</v>
      </c>
      <c r="F7" s="10">
        <v>3909120414</v>
      </c>
      <c r="G7" s="10">
        <v>3172998738</v>
      </c>
      <c r="H7" s="11">
        <v>7082119152</v>
      </c>
      <c r="I7" s="8">
        <v>6631944366</v>
      </c>
      <c r="J7" s="8">
        <v>6352534841</v>
      </c>
      <c r="K7" s="11">
        <v>12984479207</v>
      </c>
      <c r="L7" s="8">
        <v>0</v>
      </c>
      <c r="M7" s="8">
        <v>0</v>
      </c>
      <c r="N7" s="11">
        <v>0</v>
      </c>
      <c r="O7" s="8">
        <v>49926153</v>
      </c>
      <c r="P7" s="8">
        <v>303832896</v>
      </c>
      <c r="Q7" s="11">
        <v>353759049</v>
      </c>
      <c r="R7" s="8">
        <v>0</v>
      </c>
      <c r="S7" s="8">
        <v>0</v>
      </c>
      <c r="T7" s="11">
        <v>0</v>
      </c>
      <c r="U7" s="8">
        <v>92722362</v>
      </c>
      <c r="V7" s="8">
        <v>81605060</v>
      </c>
      <c r="W7" s="12">
        <v>174327422</v>
      </c>
      <c r="X7" s="8">
        <v>263190040</v>
      </c>
      <c r="Y7" s="8">
        <v>74255305</v>
      </c>
      <c r="Z7" s="12">
        <v>337445345</v>
      </c>
      <c r="AA7" s="8">
        <v>118685810</v>
      </c>
      <c r="AB7" s="8">
        <v>12511156</v>
      </c>
      <c r="AC7" s="9">
        <v>131196966</v>
      </c>
    </row>
    <row r="8" spans="1:29" ht="19.5" customHeight="1">
      <c r="A8" s="62"/>
      <c r="B8" s="20" t="s">
        <v>4</v>
      </c>
      <c r="C8" s="8">
        <v>46359679583</v>
      </c>
      <c r="D8" s="8">
        <v>28512426949</v>
      </c>
      <c r="E8" s="9">
        <v>74872106532</v>
      </c>
      <c r="F8" s="10">
        <v>22969025382</v>
      </c>
      <c r="G8" s="10">
        <v>12891514730</v>
      </c>
      <c r="H8" s="11">
        <v>35860540112</v>
      </c>
      <c r="I8" s="8">
        <v>19514297558</v>
      </c>
      <c r="J8" s="8">
        <v>13461389860</v>
      </c>
      <c r="K8" s="11">
        <v>32975687418</v>
      </c>
      <c r="L8" s="8">
        <v>0</v>
      </c>
      <c r="M8" s="8">
        <v>103508</v>
      </c>
      <c r="N8" s="11">
        <v>103508</v>
      </c>
      <c r="O8" s="8">
        <v>228770751</v>
      </c>
      <c r="P8" s="8">
        <v>635245948</v>
      </c>
      <c r="Q8" s="11">
        <v>864016699</v>
      </c>
      <c r="R8" s="8">
        <v>1877907</v>
      </c>
      <c r="S8" s="8">
        <v>1870429</v>
      </c>
      <c r="T8" s="11">
        <v>3748336</v>
      </c>
      <c r="U8" s="8">
        <v>3645707985</v>
      </c>
      <c r="V8" s="8">
        <v>1522302474</v>
      </c>
      <c r="W8" s="12">
        <v>5168010459</v>
      </c>
      <c r="X8" s="8">
        <v>0</v>
      </c>
      <c r="Y8" s="8">
        <v>0</v>
      </c>
      <c r="Z8" s="12">
        <v>0</v>
      </c>
      <c r="AA8" s="8">
        <v>0</v>
      </c>
      <c r="AB8" s="8">
        <v>0</v>
      </c>
      <c r="AC8" s="9">
        <v>0</v>
      </c>
    </row>
    <row r="9" spans="1:29" ht="19.5" customHeight="1" thickBot="1">
      <c r="A9" s="21" t="s">
        <v>5</v>
      </c>
      <c r="B9" s="22"/>
      <c r="C9" s="13">
        <v>66470619968</v>
      </c>
      <c r="D9" s="13">
        <v>47070213852</v>
      </c>
      <c r="E9" s="13">
        <v>113540833820</v>
      </c>
      <c r="F9" s="13">
        <v>34275646837</v>
      </c>
      <c r="G9" s="13">
        <v>23214070080</v>
      </c>
      <c r="H9" s="13">
        <v>57489716917</v>
      </c>
      <c r="I9" s="13">
        <v>27133191865</v>
      </c>
      <c r="J9" s="13">
        <v>20663699275</v>
      </c>
      <c r="K9" s="13">
        <v>47796891140</v>
      </c>
      <c r="L9" s="13">
        <v>253844</v>
      </c>
      <c r="M9" s="13">
        <v>103508</v>
      </c>
      <c r="N9" s="13">
        <v>357352</v>
      </c>
      <c r="O9" s="13">
        <v>621413084</v>
      </c>
      <c r="P9" s="13">
        <v>1346025285</v>
      </c>
      <c r="Q9" s="13">
        <v>1967438369</v>
      </c>
      <c r="R9" s="13">
        <v>3532578</v>
      </c>
      <c r="S9" s="13">
        <v>2136843</v>
      </c>
      <c r="T9" s="13">
        <v>5669421</v>
      </c>
      <c r="U9" s="13">
        <v>3891899298</v>
      </c>
      <c r="V9" s="13">
        <v>1755892900</v>
      </c>
      <c r="W9" s="13">
        <v>5647792198</v>
      </c>
      <c r="X9" s="13">
        <v>263190040</v>
      </c>
      <c r="Y9" s="13">
        <v>75774805</v>
      </c>
      <c r="Z9" s="13">
        <v>338964845</v>
      </c>
      <c r="AA9" s="13">
        <v>281492422</v>
      </c>
      <c r="AB9" s="13">
        <v>12511156</v>
      </c>
      <c r="AC9" s="13">
        <v>294003578</v>
      </c>
    </row>
    <row r="10" spans="1:29" ht="19.5" customHeight="1">
      <c r="A10" s="68" t="s">
        <v>26</v>
      </c>
      <c r="B10" s="19" t="s">
        <v>2</v>
      </c>
      <c r="C10" s="8">
        <v>33127984</v>
      </c>
      <c r="D10" s="8">
        <v>4530816</v>
      </c>
      <c r="E10" s="9">
        <v>37658800</v>
      </c>
      <c r="F10" s="10">
        <v>299387</v>
      </c>
      <c r="G10" s="10">
        <v>3886501</v>
      </c>
      <c r="H10" s="11">
        <v>4185888</v>
      </c>
      <c r="I10" s="8">
        <v>0</v>
      </c>
      <c r="J10" s="8">
        <v>0</v>
      </c>
      <c r="K10" s="11">
        <v>0</v>
      </c>
      <c r="L10" s="8">
        <v>0</v>
      </c>
      <c r="M10" s="8">
        <v>0</v>
      </c>
      <c r="N10" s="11">
        <v>0</v>
      </c>
      <c r="O10" s="8">
        <v>0</v>
      </c>
      <c r="P10" s="8">
        <v>0</v>
      </c>
      <c r="Q10" s="11">
        <v>0</v>
      </c>
      <c r="R10" s="8">
        <v>0</v>
      </c>
      <c r="S10" s="8">
        <v>0</v>
      </c>
      <c r="T10" s="11">
        <v>0</v>
      </c>
      <c r="U10" s="8">
        <v>32828597</v>
      </c>
      <c r="V10" s="8">
        <v>644315</v>
      </c>
      <c r="W10" s="12">
        <v>33472912</v>
      </c>
      <c r="X10" s="8">
        <v>0</v>
      </c>
      <c r="Y10" s="8">
        <v>0</v>
      </c>
      <c r="Z10" s="12">
        <v>0</v>
      </c>
      <c r="AA10" s="8">
        <v>0</v>
      </c>
      <c r="AB10" s="8">
        <v>0</v>
      </c>
      <c r="AC10" s="9">
        <v>0</v>
      </c>
    </row>
    <row r="11" spans="1:29" ht="19.5" customHeight="1">
      <c r="A11" s="61"/>
      <c r="B11" s="20" t="s">
        <v>3</v>
      </c>
      <c r="C11" s="8">
        <v>10127900</v>
      </c>
      <c r="D11" s="8">
        <v>0</v>
      </c>
      <c r="E11" s="9">
        <v>10127900</v>
      </c>
      <c r="F11" s="10">
        <v>0</v>
      </c>
      <c r="G11" s="10">
        <v>0</v>
      </c>
      <c r="H11" s="11">
        <v>0</v>
      </c>
      <c r="I11" s="8">
        <v>0</v>
      </c>
      <c r="J11" s="8">
        <v>0</v>
      </c>
      <c r="K11" s="11">
        <v>0</v>
      </c>
      <c r="L11" s="8">
        <v>0</v>
      </c>
      <c r="M11" s="8">
        <v>0</v>
      </c>
      <c r="N11" s="11">
        <v>0</v>
      </c>
      <c r="O11" s="8">
        <v>0</v>
      </c>
      <c r="P11" s="8">
        <v>0</v>
      </c>
      <c r="Q11" s="11">
        <v>0</v>
      </c>
      <c r="R11" s="8">
        <v>0</v>
      </c>
      <c r="S11" s="8">
        <v>0</v>
      </c>
      <c r="T11" s="11">
        <v>0</v>
      </c>
      <c r="U11" s="8">
        <v>10127900</v>
      </c>
      <c r="V11" s="8">
        <v>0</v>
      </c>
      <c r="W11" s="12">
        <v>10127900</v>
      </c>
      <c r="X11" s="8">
        <v>0</v>
      </c>
      <c r="Y11" s="8">
        <v>0</v>
      </c>
      <c r="Z11" s="12">
        <v>0</v>
      </c>
      <c r="AA11" s="8">
        <v>0</v>
      </c>
      <c r="AB11" s="8">
        <v>0</v>
      </c>
      <c r="AC11" s="9">
        <v>0</v>
      </c>
    </row>
    <row r="12" spans="1:29" ht="19.5" customHeight="1">
      <c r="A12" s="62"/>
      <c r="B12" s="20" t="s">
        <v>4</v>
      </c>
      <c r="C12" s="8">
        <v>95318916</v>
      </c>
      <c r="D12" s="8">
        <v>171489435</v>
      </c>
      <c r="E12" s="9">
        <v>266808351</v>
      </c>
      <c r="F12" s="10">
        <v>57181972</v>
      </c>
      <c r="G12" s="10">
        <v>151220207</v>
      </c>
      <c r="H12" s="11">
        <v>208402179</v>
      </c>
      <c r="I12" s="8">
        <v>0</v>
      </c>
      <c r="J12" s="8">
        <v>1885072</v>
      </c>
      <c r="K12" s="11">
        <v>1885072</v>
      </c>
      <c r="L12" s="8">
        <v>0</v>
      </c>
      <c r="M12" s="8">
        <v>0</v>
      </c>
      <c r="N12" s="11">
        <v>0</v>
      </c>
      <c r="O12" s="8">
        <v>0</v>
      </c>
      <c r="P12" s="8">
        <v>0</v>
      </c>
      <c r="Q12" s="11">
        <v>0</v>
      </c>
      <c r="R12" s="8">
        <v>0</v>
      </c>
      <c r="S12" s="8">
        <v>0</v>
      </c>
      <c r="T12" s="11">
        <v>0</v>
      </c>
      <c r="U12" s="8">
        <v>38136944</v>
      </c>
      <c r="V12" s="8">
        <v>18384156</v>
      </c>
      <c r="W12" s="12">
        <v>56521100</v>
      </c>
      <c r="X12" s="8">
        <v>0</v>
      </c>
      <c r="Y12" s="8">
        <v>0</v>
      </c>
      <c r="Z12" s="12">
        <v>0</v>
      </c>
      <c r="AA12" s="8">
        <v>0</v>
      </c>
      <c r="AB12" s="8">
        <v>0</v>
      </c>
      <c r="AC12" s="9">
        <v>0</v>
      </c>
    </row>
    <row r="13" spans="1:29" ht="19.5" customHeight="1" thickBot="1">
      <c r="A13" s="21" t="s">
        <v>5</v>
      </c>
      <c r="B13" s="22"/>
      <c r="C13" s="13">
        <v>138574800</v>
      </c>
      <c r="D13" s="13">
        <v>176020251</v>
      </c>
      <c r="E13" s="13">
        <v>314595051</v>
      </c>
      <c r="F13" s="13">
        <v>57481359</v>
      </c>
      <c r="G13" s="13">
        <v>155106708</v>
      </c>
      <c r="H13" s="13">
        <v>212588067</v>
      </c>
      <c r="I13" s="13">
        <v>0</v>
      </c>
      <c r="J13" s="13">
        <v>1885072</v>
      </c>
      <c r="K13" s="13">
        <v>1885072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81093441</v>
      </c>
      <c r="V13" s="13">
        <v>19028471</v>
      </c>
      <c r="W13" s="13">
        <v>100121912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</row>
    <row r="14" spans="1:29" ht="19.5" customHeight="1">
      <c r="A14" s="68" t="s">
        <v>8</v>
      </c>
      <c r="B14" s="19" t="s">
        <v>2</v>
      </c>
      <c r="C14" s="8">
        <v>410502025</v>
      </c>
      <c r="D14" s="8">
        <v>531523753</v>
      </c>
      <c r="E14" s="9">
        <v>942025778</v>
      </c>
      <c r="F14" s="10">
        <v>0</v>
      </c>
      <c r="G14" s="10">
        <v>0</v>
      </c>
      <c r="H14" s="11">
        <v>0</v>
      </c>
      <c r="I14" s="8">
        <v>0</v>
      </c>
      <c r="J14" s="8">
        <v>0</v>
      </c>
      <c r="K14" s="11">
        <v>0</v>
      </c>
      <c r="L14" s="8">
        <v>0</v>
      </c>
      <c r="M14" s="8">
        <v>0</v>
      </c>
      <c r="N14" s="11">
        <v>0</v>
      </c>
      <c r="O14" s="8">
        <v>0</v>
      </c>
      <c r="P14" s="8">
        <v>0</v>
      </c>
      <c r="Q14" s="11">
        <v>0</v>
      </c>
      <c r="R14" s="8">
        <v>0</v>
      </c>
      <c r="S14" s="8">
        <v>0</v>
      </c>
      <c r="T14" s="11">
        <v>0</v>
      </c>
      <c r="U14" s="8">
        <v>6408441</v>
      </c>
      <c r="V14" s="8">
        <v>0</v>
      </c>
      <c r="W14" s="12">
        <v>6408441</v>
      </c>
      <c r="X14" s="8">
        <v>0</v>
      </c>
      <c r="Y14" s="8">
        <v>1820731</v>
      </c>
      <c r="Z14" s="12">
        <v>1820731</v>
      </c>
      <c r="AA14" s="8">
        <v>404093584</v>
      </c>
      <c r="AB14" s="8">
        <v>529703022</v>
      </c>
      <c r="AC14" s="9">
        <v>933796606</v>
      </c>
    </row>
    <row r="15" spans="1:29" ht="19.5" customHeight="1">
      <c r="A15" s="61"/>
      <c r="B15" s="20" t="s">
        <v>3</v>
      </c>
      <c r="C15" s="8">
        <v>659108426</v>
      </c>
      <c r="D15" s="8">
        <v>416192572</v>
      </c>
      <c r="E15" s="9">
        <v>1075300998</v>
      </c>
      <c r="F15" s="10">
        <v>0</v>
      </c>
      <c r="G15" s="10">
        <v>0</v>
      </c>
      <c r="H15" s="11">
        <v>0</v>
      </c>
      <c r="I15" s="8">
        <v>0</v>
      </c>
      <c r="J15" s="8">
        <v>0</v>
      </c>
      <c r="K15" s="11">
        <v>0</v>
      </c>
      <c r="L15" s="8">
        <v>0</v>
      </c>
      <c r="M15" s="8">
        <v>0</v>
      </c>
      <c r="N15" s="11">
        <v>0</v>
      </c>
      <c r="O15" s="8">
        <v>0</v>
      </c>
      <c r="P15" s="8">
        <v>0</v>
      </c>
      <c r="Q15" s="11">
        <v>0</v>
      </c>
      <c r="R15" s="8">
        <v>0</v>
      </c>
      <c r="S15" s="8">
        <v>0</v>
      </c>
      <c r="T15" s="11">
        <v>0</v>
      </c>
      <c r="U15" s="8">
        <v>0</v>
      </c>
      <c r="V15" s="8">
        <v>4131731</v>
      </c>
      <c r="W15" s="12">
        <v>4131731</v>
      </c>
      <c r="X15" s="8">
        <v>222643922</v>
      </c>
      <c r="Y15" s="8">
        <v>38668740</v>
      </c>
      <c r="Z15" s="12">
        <v>261312662</v>
      </c>
      <c r="AA15" s="8">
        <v>436464504</v>
      </c>
      <c r="AB15" s="8">
        <v>373392101</v>
      </c>
      <c r="AC15" s="9">
        <v>809856605</v>
      </c>
    </row>
    <row r="16" spans="1:29" ht="19.5" customHeight="1">
      <c r="A16" s="62"/>
      <c r="B16" s="20" t="s">
        <v>4</v>
      </c>
      <c r="C16" s="8">
        <v>0</v>
      </c>
      <c r="D16" s="8">
        <v>12653281</v>
      </c>
      <c r="E16" s="9">
        <v>12653281</v>
      </c>
      <c r="F16" s="10">
        <v>0</v>
      </c>
      <c r="G16" s="10">
        <v>0</v>
      </c>
      <c r="H16" s="11">
        <v>0</v>
      </c>
      <c r="I16" s="8">
        <v>0</v>
      </c>
      <c r="J16" s="8">
        <v>0</v>
      </c>
      <c r="K16" s="11">
        <v>0</v>
      </c>
      <c r="L16" s="8">
        <v>0</v>
      </c>
      <c r="M16" s="8">
        <v>0</v>
      </c>
      <c r="N16" s="11">
        <v>0</v>
      </c>
      <c r="O16" s="8">
        <v>0</v>
      </c>
      <c r="P16" s="8">
        <v>0</v>
      </c>
      <c r="Q16" s="11">
        <v>0</v>
      </c>
      <c r="R16" s="8">
        <v>0</v>
      </c>
      <c r="S16" s="8">
        <v>0</v>
      </c>
      <c r="T16" s="11">
        <v>0</v>
      </c>
      <c r="U16" s="8">
        <v>0</v>
      </c>
      <c r="V16" s="8">
        <v>12653281</v>
      </c>
      <c r="W16" s="12">
        <v>12653281</v>
      </c>
      <c r="X16" s="8">
        <v>0</v>
      </c>
      <c r="Y16" s="8">
        <v>0</v>
      </c>
      <c r="Z16" s="12">
        <v>0</v>
      </c>
      <c r="AA16" s="8">
        <v>0</v>
      </c>
      <c r="AB16" s="8">
        <v>0</v>
      </c>
      <c r="AC16" s="9">
        <v>0</v>
      </c>
    </row>
    <row r="17" spans="1:29" ht="19.5" customHeight="1" thickBot="1">
      <c r="A17" s="21" t="s">
        <v>5</v>
      </c>
      <c r="B17" s="22"/>
      <c r="C17" s="13">
        <v>1069610451</v>
      </c>
      <c r="D17" s="13">
        <v>960369606</v>
      </c>
      <c r="E17" s="13">
        <v>2029980057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6408441</v>
      </c>
      <c r="V17" s="13">
        <v>16785012</v>
      </c>
      <c r="W17" s="13">
        <v>23193453</v>
      </c>
      <c r="X17" s="13">
        <v>222643922</v>
      </c>
      <c r="Y17" s="13">
        <v>40489471</v>
      </c>
      <c r="Z17" s="13">
        <v>263133393</v>
      </c>
      <c r="AA17" s="13">
        <v>840558088</v>
      </c>
      <c r="AB17" s="13">
        <v>903095123</v>
      </c>
      <c r="AC17" s="13">
        <v>1743653211</v>
      </c>
    </row>
    <row r="18" spans="1:29" ht="19.5" customHeight="1">
      <c r="A18" s="68" t="s">
        <v>9</v>
      </c>
      <c r="B18" s="19" t="s">
        <v>2</v>
      </c>
      <c r="C18" s="8">
        <v>177413877</v>
      </c>
      <c r="D18" s="8">
        <v>189923434</v>
      </c>
      <c r="E18" s="9">
        <v>367337311</v>
      </c>
      <c r="F18" s="10">
        <v>8146062</v>
      </c>
      <c r="G18" s="10">
        <v>11586939</v>
      </c>
      <c r="H18" s="11">
        <v>19733001</v>
      </c>
      <c r="I18" s="8">
        <v>13649126</v>
      </c>
      <c r="J18" s="8">
        <v>4567193</v>
      </c>
      <c r="K18" s="11">
        <v>18216319</v>
      </c>
      <c r="L18" s="8">
        <v>0</v>
      </c>
      <c r="M18" s="8">
        <v>0</v>
      </c>
      <c r="N18" s="11">
        <v>0</v>
      </c>
      <c r="O18" s="8">
        <v>0</v>
      </c>
      <c r="P18" s="8">
        <v>0</v>
      </c>
      <c r="Q18" s="11">
        <v>0</v>
      </c>
      <c r="R18" s="8">
        <v>0</v>
      </c>
      <c r="S18" s="8">
        <v>0</v>
      </c>
      <c r="T18" s="11">
        <v>0</v>
      </c>
      <c r="U18" s="8">
        <v>155608772</v>
      </c>
      <c r="V18" s="8">
        <v>167638051</v>
      </c>
      <c r="W18" s="12">
        <v>323246823</v>
      </c>
      <c r="X18" s="8">
        <v>0</v>
      </c>
      <c r="Y18" s="8">
        <v>6131251</v>
      </c>
      <c r="Z18" s="12">
        <v>6131251</v>
      </c>
      <c r="AA18" s="8">
        <v>9917</v>
      </c>
      <c r="AB18" s="8">
        <v>0</v>
      </c>
      <c r="AC18" s="9">
        <v>9917</v>
      </c>
    </row>
    <row r="19" spans="1:29" ht="19.5" customHeight="1">
      <c r="A19" s="61"/>
      <c r="B19" s="20" t="s">
        <v>3</v>
      </c>
      <c r="C19" s="8">
        <v>1269427250</v>
      </c>
      <c r="D19" s="8">
        <v>839090051</v>
      </c>
      <c r="E19" s="9">
        <v>2108517301</v>
      </c>
      <c r="F19" s="10">
        <v>0</v>
      </c>
      <c r="G19" s="10">
        <v>0</v>
      </c>
      <c r="H19" s="11">
        <v>0</v>
      </c>
      <c r="I19" s="8">
        <v>0</v>
      </c>
      <c r="J19" s="8">
        <v>0</v>
      </c>
      <c r="K19" s="11">
        <v>0</v>
      </c>
      <c r="L19" s="8">
        <v>0</v>
      </c>
      <c r="M19" s="8">
        <v>0</v>
      </c>
      <c r="N19" s="11">
        <v>0</v>
      </c>
      <c r="O19" s="8">
        <v>0</v>
      </c>
      <c r="P19" s="8">
        <v>0</v>
      </c>
      <c r="Q19" s="11">
        <v>0</v>
      </c>
      <c r="R19" s="8">
        <v>0</v>
      </c>
      <c r="S19" s="8">
        <v>0</v>
      </c>
      <c r="T19" s="11">
        <v>0</v>
      </c>
      <c r="U19" s="8">
        <v>247360953</v>
      </c>
      <c r="V19" s="8">
        <v>178863926</v>
      </c>
      <c r="W19" s="12">
        <v>426224879</v>
      </c>
      <c r="X19" s="8">
        <v>1022066297</v>
      </c>
      <c r="Y19" s="8">
        <v>660226125</v>
      </c>
      <c r="Z19" s="12">
        <v>1682292422</v>
      </c>
      <c r="AA19" s="8">
        <v>0</v>
      </c>
      <c r="AB19" s="8">
        <v>0</v>
      </c>
      <c r="AC19" s="9">
        <v>0</v>
      </c>
    </row>
    <row r="20" spans="1:29" ht="19.5" customHeight="1">
      <c r="A20" s="62"/>
      <c r="B20" s="20" t="s">
        <v>4</v>
      </c>
      <c r="C20" s="8">
        <v>4311400160</v>
      </c>
      <c r="D20" s="8">
        <v>1924548144</v>
      </c>
      <c r="E20" s="9">
        <v>6235948304</v>
      </c>
      <c r="F20" s="10">
        <v>421828694</v>
      </c>
      <c r="G20" s="10">
        <v>197625597</v>
      </c>
      <c r="H20" s="11">
        <v>619454291</v>
      </c>
      <c r="I20" s="8">
        <v>1438905123</v>
      </c>
      <c r="J20" s="8">
        <v>320469871</v>
      </c>
      <c r="K20" s="11">
        <v>1759374994</v>
      </c>
      <c r="L20" s="8">
        <v>0</v>
      </c>
      <c r="M20" s="8">
        <v>0</v>
      </c>
      <c r="N20" s="11">
        <v>0</v>
      </c>
      <c r="O20" s="8">
        <v>635996620</v>
      </c>
      <c r="P20" s="8">
        <v>3391400</v>
      </c>
      <c r="Q20" s="11">
        <v>639388020</v>
      </c>
      <c r="R20" s="8">
        <v>0</v>
      </c>
      <c r="S20" s="8">
        <v>0</v>
      </c>
      <c r="T20" s="11">
        <v>0</v>
      </c>
      <c r="U20" s="8">
        <v>1814669723</v>
      </c>
      <c r="V20" s="8">
        <v>1403061276</v>
      </c>
      <c r="W20" s="12">
        <v>3217730999</v>
      </c>
      <c r="X20" s="8">
        <v>0</v>
      </c>
      <c r="Y20" s="8">
        <v>0</v>
      </c>
      <c r="Z20" s="12">
        <v>0</v>
      </c>
      <c r="AA20" s="8">
        <v>0</v>
      </c>
      <c r="AB20" s="8">
        <v>0</v>
      </c>
      <c r="AC20" s="9">
        <v>0</v>
      </c>
    </row>
    <row r="21" spans="1:29" ht="19.5" customHeight="1" thickBot="1">
      <c r="A21" s="21" t="s">
        <v>5</v>
      </c>
      <c r="B21" s="22"/>
      <c r="C21" s="13">
        <v>5758241287</v>
      </c>
      <c r="D21" s="13">
        <v>2953561629</v>
      </c>
      <c r="E21" s="13">
        <v>8711802916</v>
      </c>
      <c r="F21" s="13">
        <v>429974756</v>
      </c>
      <c r="G21" s="13">
        <v>209212536</v>
      </c>
      <c r="H21" s="13">
        <v>639187292</v>
      </c>
      <c r="I21" s="13">
        <v>1452554249</v>
      </c>
      <c r="J21" s="13">
        <v>325037064</v>
      </c>
      <c r="K21" s="13">
        <v>1777591313</v>
      </c>
      <c r="L21" s="13">
        <v>0</v>
      </c>
      <c r="M21" s="13">
        <v>0</v>
      </c>
      <c r="N21" s="13">
        <v>0</v>
      </c>
      <c r="O21" s="13">
        <v>635996620</v>
      </c>
      <c r="P21" s="13">
        <v>3391400</v>
      </c>
      <c r="Q21" s="13">
        <v>639388020</v>
      </c>
      <c r="R21" s="13">
        <v>0</v>
      </c>
      <c r="S21" s="13">
        <v>0</v>
      </c>
      <c r="T21" s="13">
        <v>0</v>
      </c>
      <c r="U21" s="13">
        <v>2217639448</v>
      </c>
      <c r="V21" s="13">
        <v>1749563253</v>
      </c>
      <c r="W21" s="13">
        <v>3967202701</v>
      </c>
      <c r="X21" s="13">
        <v>1022066297</v>
      </c>
      <c r="Y21" s="13">
        <v>666357376</v>
      </c>
      <c r="Z21" s="13">
        <v>1688423673</v>
      </c>
      <c r="AA21" s="13">
        <v>9917</v>
      </c>
      <c r="AB21" s="13">
        <v>0</v>
      </c>
      <c r="AC21" s="13">
        <v>9917</v>
      </c>
    </row>
    <row r="22" spans="1:29" ht="19.5" customHeight="1">
      <c r="A22" s="68" t="s">
        <v>27</v>
      </c>
      <c r="B22" s="19" t="s">
        <v>2</v>
      </c>
      <c r="C22" s="8">
        <v>89177676</v>
      </c>
      <c r="D22" s="8">
        <v>444927</v>
      </c>
      <c r="E22" s="9">
        <v>89622603</v>
      </c>
      <c r="F22" s="10">
        <v>0</v>
      </c>
      <c r="G22" s="10">
        <v>0</v>
      </c>
      <c r="H22" s="11">
        <v>0</v>
      </c>
      <c r="I22" s="8">
        <v>0</v>
      </c>
      <c r="J22" s="8">
        <v>0</v>
      </c>
      <c r="K22" s="11">
        <v>0</v>
      </c>
      <c r="L22" s="8">
        <v>0</v>
      </c>
      <c r="M22" s="8">
        <v>0</v>
      </c>
      <c r="N22" s="11">
        <v>0</v>
      </c>
      <c r="O22" s="8">
        <v>0</v>
      </c>
      <c r="P22" s="8">
        <v>0</v>
      </c>
      <c r="Q22" s="11">
        <v>0</v>
      </c>
      <c r="R22" s="8">
        <v>0</v>
      </c>
      <c r="S22" s="8">
        <v>0</v>
      </c>
      <c r="T22" s="11">
        <v>0</v>
      </c>
      <c r="U22" s="8">
        <v>0</v>
      </c>
      <c r="V22" s="8">
        <v>0</v>
      </c>
      <c r="W22" s="12">
        <v>0</v>
      </c>
      <c r="X22" s="8">
        <v>0</v>
      </c>
      <c r="Y22" s="8">
        <v>0</v>
      </c>
      <c r="Z22" s="12">
        <v>0</v>
      </c>
      <c r="AA22" s="8">
        <v>89177676</v>
      </c>
      <c r="AB22" s="8">
        <v>444927</v>
      </c>
      <c r="AC22" s="9">
        <v>89622603</v>
      </c>
    </row>
    <row r="23" spans="1:29" ht="19.5" customHeight="1">
      <c r="A23" s="61"/>
      <c r="B23" s="20" t="s">
        <v>3</v>
      </c>
      <c r="C23" s="8">
        <v>511739759</v>
      </c>
      <c r="D23" s="8">
        <v>0</v>
      </c>
      <c r="E23" s="9">
        <v>511739759</v>
      </c>
      <c r="F23" s="10">
        <v>0</v>
      </c>
      <c r="G23" s="10">
        <v>0</v>
      </c>
      <c r="H23" s="11">
        <v>0</v>
      </c>
      <c r="I23" s="8">
        <v>0</v>
      </c>
      <c r="J23" s="8">
        <v>0</v>
      </c>
      <c r="K23" s="11">
        <v>0</v>
      </c>
      <c r="L23" s="8">
        <v>0</v>
      </c>
      <c r="M23" s="8">
        <v>0</v>
      </c>
      <c r="N23" s="11">
        <v>0</v>
      </c>
      <c r="O23" s="8">
        <v>0</v>
      </c>
      <c r="P23" s="8">
        <v>0</v>
      </c>
      <c r="Q23" s="11">
        <v>0</v>
      </c>
      <c r="R23" s="8">
        <v>0</v>
      </c>
      <c r="S23" s="8">
        <v>0</v>
      </c>
      <c r="T23" s="11">
        <v>0</v>
      </c>
      <c r="U23" s="8">
        <v>0</v>
      </c>
      <c r="V23" s="8">
        <v>0</v>
      </c>
      <c r="W23" s="12">
        <v>0</v>
      </c>
      <c r="X23" s="8">
        <v>0</v>
      </c>
      <c r="Y23" s="8">
        <v>0</v>
      </c>
      <c r="Z23" s="12">
        <v>0</v>
      </c>
      <c r="AA23" s="8">
        <v>511739759</v>
      </c>
      <c r="AB23" s="8">
        <v>0</v>
      </c>
      <c r="AC23" s="9">
        <v>511739759</v>
      </c>
    </row>
    <row r="24" spans="1:29" ht="19.5" customHeight="1">
      <c r="A24" s="62"/>
      <c r="B24" s="20" t="s">
        <v>4</v>
      </c>
      <c r="C24" s="8">
        <v>3510503</v>
      </c>
      <c r="D24" s="8">
        <v>3448958</v>
      </c>
      <c r="E24" s="9">
        <v>6959461</v>
      </c>
      <c r="F24" s="10">
        <v>0</v>
      </c>
      <c r="G24" s="10">
        <v>0</v>
      </c>
      <c r="H24" s="11">
        <v>0</v>
      </c>
      <c r="I24" s="8">
        <v>0</v>
      </c>
      <c r="J24" s="8">
        <v>0</v>
      </c>
      <c r="K24" s="11">
        <v>0</v>
      </c>
      <c r="L24" s="8">
        <v>0</v>
      </c>
      <c r="M24" s="8">
        <v>0</v>
      </c>
      <c r="N24" s="11">
        <v>0</v>
      </c>
      <c r="O24" s="8">
        <v>0</v>
      </c>
      <c r="P24" s="8">
        <v>0</v>
      </c>
      <c r="Q24" s="11">
        <v>0</v>
      </c>
      <c r="R24" s="8">
        <v>0</v>
      </c>
      <c r="S24" s="8">
        <v>0</v>
      </c>
      <c r="T24" s="11">
        <v>0</v>
      </c>
      <c r="U24" s="8">
        <v>3510503</v>
      </c>
      <c r="V24" s="8">
        <v>3448958</v>
      </c>
      <c r="W24" s="12">
        <v>6959461</v>
      </c>
      <c r="X24" s="8">
        <v>0</v>
      </c>
      <c r="Y24" s="8">
        <v>0</v>
      </c>
      <c r="Z24" s="12">
        <v>0</v>
      </c>
      <c r="AA24" s="8">
        <v>0</v>
      </c>
      <c r="AB24" s="8">
        <v>0</v>
      </c>
      <c r="AC24" s="9">
        <v>0</v>
      </c>
    </row>
    <row r="25" spans="1:29" ht="19.5" customHeight="1" thickBot="1">
      <c r="A25" s="21" t="s">
        <v>5</v>
      </c>
      <c r="B25" s="22"/>
      <c r="C25" s="13">
        <v>604427938</v>
      </c>
      <c r="D25" s="13">
        <v>3893885</v>
      </c>
      <c r="E25" s="13">
        <v>608321823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3510503</v>
      </c>
      <c r="V25" s="13">
        <v>3448958</v>
      </c>
      <c r="W25" s="13">
        <v>6959461</v>
      </c>
      <c r="X25" s="13">
        <v>0</v>
      </c>
      <c r="Y25" s="13">
        <v>0</v>
      </c>
      <c r="Z25" s="13">
        <v>0</v>
      </c>
      <c r="AA25" s="13">
        <v>600917435</v>
      </c>
      <c r="AB25" s="13">
        <v>444927</v>
      </c>
      <c r="AC25" s="13">
        <v>601362362</v>
      </c>
    </row>
    <row r="26" spans="1:29" ht="19.5" customHeight="1">
      <c r="A26" s="68" t="s">
        <v>28</v>
      </c>
      <c r="B26" s="19" t="s">
        <v>2</v>
      </c>
      <c r="C26" s="8">
        <v>13158738</v>
      </c>
      <c r="D26" s="8">
        <v>64426867</v>
      </c>
      <c r="E26" s="9">
        <v>77585605</v>
      </c>
      <c r="F26" s="10">
        <v>689921</v>
      </c>
      <c r="G26" s="10">
        <v>64008659</v>
      </c>
      <c r="H26" s="11">
        <v>64698580</v>
      </c>
      <c r="I26" s="8">
        <v>0</v>
      </c>
      <c r="J26" s="8">
        <v>0</v>
      </c>
      <c r="K26" s="11">
        <v>0</v>
      </c>
      <c r="L26" s="8">
        <v>0</v>
      </c>
      <c r="M26" s="8">
        <v>0</v>
      </c>
      <c r="N26" s="11">
        <v>0</v>
      </c>
      <c r="O26" s="8">
        <v>0</v>
      </c>
      <c r="P26" s="8">
        <v>0</v>
      </c>
      <c r="Q26" s="11">
        <v>0</v>
      </c>
      <c r="R26" s="8">
        <v>0</v>
      </c>
      <c r="S26" s="8">
        <v>0</v>
      </c>
      <c r="T26" s="11">
        <v>0</v>
      </c>
      <c r="U26" s="8">
        <v>12468817</v>
      </c>
      <c r="V26" s="8">
        <v>418208</v>
      </c>
      <c r="W26" s="12">
        <v>12887025</v>
      </c>
      <c r="X26" s="8">
        <v>0</v>
      </c>
      <c r="Y26" s="8">
        <v>0</v>
      </c>
      <c r="Z26" s="12">
        <v>0</v>
      </c>
      <c r="AA26" s="8">
        <v>0</v>
      </c>
      <c r="AB26" s="8">
        <v>0</v>
      </c>
      <c r="AC26" s="9">
        <v>0</v>
      </c>
    </row>
    <row r="27" spans="1:29" ht="19.5" customHeight="1">
      <c r="A27" s="61"/>
      <c r="B27" s="20" t="s">
        <v>3</v>
      </c>
      <c r="C27" s="8">
        <v>680961</v>
      </c>
      <c r="D27" s="8">
        <v>90710610</v>
      </c>
      <c r="E27" s="9">
        <v>91391571</v>
      </c>
      <c r="F27" s="10">
        <v>0</v>
      </c>
      <c r="G27" s="10">
        <v>52458850</v>
      </c>
      <c r="H27" s="11">
        <v>52458850</v>
      </c>
      <c r="I27" s="8">
        <v>0</v>
      </c>
      <c r="J27" s="8">
        <v>0</v>
      </c>
      <c r="K27" s="11">
        <v>0</v>
      </c>
      <c r="L27" s="8">
        <v>0</v>
      </c>
      <c r="M27" s="8">
        <v>0</v>
      </c>
      <c r="N27" s="11">
        <v>0</v>
      </c>
      <c r="O27" s="8">
        <v>0</v>
      </c>
      <c r="P27" s="8">
        <v>0</v>
      </c>
      <c r="Q27" s="11">
        <v>0</v>
      </c>
      <c r="R27" s="8">
        <v>0</v>
      </c>
      <c r="S27" s="8">
        <v>0</v>
      </c>
      <c r="T27" s="11">
        <v>0</v>
      </c>
      <c r="U27" s="8">
        <v>680961</v>
      </c>
      <c r="V27" s="8">
        <v>38251760</v>
      </c>
      <c r="W27" s="12">
        <v>38932721</v>
      </c>
      <c r="X27" s="8">
        <v>0</v>
      </c>
      <c r="Y27" s="8">
        <v>0</v>
      </c>
      <c r="Z27" s="12">
        <v>0</v>
      </c>
      <c r="AA27" s="8">
        <v>0</v>
      </c>
      <c r="AB27" s="8">
        <v>0</v>
      </c>
      <c r="AC27" s="9">
        <v>0</v>
      </c>
    </row>
    <row r="28" spans="1:29" ht="19.5" customHeight="1">
      <c r="A28" s="62"/>
      <c r="B28" s="20" t="s">
        <v>4</v>
      </c>
      <c r="C28" s="8">
        <v>293390939</v>
      </c>
      <c r="D28" s="8">
        <v>884312482</v>
      </c>
      <c r="E28" s="9">
        <v>1177703421</v>
      </c>
      <c r="F28" s="10">
        <v>187929273</v>
      </c>
      <c r="G28" s="10">
        <v>178084134</v>
      </c>
      <c r="H28" s="11">
        <v>366013407</v>
      </c>
      <c r="I28" s="8">
        <v>123557</v>
      </c>
      <c r="J28" s="8">
        <v>0</v>
      </c>
      <c r="K28" s="11">
        <v>123557</v>
      </c>
      <c r="L28" s="8">
        <v>0</v>
      </c>
      <c r="M28" s="8">
        <v>0</v>
      </c>
      <c r="N28" s="11">
        <v>0</v>
      </c>
      <c r="O28" s="8">
        <v>0</v>
      </c>
      <c r="P28" s="8">
        <v>0</v>
      </c>
      <c r="Q28" s="11">
        <v>0</v>
      </c>
      <c r="R28" s="8">
        <v>0</v>
      </c>
      <c r="S28" s="8">
        <v>0</v>
      </c>
      <c r="T28" s="11">
        <v>0</v>
      </c>
      <c r="U28" s="8">
        <v>105338109</v>
      </c>
      <c r="V28" s="8">
        <v>706228348</v>
      </c>
      <c r="W28" s="12">
        <v>811566457</v>
      </c>
      <c r="X28" s="8">
        <v>0</v>
      </c>
      <c r="Y28" s="8">
        <v>0</v>
      </c>
      <c r="Z28" s="12">
        <v>0</v>
      </c>
      <c r="AA28" s="8">
        <v>0</v>
      </c>
      <c r="AB28" s="8">
        <v>0</v>
      </c>
      <c r="AC28" s="9">
        <v>0</v>
      </c>
    </row>
    <row r="29" spans="1:29" ht="19.5" customHeight="1" thickBot="1">
      <c r="A29" s="21" t="s">
        <v>5</v>
      </c>
      <c r="B29" s="22"/>
      <c r="C29" s="13">
        <v>307230638</v>
      </c>
      <c r="D29" s="13">
        <v>1039449959</v>
      </c>
      <c r="E29" s="13">
        <v>1346680597</v>
      </c>
      <c r="F29" s="13">
        <v>188619194</v>
      </c>
      <c r="G29" s="13">
        <v>294551643</v>
      </c>
      <c r="H29" s="13">
        <v>483170837</v>
      </c>
      <c r="I29" s="13">
        <v>123557</v>
      </c>
      <c r="J29" s="13">
        <v>0</v>
      </c>
      <c r="K29" s="13">
        <v>123557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118487887</v>
      </c>
      <c r="V29" s="13">
        <v>744898316</v>
      </c>
      <c r="W29" s="13">
        <v>863386203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</row>
    <row r="30" spans="1:29" ht="19.5" customHeight="1">
      <c r="A30" s="68" t="s">
        <v>29</v>
      </c>
      <c r="B30" s="19" t="s">
        <v>2</v>
      </c>
      <c r="C30" s="8">
        <v>70061</v>
      </c>
      <c r="D30" s="8">
        <v>16460589</v>
      </c>
      <c r="E30" s="9">
        <v>16530650</v>
      </c>
      <c r="F30" s="10">
        <v>70061</v>
      </c>
      <c r="G30" s="10">
        <v>10123432</v>
      </c>
      <c r="H30" s="11">
        <v>10193493</v>
      </c>
      <c r="I30" s="8">
        <v>0</v>
      </c>
      <c r="J30" s="8">
        <v>0</v>
      </c>
      <c r="K30" s="11">
        <v>0</v>
      </c>
      <c r="L30" s="8">
        <v>0</v>
      </c>
      <c r="M30" s="8">
        <v>0</v>
      </c>
      <c r="N30" s="11">
        <v>0</v>
      </c>
      <c r="O30" s="8">
        <v>0</v>
      </c>
      <c r="P30" s="8">
        <v>0</v>
      </c>
      <c r="Q30" s="11">
        <v>0</v>
      </c>
      <c r="R30" s="8">
        <v>0</v>
      </c>
      <c r="S30" s="8">
        <v>0</v>
      </c>
      <c r="T30" s="11">
        <v>0</v>
      </c>
      <c r="U30" s="8">
        <v>0</v>
      </c>
      <c r="V30" s="8">
        <v>6337157</v>
      </c>
      <c r="W30" s="12">
        <v>6337157</v>
      </c>
      <c r="X30" s="8">
        <v>0</v>
      </c>
      <c r="Y30" s="8">
        <v>0</v>
      </c>
      <c r="Z30" s="12">
        <v>0</v>
      </c>
      <c r="AA30" s="8">
        <v>0</v>
      </c>
      <c r="AB30" s="8">
        <v>0</v>
      </c>
      <c r="AC30" s="9">
        <v>0</v>
      </c>
    </row>
    <row r="31" spans="1:29" ht="19.5" customHeight="1">
      <c r="A31" s="61"/>
      <c r="B31" s="20" t="s">
        <v>3</v>
      </c>
      <c r="C31" s="8">
        <v>376895551</v>
      </c>
      <c r="D31" s="8">
        <v>177610878</v>
      </c>
      <c r="E31" s="9">
        <v>554506429</v>
      </c>
      <c r="F31" s="10">
        <v>0</v>
      </c>
      <c r="G31" s="10">
        <v>0</v>
      </c>
      <c r="H31" s="11">
        <v>0</v>
      </c>
      <c r="I31" s="8">
        <v>0</v>
      </c>
      <c r="J31" s="8">
        <v>0</v>
      </c>
      <c r="K31" s="11">
        <v>0</v>
      </c>
      <c r="L31" s="8">
        <v>0</v>
      </c>
      <c r="M31" s="8">
        <v>0</v>
      </c>
      <c r="N31" s="11">
        <v>0</v>
      </c>
      <c r="O31" s="8">
        <v>0</v>
      </c>
      <c r="P31" s="8">
        <v>0</v>
      </c>
      <c r="Q31" s="11">
        <v>0</v>
      </c>
      <c r="R31" s="8">
        <v>0</v>
      </c>
      <c r="S31" s="8">
        <v>0</v>
      </c>
      <c r="T31" s="11">
        <v>0</v>
      </c>
      <c r="U31" s="8">
        <v>0</v>
      </c>
      <c r="V31" s="8">
        <v>0</v>
      </c>
      <c r="W31" s="12">
        <v>0</v>
      </c>
      <c r="X31" s="8">
        <v>376895551</v>
      </c>
      <c r="Y31" s="8">
        <v>177610878</v>
      </c>
      <c r="Z31" s="12">
        <v>554506429</v>
      </c>
      <c r="AA31" s="8">
        <v>0</v>
      </c>
      <c r="AB31" s="8">
        <v>0</v>
      </c>
      <c r="AC31" s="9">
        <v>0</v>
      </c>
    </row>
    <row r="32" spans="1:29" ht="19.5" customHeight="1">
      <c r="A32" s="62"/>
      <c r="B32" s="20" t="s">
        <v>4</v>
      </c>
      <c r="C32" s="8">
        <v>521459964</v>
      </c>
      <c r="D32" s="8">
        <v>118921954</v>
      </c>
      <c r="E32" s="9">
        <v>640381918</v>
      </c>
      <c r="F32" s="10">
        <v>225552693</v>
      </c>
      <c r="G32" s="10">
        <v>92277584</v>
      </c>
      <c r="H32" s="11">
        <v>317830277</v>
      </c>
      <c r="I32" s="8">
        <v>3415882</v>
      </c>
      <c r="J32" s="8">
        <v>15906539</v>
      </c>
      <c r="K32" s="11">
        <v>19322421</v>
      </c>
      <c r="L32" s="8">
        <v>0</v>
      </c>
      <c r="M32" s="8">
        <v>0</v>
      </c>
      <c r="N32" s="11">
        <v>0</v>
      </c>
      <c r="O32" s="8">
        <v>0</v>
      </c>
      <c r="P32" s="8">
        <v>0</v>
      </c>
      <c r="Q32" s="11">
        <v>0</v>
      </c>
      <c r="R32" s="8">
        <v>0</v>
      </c>
      <c r="S32" s="8">
        <v>0</v>
      </c>
      <c r="T32" s="11">
        <v>0</v>
      </c>
      <c r="U32" s="8">
        <v>292491389</v>
      </c>
      <c r="V32" s="8">
        <v>10737831</v>
      </c>
      <c r="W32" s="12">
        <v>303229220</v>
      </c>
      <c r="X32" s="8">
        <v>0</v>
      </c>
      <c r="Y32" s="8">
        <v>0</v>
      </c>
      <c r="Z32" s="12">
        <v>0</v>
      </c>
      <c r="AA32" s="8">
        <v>0</v>
      </c>
      <c r="AB32" s="8">
        <v>0</v>
      </c>
      <c r="AC32" s="9">
        <v>0</v>
      </c>
    </row>
    <row r="33" spans="1:29" ht="19.5" customHeight="1" thickBot="1">
      <c r="A33" s="21" t="s">
        <v>5</v>
      </c>
      <c r="B33" s="22"/>
      <c r="C33" s="13">
        <v>898425576</v>
      </c>
      <c r="D33" s="13">
        <v>312993421</v>
      </c>
      <c r="E33" s="13">
        <v>1211418997</v>
      </c>
      <c r="F33" s="13">
        <v>225622754</v>
      </c>
      <c r="G33" s="13">
        <v>102401016</v>
      </c>
      <c r="H33" s="13">
        <v>328023770</v>
      </c>
      <c r="I33" s="13">
        <v>3415882</v>
      </c>
      <c r="J33" s="13">
        <v>15906539</v>
      </c>
      <c r="K33" s="13">
        <v>19322421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292491389</v>
      </c>
      <c r="V33" s="13">
        <v>17074988</v>
      </c>
      <c r="W33" s="13">
        <v>309566377</v>
      </c>
      <c r="X33" s="13">
        <v>376895551</v>
      </c>
      <c r="Y33" s="13">
        <v>177610878</v>
      </c>
      <c r="Z33" s="13">
        <v>554506429</v>
      </c>
      <c r="AA33" s="13">
        <v>0</v>
      </c>
      <c r="AB33" s="13">
        <v>0</v>
      </c>
      <c r="AC33" s="13">
        <v>0</v>
      </c>
    </row>
    <row r="34" spans="1:29" ht="19.5" customHeight="1">
      <c r="A34" s="68" t="s">
        <v>30</v>
      </c>
      <c r="B34" s="19" t="s">
        <v>2</v>
      </c>
      <c r="C34" s="8">
        <v>0</v>
      </c>
      <c r="D34" s="8">
        <v>0</v>
      </c>
      <c r="E34" s="9">
        <v>0</v>
      </c>
      <c r="F34" s="10">
        <v>0</v>
      </c>
      <c r="G34" s="10">
        <v>0</v>
      </c>
      <c r="H34" s="11">
        <v>0</v>
      </c>
      <c r="I34" s="8">
        <v>0</v>
      </c>
      <c r="J34" s="8">
        <v>0</v>
      </c>
      <c r="K34" s="11">
        <v>0</v>
      </c>
      <c r="L34" s="8">
        <v>0</v>
      </c>
      <c r="M34" s="8">
        <v>0</v>
      </c>
      <c r="N34" s="11">
        <v>0</v>
      </c>
      <c r="O34" s="8">
        <v>0</v>
      </c>
      <c r="P34" s="8">
        <v>0</v>
      </c>
      <c r="Q34" s="11">
        <v>0</v>
      </c>
      <c r="R34" s="8">
        <v>0</v>
      </c>
      <c r="S34" s="8">
        <v>0</v>
      </c>
      <c r="T34" s="11">
        <v>0</v>
      </c>
      <c r="U34" s="8">
        <v>0</v>
      </c>
      <c r="V34" s="8">
        <v>0</v>
      </c>
      <c r="W34" s="12">
        <v>0</v>
      </c>
      <c r="X34" s="8">
        <v>0</v>
      </c>
      <c r="Y34" s="8">
        <v>0</v>
      </c>
      <c r="Z34" s="12">
        <v>0</v>
      </c>
      <c r="AA34" s="8">
        <v>0</v>
      </c>
      <c r="AB34" s="8">
        <v>0</v>
      </c>
      <c r="AC34" s="9">
        <v>0</v>
      </c>
    </row>
    <row r="35" spans="1:29" ht="19.5" customHeight="1">
      <c r="A35" s="61"/>
      <c r="B35" s="20" t="s">
        <v>3</v>
      </c>
      <c r="C35" s="8">
        <v>0</v>
      </c>
      <c r="D35" s="8">
        <v>0</v>
      </c>
      <c r="E35" s="9">
        <v>0</v>
      </c>
      <c r="F35" s="10">
        <v>0</v>
      </c>
      <c r="G35" s="10">
        <v>0</v>
      </c>
      <c r="H35" s="11">
        <v>0</v>
      </c>
      <c r="I35" s="8">
        <v>0</v>
      </c>
      <c r="J35" s="8">
        <v>0</v>
      </c>
      <c r="K35" s="11">
        <v>0</v>
      </c>
      <c r="L35" s="8">
        <v>0</v>
      </c>
      <c r="M35" s="8">
        <v>0</v>
      </c>
      <c r="N35" s="11">
        <v>0</v>
      </c>
      <c r="O35" s="8">
        <v>0</v>
      </c>
      <c r="P35" s="8">
        <v>0</v>
      </c>
      <c r="Q35" s="11">
        <v>0</v>
      </c>
      <c r="R35" s="8">
        <v>0</v>
      </c>
      <c r="S35" s="8">
        <v>0</v>
      </c>
      <c r="T35" s="11">
        <v>0</v>
      </c>
      <c r="U35" s="8">
        <v>0</v>
      </c>
      <c r="V35" s="8">
        <v>0</v>
      </c>
      <c r="W35" s="12">
        <v>0</v>
      </c>
      <c r="X35" s="8">
        <v>0</v>
      </c>
      <c r="Y35" s="8">
        <v>0</v>
      </c>
      <c r="Z35" s="12">
        <v>0</v>
      </c>
      <c r="AA35" s="8">
        <v>0</v>
      </c>
      <c r="AB35" s="8">
        <v>0</v>
      </c>
      <c r="AC35" s="9">
        <v>0</v>
      </c>
    </row>
    <row r="36" spans="1:29" ht="19.5" customHeight="1">
      <c r="A36" s="62"/>
      <c r="B36" s="20" t="s">
        <v>4</v>
      </c>
      <c r="C36" s="8">
        <v>9797639</v>
      </c>
      <c r="D36" s="8">
        <v>148123472</v>
      </c>
      <c r="E36" s="9">
        <v>157921111</v>
      </c>
      <c r="F36" s="10">
        <v>9797639</v>
      </c>
      <c r="G36" s="10">
        <v>148123472</v>
      </c>
      <c r="H36" s="11">
        <v>157921111</v>
      </c>
      <c r="I36" s="8">
        <v>0</v>
      </c>
      <c r="J36" s="8">
        <v>0</v>
      </c>
      <c r="K36" s="11">
        <v>0</v>
      </c>
      <c r="L36" s="8">
        <v>0</v>
      </c>
      <c r="M36" s="8">
        <v>0</v>
      </c>
      <c r="N36" s="11">
        <v>0</v>
      </c>
      <c r="O36" s="8">
        <v>0</v>
      </c>
      <c r="P36" s="8">
        <v>0</v>
      </c>
      <c r="Q36" s="11">
        <v>0</v>
      </c>
      <c r="R36" s="8">
        <v>0</v>
      </c>
      <c r="S36" s="8">
        <v>0</v>
      </c>
      <c r="T36" s="11">
        <v>0</v>
      </c>
      <c r="U36" s="8">
        <v>0</v>
      </c>
      <c r="V36" s="8">
        <v>0</v>
      </c>
      <c r="W36" s="12">
        <v>0</v>
      </c>
      <c r="X36" s="8">
        <v>0</v>
      </c>
      <c r="Y36" s="8">
        <v>0</v>
      </c>
      <c r="Z36" s="12">
        <v>0</v>
      </c>
      <c r="AA36" s="8">
        <v>0</v>
      </c>
      <c r="AB36" s="8">
        <v>0</v>
      </c>
      <c r="AC36" s="9">
        <v>0</v>
      </c>
    </row>
    <row r="37" spans="1:29" ht="19.5" customHeight="1" thickBot="1">
      <c r="A37" s="21" t="s">
        <v>5</v>
      </c>
      <c r="B37" s="22"/>
      <c r="C37" s="13">
        <v>9797639</v>
      </c>
      <c r="D37" s="13">
        <v>148123472</v>
      </c>
      <c r="E37" s="13">
        <v>157921111</v>
      </c>
      <c r="F37" s="13">
        <v>9797639</v>
      </c>
      <c r="G37" s="13">
        <v>148123472</v>
      </c>
      <c r="H37" s="13">
        <v>157921111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 ht="19.5" customHeight="1">
      <c r="A38" s="68" t="s">
        <v>31</v>
      </c>
      <c r="B38" s="19" t="s">
        <v>2</v>
      </c>
      <c r="C38" s="8">
        <v>0</v>
      </c>
      <c r="D38" s="8">
        <v>0</v>
      </c>
      <c r="E38" s="9">
        <v>0</v>
      </c>
      <c r="F38" s="10">
        <v>0</v>
      </c>
      <c r="G38" s="10">
        <v>0</v>
      </c>
      <c r="H38" s="11">
        <v>0</v>
      </c>
      <c r="I38" s="8">
        <v>0</v>
      </c>
      <c r="J38" s="8">
        <v>0</v>
      </c>
      <c r="K38" s="11">
        <v>0</v>
      </c>
      <c r="L38" s="8">
        <v>0</v>
      </c>
      <c r="M38" s="8">
        <v>0</v>
      </c>
      <c r="N38" s="11">
        <v>0</v>
      </c>
      <c r="O38" s="8">
        <v>0</v>
      </c>
      <c r="P38" s="8">
        <v>0</v>
      </c>
      <c r="Q38" s="11">
        <v>0</v>
      </c>
      <c r="R38" s="8">
        <v>0</v>
      </c>
      <c r="S38" s="8">
        <v>0</v>
      </c>
      <c r="T38" s="11">
        <v>0</v>
      </c>
      <c r="U38" s="8">
        <v>0</v>
      </c>
      <c r="V38" s="8">
        <v>0</v>
      </c>
      <c r="W38" s="12">
        <v>0</v>
      </c>
      <c r="X38" s="8">
        <v>0</v>
      </c>
      <c r="Y38" s="8">
        <v>0</v>
      </c>
      <c r="Z38" s="12">
        <v>0</v>
      </c>
      <c r="AA38" s="8">
        <v>0</v>
      </c>
      <c r="AB38" s="8">
        <v>0</v>
      </c>
      <c r="AC38" s="9">
        <v>0</v>
      </c>
    </row>
    <row r="39" spans="1:29" ht="19.5" customHeight="1">
      <c r="A39" s="61"/>
      <c r="B39" s="20" t="s">
        <v>3</v>
      </c>
      <c r="C39" s="8">
        <v>0</v>
      </c>
      <c r="D39" s="8">
        <v>0</v>
      </c>
      <c r="E39" s="9">
        <v>0</v>
      </c>
      <c r="F39" s="10">
        <v>0</v>
      </c>
      <c r="G39" s="10">
        <v>0</v>
      </c>
      <c r="H39" s="11">
        <v>0</v>
      </c>
      <c r="I39" s="8">
        <v>0</v>
      </c>
      <c r="J39" s="8">
        <v>0</v>
      </c>
      <c r="K39" s="11">
        <v>0</v>
      </c>
      <c r="L39" s="8">
        <v>0</v>
      </c>
      <c r="M39" s="8">
        <v>0</v>
      </c>
      <c r="N39" s="11">
        <v>0</v>
      </c>
      <c r="O39" s="8">
        <v>0</v>
      </c>
      <c r="P39" s="8">
        <v>0</v>
      </c>
      <c r="Q39" s="11">
        <v>0</v>
      </c>
      <c r="R39" s="8">
        <v>0</v>
      </c>
      <c r="S39" s="8">
        <v>0</v>
      </c>
      <c r="T39" s="11">
        <v>0</v>
      </c>
      <c r="U39" s="8">
        <v>0</v>
      </c>
      <c r="V39" s="8">
        <v>0</v>
      </c>
      <c r="W39" s="12">
        <v>0</v>
      </c>
      <c r="X39" s="8">
        <v>0</v>
      </c>
      <c r="Y39" s="8">
        <v>0</v>
      </c>
      <c r="Z39" s="12">
        <v>0</v>
      </c>
      <c r="AA39" s="8">
        <v>0</v>
      </c>
      <c r="AB39" s="8">
        <v>0</v>
      </c>
      <c r="AC39" s="9">
        <v>0</v>
      </c>
    </row>
    <row r="40" spans="1:29" ht="19.5" customHeight="1">
      <c r="A40" s="62"/>
      <c r="B40" s="20" t="s">
        <v>4</v>
      </c>
      <c r="C40" s="8">
        <v>9235189</v>
      </c>
      <c r="D40" s="8">
        <v>28757489</v>
      </c>
      <c r="E40" s="9">
        <v>37992678</v>
      </c>
      <c r="F40" s="10">
        <v>522063</v>
      </c>
      <c r="G40" s="10">
        <v>28757489</v>
      </c>
      <c r="H40" s="11">
        <v>29279552</v>
      </c>
      <c r="I40" s="8">
        <v>0</v>
      </c>
      <c r="J40" s="8">
        <v>0</v>
      </c>
      <c r="K40" s="11">
        <v>0</v>
      </c>
      <c r="L40" s="8">
        <v>0</v>
      </c>
      <c r="M40" s="8">
        <v>0</v>
      </c>
      <c r="N40" s="11">
        <v>0</v>
      </c>
      <c r="O40" s="8">
        <v>0</v>
      </c>
      <c r="P40" s="8">
        <v>0</v>
      </c>
      <c r="Q40" s="11">
        <v>0</v>
      </c>
      <c r="R40" s="8">
        <v>0</v>
      </c>
      <c r="S40" s="8">
        <v>0</v>
      </c>
      <c r="T40" s="11">
        <v>0</v>
      </c>
      <c r="U40" s="8">
        <v>8713126</v>
      </c>
      <c r="V40" s="8">
        <v>0</v>
      </c>
      <c r="W40" s="12">
        <v>8713126</v>
      </c>
      <c r="X40" s="8">
        <v>0</v>
      </c>
      <c r="Y40" s="8">
        <v>0</v>
      </c>
      <c r="Z40" s="12">
        <v>0</v>
      </c>
      <c r="AA40" s="8">
        <v>0</v>
      </c>
      <c r="AB40" s="8">
        <v>0</v>
      </c>
      <c r="AC40" s="9">
        <v>0</v>
      </c>
    </row>
    <row r="41" spans="1:29" ht="19.5" customHeight="1" thickBot="1">
      <c r="A41" s="21" t="s">
        <v>5</v>
      </c>
      <c r="B41" s="22"/>
      <c r="C41" s="13">
        <v>9235189</v>
      </c>
      <c r="D41" s="13">
        <v>28757489</v>
      </c>
      <c r="E41" s="13">
        <v>37992678</v>
      </c>
      <c r="F41" s="13">
        <v>522063</v>
      </c>
      <c r="G41" s="13">
        <v>28757489</v>
      </c>
      <c r="H41" s="13">
        <v>29279552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8713126</v>
      </c>
      <c r="V41" s="13">
        <v>0</v>
      </c>
      <c r="W41" s="13">
        <v>8713126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 ht="19.5" customHeight="1">
      <c r="A42" s="68" t="s">
        <v>32</v>
      </c>
      <c r="B42" s="19" t="s">
        <v>2</v>
      </c>
      <c r="C42" s="8">
        <v>3315328</v>
      </c>
      <c r="D42" s="8">
        <v>1753979</v>
      </c>
      <c r="E42" s="9">
        <v>5069307</v>
      </c>
      <c r="F42" s="10">
        <v>3315328</v>
      </c>
      <c r="G42" s="10">
        <v>1753979</v>
      </c>
      <c r="H42" s="11">
        <v>5069307</v>
      </c>
      <c r="I42" s="8">
        <v>0</v>
      </c>
      <c r="J42" s="8">
        <v>0</v>
      </c>
      <c r="K42" s="11">
        <v>0</v>
      </c>
      <c r="L42" s="8">
        <v>0</v>
      </c>
      <c r="M42" s="8">
        <v>0</v>
      </c>
      <c r="N42" s="11">
        <v>0</v>
      </c>
      <c r="O42" s="8">
        <v>0</v>
      </c>
      <c r="P42" s="8">
        <v>0</v>
      </c>
      <c r="Q42" s="11">
        <v>0</v>
      </c>
      <c r="R42" s="8">
        <v>0</v>
      </c>
      <c r="S42" s="8">
        <v>0</v>
      </c>
      <c r="T42" s="11">
        <v>0</v>
      </c>
      <c r="U42" s="8">
        <v>0</v>
      </c>
      <c r="V42" s="8">
        <v>0</v>
      </c>
      <c r="W42" s="12">
        <v>0</v>
      </c>
      <c r="X42" s="8">
        <v>0</v>
      </c>
      <c r="Y42" s="8">
        <v>0</v>
      </c>
      <c r="Z42" s="12">
        <v>0</v>
      </c>
      <c r="AA42" s="8">
        <v>0</v>
      </c>
      <c r="AB42" s="8">
        <v>0</v>
      </c>
      <c r="AC42" s="9">
        <v>0</v>
      </c>
    </row>
    <row r="43" spans="1:29" ht="19.5" customHeight="1">
      <c r="A43" s="61"/>
      <c r="B43" s="20" t="s">
        <v>3</v>
      </c>
      <c r="C43" s="8">
        <v>0</v>
      </c>
      <c r="D43" s="8">
        <v>0</v>
      </c>
      <c r="E43" s="9">
        <v>0</v>
      </c>
      <c r="F43" s="10">
        <v>0</v>
      </c>
      <c r="G43" s="10">
        <v>0</v>
      </c>
      <c r="H43" s="11">
        <v>0</v>
      </c>
      <c r="I43" s="8">
        <v>0</v>
      </c>
      <c r="J43" s="8">
        <v>0</v>
      </c>
      <c r="K43" s="11">
        <v>0</v>
      </c>
      <c r="L43" s="8">
        <v>0</v>
      </c>
      <c r="M43" s="8">
        <v>0</v>
      </c>
      <c r="N43" s="11">
        <v>0</v>
      </c>
      <c r="O43" s="8">
        <v>0</v>
      </c>
      <c r="P43" s="8">
        <v>0</v>
      </c>
      <c r="Q43" s="11">
        <v>0</v>
      </c>
      <c r="R43" s="8">
        <v>0</v>
      </c>
      <c r="S43" s="8">
        <v>0</v>
      </c>
      <c r="T43" s="11">
        <v>0</v>
      </c>
      <c r="U43" s="8">
        <v>0</v>
      </c>
      <c r="V43" s="8">
        <v>0</v>
      </c>
      <c r="W43" s="12">
        <v>0</v>
      </c>
      <c r="X43" s="8">
        <v>0</v>
      </c>
      <c r="Y43" s="8">
        <v>0</v>
      </c>
      <c r="Z43" s="12">
        <v>0</v>
      </c>
      <c r="AA43" s="8">
        <v>0</v>
      </c>
      <c r="AB43" s="8">
        <v>0</v>
      </c>
      <c r="AC43" s="9">
        <v>0</v>
      </c>
    </row>
    <row r="44" spans="1:29" ht="19.5" customHeight="1">
      <c r="A44" s="62"/>
      <c r="B44" s="20" t="s">
        <v>4</v>
      </c>
      <c r="C44" s="8">
        <v>95686862</v>
      </c>
      <c r="D44" s="8">
        <v>63467590</v>
      </c>
      <c r="E44" s="9">
        <v>159154452</v>
      </c>
      <c r="F44" s="10">
        <v>66804626</v>
      </c>
      <c r="G44" s="10">
        <v>46768952</v>
      </c>
      <c r="H44" s="11">
        <v>113573578</v>
      </c>
      <c r="I44" s="8">
        <v>0</v>
      </c>
      <c r="J44" s="8">
        <v>0</v>
      </c>
      <c r="K44" s="11">
        <v>0</v>
      </c>
      <c r="L44" s="8">
        <v>0</v>
      </c>
      <c r="M44" s="8">
        <v>0</v>
      </c>
      <c r="N44" s="11">
        <v>0</v>
      </c>
      <c r="O44" s="8">
        <v>0</v>
      </c>
      <c r="P44" s="8">
        <v>0</v>
      </c>
      <c r="Q44" s="11">
        <v>0</v>
      </c>
      <c r="R44" s="8">
        <v>0</v>
      </c>
      <c r="S44" s="8">
        <v>0</v>
      </c>
      <c r="T44" s="11">
        <v>0</v>
      </c>
      <c r="U44" s="8">
        <v>28882236</v>
      </c>
      <c r="V44" s="8">
        <v>16698638</v>
      </c>
      <c r="W44" s="12">
        <v>45580874</v>
      </c>
      <c r="X44" s="8">
        <v>0</v>
      </c>
      <c r="Y44" s="8">
        <v>0</v>
      </c>
      <c r="Z44" s="12">
        <v>0</v>
      </c>
      <c r="AA44" s="8">
        <v>0</v>
      </c>
      <c r="AB44" s="8">
        <v>0</v>
      </c>
      <c r="AC44" s="9">
        <v>0</v>
      </c>
    </row>
    <row r="45" spans="1:29" ht="19.5" customHeight="1" thickBot="1">
      <c r="A45" s="21" t="s">
        <v>5</v>
      </c>
      <c r="B45" s="22"/>
      <c r="C45" s="13">
        <v>99002190</v>
      </c>
      <c r="D45" s="13">
        <v>65221569</v>
      </c>
      <c r="E45" s="13">
        <v>164223759</v>
      </c>
      <c r="F45" s="13">
        <v>70119954</v>
      </c>
      <c r="G45" s="13">
        <v>48522931</v>
      </c>
      <c r="H45" s="13">
        <v>118642885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28882236</v>
      </c>
      <c r="V45" s="13">
        <v>16698638</v>
      </c>
      <c r="W45" s="13">
        <v>45580874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 ht="19.5" customHeight="1">
      <c r="A46" s="68" t="s">
        <v>33</v>
      </c>
      <c r="B46" s="19" t="s">
        <v>2</v>
      </c>
      <c r="C46" s="8">
        <v>34504399</v>
      </c>
      <c r="D46" s="8">
        <v>51096297</v>
      </c>
      <c r="E46" s="9">
        <v>85600696</v>
      </c>
      <c r="F46" s="10">
        <v>29256</v>
      </c>
      <c r="G46" s="10">
        <v>30331897</v>
      </c>
      <c r="H46" s="11">
        <v>30361153</v>
      </c>
      <c r="I46" s="8">
        <v>0</v>
      </c>
      <c r="J46" s="8">
        <v>0</v>
      </c>
      <c r="K46" s="11">
        <v>0</v>
      </c>
      <c r="L46" s="8">
        <v>0</v>
      </c>
      <c r="M46" s="8">
        <v>0</v>
      </c>
      <c r="N46" s="11">
        <v>0</v>
      </c>
      <c r="O46" s="8">
        <v>0</v>
      </c>
      <c r="P46" s="8">
        <v>0</v>
      </c>
      <c r="Q46" s="11">
        <v>0</v>
      </c>
      <c r="R46" s="8">
        <v>0</v>
      </c>
      <c r="S46" s="8">
        <v>0</v>
      </c>
      <c r="T46" s="11">
        <v>0</v>
      </c>
      <c r="U46" s="8">
        <v>34475143</v>
      </c>
      <c r="V46" s="8">
        <v>18637110</v>
      </c>
      <c r="W46" s="12">
        <v>53112253</v>
      </c>
      <c r="X46" s="8">
        <v>0</v>
      </c>
      <c r="Y46" s="8">
        <v>2127290</v>
      </c>
      <c r="Z46" s="12">
        <v>2127290</v>
      </c>
      <c r="AA46" s="8">
        <v>0</v>
      </c>
      <c r="AB46" s="8">
        <v>0</v>
      </c>
      <c r="AC46" s="9">
        <v>0</v>
      </c>
    </row>
    <row r="47" spans="1:29" ht="19.5" customHeight="1">
      <c r="A47" s="61"/>
      <c r="B47" s="20" t="s">
        <v>3</v>
      </c>
      <c r="C47" s="8">
        <v>400746940</v>
      </c>
      <c r="D47" s="8">
        <v>526025721</v>
      </c>
      <c r="E47" s="9">
        <v>926772661</v>
      </c>
      <c r="F47" s="10">
        <v>0</v>
      </c>
      <c r="G47" s="10">
        <v>56554486</v>
      </c>
      <c r="H47" s="11">
        <v>56554486</v>
      </c>
      <c r="I47" s="8">
        <v>0</v>
      </c>
      <c r="J47" s="8">
        <v>0</v>
      </c>
      <c r="K47" s="11">
        <v>0</v>
      </c>
      <c r="L47" s="8">
        <v>0</v>
      </c>
      <c r="M47" s="8">
        <v>0</v>
      </c>
      <c r="N47" s="11">
        <v>0</v>
      </c>
      <c r="O47" s="8">
        <v>0</v>
      </c>
      <c r="P47" s="8">
        <v>0</v>
      </c>
      <c r="Q47" s="11">
        <v>0</v>
      </c>
      <c r="R47" s="8">
        <v>0</v>
      </c>
      <c r="S47" s="8">
        <v>0</v>
      </c>
      <c r="T47" s="11">
        <v>0</v>
      </c>
      <c r="U47" s="8">
        <v>83000784</v>
      </c>
      <c r="V47" s="8">
        <v>33009235</v>
      </c>
      <c r="W47" s="12">
        <v>116010019</v>
      </c>
      <c r="X47" s="8">
        <v>317746156</v>
      </c>
      <c r="Y47" s="8">
        <v>436462000</v>
      </c>
      <c r="Z47" s="12">
        <v>754208156</v>
      </c>
      <c r="AA47" s="8">
        <v>0</v>
      </c>
      <c r="AB47" s="8">
        <v>0</v>
      </c>
      <c r="AC47" s="9">
        <v>0</v>
      </c>
    </row>
    <row r="48" spans="1:29" ht="19.5" customHeight="1">
      <c r="A48" s="62"/>
      <c r="B48" s="20" t="s">
        <v>4</v>
      </c>
      <c r="C48" s="8">
        <v>44013591</v>
      </c>
      <c r="D48" s="8">
        <v>147839068</v>
      </c>
      <c r="E48" s="9">
        <v>191852659</v>
      </c>
      <c r="F48" s="10">
        <v>22949316</v>
      </c>
      <c r="G48" s="10">
        <v>128321244</v>
      </c>
      <c r="H48" s="11">
        <v>151270560</v>
      </c>
      <c r="I48" s="8">
        <v>0</v>
      </c>
      <c r="J48" s="8">
        <v>0</v>
      </c>
      <c r="K48" s="11">
        <v>0</v>
      </c>
      <c r="L48" s="8">
        <v>0</v>
      </c>
      <c r="M48" s="8">
        <v>0</v>
      </c>
      <c r="N48" s="11">
        <v>0</v>
      </c>
      <c r="O48" s="8">
        <v>0</v>
      </c>
      <c r="P48" s="8">
        <v>0</v>
      </c>
      <c r="Q48" s="11">
        <v>0</v>
      </c>
      <c r="R48" s="8">
        <v>0</v>
      </c>
      <c r="S48" s="8">
        <v>0</v>
      </c>
      <c r="T48" s="11">
        <v>0</v>
      </c>
      <c r="U48" s="8">
        <v>21064275</v>
      </c>
      <c r="V48" s="8">
        <v>19517824</v>
      </c>
      <c r="W48" s="12">
        <v>40582099</v>
      </c>
      <c r="X48" s="8">
        <v>0</v>
      </c>
      <c r="Y48" s="8">
        <v>0</v>
      </c>
      <c r="Z48" s="12">
        <v>0</v>
      </c>
      <c r="AA48" s="8">
        <v>0</v>
      </c>
      <c r="AB48" s="8">
        <v>0</v>
      </c>
      <c r="AC48" s="9">
        <v>0</v>
      </c>
    </row>
    <row r="49" spans="1:29" ht="19.5" customHeight="1" thickBot="1">
      <c r="A49" s="21" t="s">
        <v>5</v>
      </c>
      <c r="B49" s="22"/>
      <c r="C49" s="13">
        <v>479264930</v>
      </c>
      <c r="D49" s="13">
        <v>724961086</v>
      </c>
      <c r="E49" s="13">
        <v>1204226016</v>
      </c>
      <c r="F49" s="13">
        <v>22978572</v>
      </c>
      <c r="G49" s="13">
        <v>215207627</v>
      </c>
      <c r="H49" s="13">
        <v>238186199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138540202</v>
      </c>
      <c r="V49" s="13">
        <v>71164169</v>
      </c>
      <c r="W49" s="13">
        <v>209704371</v>
      </c>
      <c r="X49" s="13">
        <v>317746156</v>
      </c>
      <c r="Y49" s="13">
        <v>438589290</v>
      </c>
      <c r="Z49" s="13">
        <v>756335446</v>
      </c>
      <c r="AA49" s="13">
        <v>0</v>
      </c>
      <c r="AB49" s="13">
        <v>0</v>
      </c>
      <c r="AC49" s="13">
        <v>0</v>
      </c>
    </row>
    <row r="50" spans="1:29" ht="19.5" customHeight="1">
      <c r="A50" s="68" t="s">
        <v>34</v>
      </c>
      <c r="B50" s="19" t="s">
        <v>2</v>
      </c>
      <c r="C50" s="8">
        <v>0</v>
      </c>
      <c r="D50" s="8">
        <v>0</v>
      </c>
      <c r="E50" s="9">
        <v>0</v>
      </c>
      <c r="F50" s="10">
        <v>0</v>
      </c>
      <c r="G50" s="10">
        <v>0</v>
      </c>
      <c r="H50" s="11">
        <v>0</v>
      </c>
      <c r="I50" s="8">
        <v>0</v>
      </c>
      <c r="J50" s="8">
        <v>0</v>
      </c>
      <c r="K50" s="11">
        <v>0</v>
      </c>
      <c r="L50" s="8">
        <v>0</v>
      </c>
      <c r="M50" s="8">
        <v>0</v>
      </c>
      <c r="N50" s="11">
        <v>0</v>
      </c>
      <c r="O50" s="8">
        <v>0</v>
      </c>
      <c r="P50" s="8">
        <v>0</v>
      </c>
      <c r="Q50" s="11">
        <v>0</v>
      </c>
      <c r="R50" s="8">
        <v>0</v>
      </c>
      <c r="S50" s="8">
        <v>0</v>
      </c>
      <c r="T50" s="11">
        <v>0</v>
      </c>
      <c r="U50" s="8">
        <v>0</v>
      </c>
      <c r="V50" s="8">
        <v>0</v>
      </c>
      <c r="W50" s="12">
        <v>0</v>
      </c>
      <c r="X50" s="8">
        <v>0</v>
      </c>
      <c r="Y50" s="8">
        <v>0</v>
      </c>
      <c r="Z50" s="12">
        <v>0</v>
      </c>
      <c r="AA50" s="8">
        <v>0</v>
      </c>
      <c r="AB50" s="8">
        <v>0</v>
      </c>
      <c r="AC50" s="9">
        <v>0</v>
      </c>
    </row>
    <row r="51" spans="1:29" ht="19.5" customHeight="1">
      <c r="A51" s="61"/>
      <c r="B51" s="20" t="s">
        <v>3</v>
      </c>
      <c r="C51" s="8">
        <v>0</v>
      </c>
      <c r="D51" s="8">
        <v>0</v>
      </c>
      <c r="E51" s="9">
        <v>0</v>
      </c>
      <c r="F51" s="10">
        <v>0</v>
      </c>
      <c r="G51" s="10">
        <v>0</v>
      </c>
      <c r="H51" s="11">
        <v>0</v>
      </c>
      <c r="I51" s="8">
        <v>0</v>
      </c>
      <c r="J51" s="8">
        <v>0</v>
      </c>
      <c r="K51" s="11">
        <v>0</v>
      </c>
      <c r="L51" s="8">
        <v>0</v>
      </c>
      <c r="M51" s="8">
        <v>0</v>
      </c>
      <c r="N51" s="11">
        <v>0</v>
      </c>
      <c r="O51" s="8">
        <v>0</v>
      </c>
      <c r="P51" s="8">
        <v>0</v>
      </c>
      <c r="Q51" s="11">
        <v>0</v>
      </c>
      <c r="R51" s="8">
        <v>0</v>
      </c>
      <c r="S51" s="8">
        <v>0</v>
      </c>
      <c r="T51" s="11">
        <v>0</v>
      </c>
      <c r="U51" s="8">
        <v>0</v>
      </c>
      <c r="V51" s="8">
        <v>0</v>
      </c>
      <c r="W51" s="12">
        <v>0</v>
      </c>
      <c r="X51" s="8">
        <v>0</v>
      </c>
      <c r="Y51" s="8">
        <v>0</v>
      </c>
      <c r="Z51" s="12">
        <v>0</v>
      </c>
      <c r="AA51" s="8">
        <v>0</v>
      </c>
      <c r="AB51" s="8">
        <v>0</v>
      </c>
      <c r="AC51" s="9">
        <v>0</v>
      </c>
    </row>
    <row r="52" spans="1:29" ht="19.5" customHeight="1">
      <c r="A52" s="62"/>
      <c r="B52" s="20" t="s">
        <v>4</v>
      </c>
      <c r="C52" s="8">
        <v>16910162</v>
      </c>
      <c r="D52" s="8">
        <v>2174368</v>
      </c>
      <c r="E52" s="9">
        <v>19084530</v>
      </c>
      <c r="F52" s="10">
        <v>14177521</v>
      </c>
      <c r="G52" s="10">
        <v>2174368</v>
      </c>
      <c r="H52" s="11">
        <v>16351889</v>
      </c>
      <c r="I52" s="8">
        <v>0</v>
      </c>
      <c r="J52" s="8">
        <v>0</v>
      </c>
      <c r="K52" s="11">
        <v>0</v>
      </c>
      <c r="L52" s="8">
        <v>0</v>
      </c>
      <c r="M52" s="8">
        <v>0</v>
      </c>
      <c r="N52" s="11">
        <v>0</v>
      </c>
      <c r="O52" s="8">
        <v>0</v>
      </c>
      <c r="P52" s="8">
        <v>0</v>
      </c>
      <c r="Q52" s="11">
        <v>0</v>
      </c>
      <c r="R52" s="8">
        <v>0</v>
      </c>
      <c r="S52" s="8">
        <v>0</v>
      </c>
      <c r="T52" s="11">
        <v>0</v>
      </c>
      <c r="U52" s="8">
        <v>2732641</v>
      </c>
      <c r="V52" s="8">
        <v>0</v>
      </c>
      <c r="W52" s="12">
        <v>2732641</v>
      </c>
      <c r="X52" s="8">
        <v>0</v>
      </c>
      <c r="Y52" s="8">
        <v>0</v>
      </c>
      <c r="Z52" s="12">
        <v>0</v>
      </c>
      <c r="AA52" s="8">
        <v>0</v>
      </c>
      <c r="AB52" s="8">
        <v>0</v>
      </c>
      <c r="AC52" s="9">
        <v>0</v>
      </c>
    </row>
    <row r="53" spans="1:29" ht="19.5" customHeight="1" thickBot="1">
      <c r="A53" s="21" t="s">
        <v>5</v>
      </c>
      <c r="B53" s="22"/>
      <c r="C53" s="13">
        <v>16910162</v>
      </c>
      <c r="D53" s="13">
        <v>2174368</v>
      </c>
      <c r="E53" s="13">
        <v>19084530</v>
      </c>
      <c r="F53" s="13">
        <v>14177521</v>
      </c>
      <c r="G53" s="13">
        <v>2174368</v>
      </c>
      <c r="H53" s="13">
        <v>16351889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2732641</v>
      </c>
      <c r="V53" s="13">
        <v>0</v>
      </c>
      <c r="W53" s="13">
        <v>2732641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 ht="19.5" customHeight="1">
      <c r="A54" s="68" t="s">
        <v>35</v>
      </c>
      <c r="B54" s="19" t="s">
        <v>2</v>
      </c>
      <c r="C54" s="8">
        <v>0</v>
      </c>
      <c r="D54" s="8">
        <v>13555252</v>
      </c>
      <c r="E54" s="9">
        <v>13555252</v>
      </c>
      <c r="F54" s="10">
        <v>0</v>
      </c>
      <c r="G54" s="10">
        <v>13555252</v>
      </c>
      <c r="H54" s="11">
        <v>13555252</v>
      </c>
      <c r="I54" s="8">
        <v>0</v>
      </c>
      <c r="J54" s="8">
        <v>0</v>
      </c>
      <c r="K54" s="11">
        <v>0</v>
      </c>
      <c r="L54" s="8">
        <v>0</v>
      </c>
      <c r="M54" s="8">
        <v>0</v>
      </c>
      <c r="N54" s="11">
        <v>0</v>
      </c>
      <c r="O54" s="8">
        <v>0</v>
      </c>
      <c r="P54" s="8">
        <v>0</v>
      </c>
      <c r="Q54" s="11">
        <v>0</v>
      </c>
      <c r="R54" s="8">
        <v>0</v>
      </c>
      <c r="S54" s="8">
        <v>0</v>
      </c>
      <c r="T54" s="11">
        <v>0</v>
      </c>
      <c r="U54" s="8">
        <v>0</v>
      </c>
      <c r="V54" s="8">
        <v>0</v>
      </c>
      <c r="W54" s="12">
        <v>0</v>
      </c>
      <c r="X54" s="8">
        <v>0</v>
      </c>
      <c r="Y54" s="8">
        <v>0</v>
      </c>
      <c r="Z54" s="12">
        <v>0</v>
      </c>
      <c r="AA54" s="8">
        <v>0</v>
      </c>
      <c r="AB54" s="8">
        <v>0</v>
      </c>
      <c r="AC54" s="9">
        <v>0</v>
      </c>
    </row>
    <row r="55" spans="1:29" ht="19.5" customHeight="1">
      <c r="A55" s="61"/>
      <c r="B55" s="20" t="s">
        <v>3</v>
      </c>
      <c r="C55" s="8">
        <v>0</v>
      </c>
      <c r="D55" s="8">
        <v>0</v>
      </c>
      <c r="E55" s="9">
        <v>0</v>
      </c>
      <c r="F55" s="10">
        <v>0</v>
      </c>
      <c r="G55" s="10">
        <v>0</v>
      </c>
      <c r="H55" s="11">
        <v>0</v>
      </c>
      <c r="I55" s="8">
        <v>0</v>
      </c>
      <c r="J55" s="8">
        <v>0</v>
      </c>
      <c r="K55" s="11">
        <v>0</v>
      </c>
      <c r="L55" s="8">
        <v>0</v>
      </c>
      <c r="M55" s="8">
        <v>0</v>
      </c>
      <c r="N55" s="11">
        <v>0</v>
      </c>
      <c r="O55" s="8">
        <v>0</v>
      </c>
      <c r="P55" s="8">
        <v>0</v>
      </c>
      <c r="Q55" s="11">
        <v>0</v>
      </c>
      <c r="R55" s="8">
        <v>0</v>
      </c>
      <c r="S55" s="8">
        <v>0</v>
      </c>
      <c r="T55" s="11">
        <v>0</v>
      </c>
      <c r="U55" s="8">
        <v>0</v>
      </c>
      <c r="V55" s="8">
        <v>0</v>
      </c>
      <c r="W55" s="12">
        <v>0</v>
      </c>
      <c r="X55" s="8">
        <v>0</v>
      </c>
      <c r="Y55" s="8">
        <v>0</v>
      </c>
      <c r="Z55" s="12">
        <v>0</v>
      </c>
      <c r="AA55" s="8">
        <v>0</v>
      </c>
      <c r="AB55" s="8">
        <v>0</v>
      </c>
      <c r="AC55" s="9">
        <v>0</v>
      </c>
    </row>
    <row r="56" spans="1:29" ht="19.5" customHeight="1">
      <c r="A56" s="62"/>
      <c r="B56" s="20" t="s">
        <v>4</v>
      </c>
      <c r="C56" s="8">
        <v>0</v>
      </c>
      <c r="D56" s="8">
        <v>0</v>
      </c>
      <c r="E56" s="9">
        <v>0</v>
      </c>
      <c r="F56" s="10">
        <v>0</v>
      </c>
      <c r="G56" s="10">
        <v>0</v>
      </c>
      <c r="H56" s="11">
        <v>0</v>
      </c>
      <c r="I56" s="8">
        <v>0</v>
      </c>
      <c r="J56" s="8">
        <v>0</v>
      </c>
      <c r="K56" s="11">
        <v>0</v>
      </c>
      <c r="L56" s="8">
        <v>0</v>
      </c>
      <c r="M56" s="8">
        <v>0</v>
      </c>
      <c r="N56" s="11">
        <v>0</v>
      </c>
      <c r="O56" s="8">
        <v>0</v>
      </c>
      <c r="P56" s="8">
        <v>0</v>
      </c>
      <c r="Q56" s="11">
        <v>0</v>
      </c>
      <c r="R56" s="8">
        <v>0</v>
      </c>
      <c r="S56" s="8">
        <v>0</v>
      </c>
      <c r="T56" s="11">
        <v>0</v>
      </c>
      <c r="U56" s="8">
        <v>0</v>
      </c>
      <c r="V56" s="8">
        <v>0</v>
      </c>
      <c r="W56" s="12">
        <v>0</v>
      </c>
      <c r="X56" s="8">
        <v>0</v>
      </c>
      <c r="Y56" s="8">
        <v>0</v>
      </c>
      <c r="Z56" s="12">
        <v>0</v>
      </c>
      <c r="AA56" s="8">
        <v>0</v>
      </c>
      <c r="AB56" s="8">
        <v>0</v>
      </c>
      <c r="AC56" s="9">
        <v>0</v>
      </c>
    </row>
    <row r="57" spans="1:29" ht="19.5" customHeight="1" thickBot="1">
      <c r="A57" s="21" t="s">
        <v>5</v>
      </c>
      <c r="B57" s="22"/>
      <c r="C57" s="13">
        <v>0</v>
      </c>
      <c r="D57" s="13">
        <v>13555252</v>
      </c>
      <c r="E57" s="13">
        <v>13555252</v>
      </c>
      <c r="F57" s="13">
        <v>0</v>
      </c>
      <c r="G57" s="13">
        <v>13555252</v>
      </c>
      <c r="H57" s="13">
        <v>13555252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 ht="19.5" customHeight="1">
      <c r="A58" s="68" t="s">
        <v>36</v>
      </c>
      <c r="B58" s="19" t="s">
        <v>2</v>
      </c>
      <c r="C58" s="8">
        <v>0</v>
      </c>
      <c r="D58" s="8">
        <v>0</v>
      </c>
      <c r="E58" s="9">
        <v>0</v>
      </c>
      <c r="F58" s="10">
        <v>0</v>
      </c>
      <c r="G58" s="10">
        <v>0</v>
      </c>
      <c r="H58" s="11">
        <v>0</v>
      </c>
      <c r="I58" s="8">
        <v>0</v>
      </c>
      <c r="J58" s="8">
        <v>0</v>
      </c>
      <c r="K58" s="11">
        <v>0</v>
      </c>
      <c r="L58" s="8">
        <v>0</v>
      </c>
      <c r="M58" s="8">
        <v>0</v>
      </c>
      <c r="N58" s="11">
        <v>0</v>
      </c>
      <c r="O58" s="8">
        <v>0</v>
      </c>
      <c r="P58" s="8">
        <v>0</v>
      </c>
      <c r="Q58" s="11">
        <v>0</v>
      </c>
      <c r="R58" s="8">
        <v>0</v>
      </c>
      <c r="S58" s="8">
        <v>0</v>
      </c>
      <c r="T58" s="11">
        <v>0</v>
      </c>
      <c r="U58" s="8">
        <v>0</v>
      </c>
      <c r="V58" s="8">
        <v>0</v>
      </c>
      <c r="W58" s="12">
        <v>0</v>
      </c>
      <c r="X58" s="8">
        <v>0</v>
      </c>
      <c r="Y58" s="8">
        <v>0</v>
      </c>
      <c r="Z58" s="12">
        <v>0</v>
      </c>
      <c r="AA58" s="8">
        <v>0</v>
      </c>
      <c r="AB58" s="8">
        <v>0</v>
      </c>
      <c r="AC58" s="9">
        <v>0</v>
      </c>
    </row>
    <row r="59" spans="1:29" ht="19.5" customHeight="1">
      <c r="A59" s="61"/>
      <c r="B59" s="20" t="s">
        <v>3</v>
      </c>
      <c r="C59" s="8">
        <v>0</v>
      </c>
      <c r="D59" s="8">
        <v>0</v>
      </c>
      <c r="E59" s="9">
        <v>0</v>
      </c>
      <c r="F59" s="10">
        <v>0</v>
      </c>
      <c r="G59" s="10">
        <v>0</v>
      </c>
      <c r="H59" s="11">
        <v>0</v>
      </c>
      <c r="I59" s="8">
        <v>0</v>
      </c>
      <c r="J59" s="8">
        <v>0</v>
      </c>
      <c r="K59" s="11">
        <v>0</v>
      </c>
      <c r="L59" s="8">
        <v>0</v>
      </c>
      <c r="M59" s="8">
        <v>0</v>
      </c>
      <c r="N59" s="11">
        <v>0</v>
      </c>
      <c r="O59" s="8">
        <v>0</v>
      </c>
      <c r="P59" s="8">
        <v>0</v>
      </c>
      <c r="Q59" s="11">
        <v>0</v>
      </c>
      <c r="R59" s="8">
        <v>0</v>
      </c>
      <c r="S59" s="8">
        <v>0</v>
      </c>
      <c r="T59" s="11">
        <v>0</v>
      </c>
      <c r="U59" s="8">
        <v>0</v>
      </c>
      <c r="V59" s="8">
        <v>0</v>
      </c>
      <c r="W59" s="12">
        <v>0</v>
      </c>
      <c r="X59" s="8">
        <v>0</v>
      </c>
      <c r="Y59" s="8">
        <v>0</v>
      </c>
      <c r="Z59" s="12">
        <v>0</v>
      </c>
      <c r="AA59" s="8">
        <v>0</v>
      </c>
      <c r="AB59" s="8">
        <v>0</v>
      </c>
      <c r="AC59" s="9">
        <v>0</v>
      </c>
    </row>
    <row r="60" spans="1:29" ht="19.5" customHeight="1">
      <c r="A60" s="62"/>
      <c r="B60" s="20" t="s">
        <v>4</v>
      </c>
      <c r="C60" s="8">
        <v>10544182</v>
      </c>
      <c r="D60" s="8">
        <v>5992109</v>
      </c>
      <c r="E60" s="9">
        <v>16536291</v>
      </c>
      <c r="F60" s="10">
        <v>0</v>
      </c>
      <c r="G60" s="10">
        <v>3497484</v>
      </c>
      <c r="H60" s="11">
        <v>3497484</v>
      </c>
      <c r="I60" s="8">
        <v>0</v>
      </c>
      <c r="J60" s="8">
        <v>0</v>
      </c>
      <c r="K60" s="11">
        <v>0</v>
      </c>
      <c r="L60" s="8">
        <v>0</v>
      </c>
      <c r="M60" s="8">
        <v>0</v>
      </c>
      <c r="N60" s="11">
        <v>0</v>
      </c>
      <c r="O60" s="8">
        <v>0</v>
      </c>
      <c r="P60" s="8">
        <v>0</v>
      </c>
      <c r="Q60" s="11">
        <v>0</v>
      </c>
      <c r="R60" s="8">
        <v>0</v>
      </c>
      <c r="S60" s="8">
        <v>0</v>
      </c>
      <c r="T60" s="11">
        <v>0</v>
      </c>
      <c r="U60" s="8">
        <v>10544182</v>
      </c>
      <c r="V60" s="8">
        <v>2494625</v>
      </c>
      <c r="W60" s="12">
        <v>13038807</v>
      </c>
      <c r="X60" s="8">
        <v>0</v>
      </c>
      <c r="Y60" s="8">
        <v>0</v>
      </c>
      <c r="Z60" s="12">
        <v>0</v>
      </c>
      <c r="AA60" s="8">
        <v>0</v>
      </c>
      <c r="AB60" s="8">
        <v>0</v>
      </c>
      <c r="AC60" s="9">
        <v>0</v>
      </c>
    </row>
    <row r="61" spans="1:29" ht="19.5" customHeight="1" thickBot="1">
      <c r="A61" s="21" t="s">
        <v>5</v>
      </c>
      <c r="B61" s="22"/>
      <c r="C61" s="13">
        <v>10544182</v>
      </c>
      <c r="D61" s="13">
        <v>5992109</v>
      </c>
      <c r="E61" s="13">
        <v>16536291</v>
      </c>
      <c r="F61" s="13">
        <v>0</v>
      </c>
      <c r="G61" s="13">
        <v>3497484</v>
      </c>
      <c r="H61" s="13">
        <v>3497484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10544182</v>
      </c>
      <c r="V61" s="13">
        <v>2494625</v>
      </c>
      <c r="W61" s="13">
        <v>13038807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 ht="19.5" customHeight="1">
      <c r="A62" s="68" t="s">
        <v>37</v>
      </c>
      <c r="B62" s="19" t="s">
        <v>2</v>
      </c>
      <c r="C62" s="8">
        <v>0</v>
      </c>
      <c r="D62" s="8">
        <v>0</v>
      </c>
      <c r="E62" s="9">
        <v>0</v>
      </c>
      <c r="F62" s="10">
        <v>0</v>
      </c>
      <c r="G62" s="10">
        <v>0</v>
      </c>
      <c r="H62" s="11">
        <v>0</v>
      </c>
      <c r="I62" s="8">
        <v>0</v>
      </c>
      <c r="J62" s="8">
        <v>0</v>
      </c>
      <c r="K62" s="11">
        <v>0</v>
      </c>
      <c r="L62" s="8">
        <v>0</v>
      </c>
      <c r="M62" s="8">
        <v>0</v>
      </c>
      <c r="N62" s="11">
        <v>0</v>
      </c>
      <c r="O62" s="8">
        <v>0</v>
      </c>
      <c r="P62" s="8">
        <v>0</v>
      </c>
      <c r="Q62" s="11">
        <v>0</v>
      </c>
      <c r="R62" s="8">
        <v>0</v>
      </c>
      <c r="S62" s="8">
        <v>0</v>
      </c>
      <c r="T62" s="11">
        <v>0</v>
      </c>
      <c r="U62" s="8">
        <v>0</v>
      </c>
      <c r="V62" s="8">
        <v>0</v>
      </c>
      <c r="W62" s="12">
        <v>0</v>
      </c>
      <c r="X62" s="8">
        <v>0</v>
      </c>
      <c r="Y62" s="8">
        <v>0</v>
      </c>
      <c r="Z62" s="12">
        <v>0</v>
      </c>
      <c r="AA62" s="8">
        <v>0</v>
      </c>
      <c r="AB62" s="8">
        <v>0</v>
      </c>
      <c r="AC62" s="9">
        <v>0</v>
      </c>
    </row>
    <row r="63" spans="1:29" ht="19.5" customHeight="1">
      <c r="A63" s="61"/>
      <c r="B63" s="20" t="s">
        <v>3</v>
      </c>
      <c r="C63" s="8">
        <v>0</v>
      </c>
      <c r="D63" s="8">
        <v>0</v>
      </c>
      <c r="E63" s="9">
        <v>0</v>
      </c>
      <c r="F63" s="10">
        <v>0</v>
      </c>
      <c r="G63" s="10">
        <v>0</v>
      </c>
      <c r="H63" s="11">
        <v>0</v>
      </c>
      <c r="I63" s="8">
        <v>0</v>
      </c>
      <c r="J63" s="8">
        <v>0</v>
      </c>
      <c r="K63" s="11">
        <v>0</v>
      </c>
      <c r="L63" s="8">
        <v>0</v>
      </c>
      <c r="M63" s="8">
        <v>0</v>
      </c>
      <c r="N63" s="11">
        <v>0</v>
      </c>
      <c r="O63" s="8">
        <v>0</v>
      </c>
      <c r="P63" s="8">
        <v>0</v>
      </c>
      <c r="Q63" s="11">
        <v>0</v>
      </c>
      <c r="R63" s="8">
        <v>0</v>
      </c>
      <c r="S63" s="8">
        <v>0</v>
      </c>
      <c r="T63" s="11">
        <v>0</v>
      </c>
      <c r="U63" s="8">
        <v>0</v>
      </c>
      <c r="V63" s="8">
        <v>0</v>
      </c>
      <c r="W63" s="12">
        <v>0</v>
      </c>
      <c r="X63" s="8">
        <v>0</v>
      </c>
      <c r="Y63" s="8">
        <v>0</v>
      </c>
      <c r="Z63" s="12">
        <v>0</v>
      </c>
      <c r="AA63" s="8">
        <v>0</v>
      </c>
      <c r="AB63" s="8">
        <v>0</v>
      </c>
      <c r="AC63" s="9">
        <v>0</v>
      </c>
    </row>
    <row r="64" spans="1:29" ht="19.5" customHeight="1">
      <c r="A64" s="62"/>
      <c r="B64" s="20" t="s">
        <v>4</v>
      </c>
      <c r="C64" s="8">
        <v>0</v>
      </c>
      <c r="D64" s="8">
        <v>16494312</v>
      </c>
      <c r="E64" s="9">
        <v>16494312</v>
      </c>
      <c r="F64" s="10">
        <v>0</v>
      </c>
      <c r="G64" s="10">
        <v>16494312</v>
      </c>
      <c r="H64" s="11">
        <v>16494312</v>
      </c>
      <c r="I64" s="8">
        <v>0</v>
      </c>
      <c r="J64" s="8">
        <v>0</v>
      </c>
      <c r="K64" s="11">
        <v>0</v>
      </c>
      <c r="L64" s="8">
        <v>0</v>
      </c>
      <c r="M64" s="8">
        <v>0</v>
      </c>
      <c r="N64" s="11">
        <v>0</v>
      </c>
      <c r="O64" s="8">
        <v>0</v>
      </c>
      <c r="P64" s="8">
        <v>0</v>
      </c>
      <c r="Q64" s="11">
        <v>0</v>
      </c>
      <c r="R64" s="8">
        <v>0</v>
      </c>
      <c r="S64" s="8">
        <v>0</v>
      </c>
      <c r="T64" s="11">
        <v>0</v>
      </c>
      <c r="U64" s="8">
        <v>0</v>
      </c>
      <c r="V64" s="8">
        <v>0</v>
      </c>
      <c r="W64" s="12">
        <v>0</v>
      </c>
      <c r="X64" s="8">
        <v>0</v>
      </c>
      <c r="Y64" s="8">
        <v>0</v>
      </c>
      <c r="Z64" s="12">
        <v>0</v>
      </c>
      <c r="AA64" s="8">
        <v>0</v>
      </c>
      <c r="AB64" s="8">
        <v>0</v>
      </c>
      <c r="AC64" s="9">
        <v>0</v>
      </c>
    </row>
    <row r="65" spans="1:29" ht="19.5" customHeight="1" thickBot="1">
      <c r="A65" s="21" t="s">
        <v>5</v>
      </c>
      <c r="B65" s="22"/>
      <c r="C65" s="13">
        <v>0</v>
      </c>
      <c r="D65" s="13">
        <v>16494312</v>
      </c>
      <c r="E65" s="13">
        <v>16494312</v>
      </c>
      <c r="F65" s="13">
        <v>0</v>
      </c>
      <c r="G65" s="13">
        <v>16494312</v>
      </c>
      <c r="H65" s="13">
        <v>16494312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 ht="19.5" customHeight="1">
      <c r="A66" s="68" t="s">
        <v>38</v>
      </c>
      <c r="B66" s="19" t="s">
        <v>2</v>
      </c>
      <c r="C66" s="8">
        <v>0</v>
      </c>
      <c r="D66" s="8">
        <v>0</v>
      </c>
      <c r="E66" s="9">
        <v>0</v>
      </c>
      <c r="F66" s="10">
        <v>0</v>
      </c>
      <c r="G66" s="10">
        <v>0</v>
      </c>
      <c r="H66" s="11">
        <v>0</v>
      </c>
      <c r="I66" s="8">
        <v>0</v>
      </c>
      <c r="J66" s="8">
        <v>0</v>
      </c>
      <c r="K66" s="11">
        <v>0</v>
      </c>
      <c r="L66" s="8">
        <v>0</v>
      </c>
      <c r="M66" s="8">
        <v>0</v>
      </c>
      <c r="N66" s="11">
        <v>0</v>
      </c>
      <c r="O66" s="8">
        <v>0</v>
      </c>
      <c r="P66" s="8">
        <v>0</v>
      </c>
      <c r="Q66" s="11">
        <v>0</v>
      </c>
      <c r="R66" s="8">
        <v>0</v>
      </c>
      <c r="S66" s="8">
        <v>0</v>
      </c>
      <c r="T66" s="11">
        <v>0</v>
      </c>
      <c r="U66" s="8">
        <v>0</v>
      </c>
      <c r="V66" s="8">
        <v>0</v>
      </c>
      <c r="W66" s="12">
        <v>0</v>
      </c>
      <c r="X66" s="8">
        <v>0</v>
      </c>
      <c r="Y66" s="8">
        <v>0</v>
      </c>
      <c r="Z66" s="12">
        <v>0</v>
      </c>
      <c r="AA66" s="8">
        <v>0</v>
      </c>
      <c r="AB66" s="8">
        <v>0</v>
      </c>
      <c r="AC66" s="9">
        <v>0</v>
      </c>
    </row>
    <row r="67" spans="1:29" ht="19.5" customHeight="1">
      <c r="A67" s="61"/>
      <c r="B67" s="20" t="s">
        <v>3</v>
      </c>
      <c r="C67" s="8">
        <v>0</v>
      </c>
      <c r="D67" s="8">
        <v>0</v>
      </c>
      <c r="E67" s="9">
        <v>0</v>
      </c>
      <c r="F67" s="10">
        <v>0</v>
      </c>
      <c r="G67" s="10">
        <v>0</v>
      </c>
      <c r="H67" s="11">
        <v>0</v>
      </c>
      <c r="I67" s="8">
        <v>0</v>
      </c>
      <c r="J67" s="8">
        <v>0</v>
      </c>
      <c r="K67" s="11">
        <v>0</v>
      </c>
      <c r="L67" s="8">
        <v>0</v>
      </c>
      <c r="M67" s="8">
        <v>0</v>
      </c>
      <c r="N67" s="11">
        <v>0</v>
      </c>
      <c r="O67" s="8">
        <v>0</v>
      </c>
      <c r="P67" s="8">
        <v>0</v>
      </c>
      <c r="Q67" s="11">
        <v>0</v>
      </c>
      <c r="R67" s="8">
        <v>0</v>
      </c>
      <c r="S67" s="8">
        <v>0</v>
      </c>
      <c r="T67" s="11">
        <v>0</v>
      </c>
      <c r="U67" s="8">
        <v>0</v>
      </c>
      <c r="V67" s="8">
        <v>0</v>
      </c>
      <c r="W67" s="12">
        <v>0</v>
      </c>
      <c r="X67" s="8">
        <v>0</v>
      </c>
      <c r="Y67" s="8">
        <v>0</v>
      </c>
      <c r="Z67" s="12">
        <v>0</v>
      </c>
      <c r="AA67" s="8">
        <v>0</v>
      </c>
      <c r="AB67" s="8">
        <v>0</v>
      </c>
      <c r="AC67" s="9">
        <v>0</v>
      </c>
    </row>
    <row r="68" spans="1:29" ht="19.5" customHeight="1">
      <c r="A68" s="62"/>
      <c r="B68" s="20" t="s">
        <v>4</v>
      </c>
      <c r="C68" s="8">
        <v>0</v>
      </c>
      <c r="D68" s="8">
        <v>0</v>
      </c>
      <c r="E68" s="9">
        <v>0</v>
      </c>
      <c r="F68" s="10">
        <v>0</v>
      </c>
      <c r="G68" s="10">
        <v>0</v>
      </c>
      <c r="H68" s="11">
        <v>0</v>
      </c>
      <c r="I68" s="8">
        <v>0</v>
      </c>
      <c r="J68" s="8">
        <v>0</v>
      </c>
      <c r="K68" s="11">
        <v>0</v>
      </c>
      <c r="L68" s="8">
        <v>0</v>
      </c>
      <c r="M68" s="8">
        <v>0</v>
      </c>
      <c r="N68" s="11">
        <v>0</v>
      </c>
      <c r="O68" s="8">
        <v>0</v>
      </c>
      <c r="P68" s="8">
        <v>0</v>
      </c>
      <c r="Q68" s="11">
        <v>0</v>
      </c>
      <c r="R68" s="8">
        <v>0</v>
      </c>
      <c r="S68" s="8">
        <v>0</v>
      </c>
      <c r="T68" s="11">
        <v>0</v>
      </c>
      <c r="U68" s="8">
        <v>0</v>
      </c>
      <c r="V68" s="8">
        <v>0</v>
      </c>
      <c r="W68" s="12">
        <v>0</v>
      </c>
      <c r="X68" s="8">
        <v>0</v>
      </c>
      <c r="Y68" s="8">
        <v>0</v>
      </c>
      <c r="Z68" s="12">
        <v>0</v>
      </c>
      <c r="AA68" s="8">
        <v>0</v>
      </c>
      <c r="AB68" s="8">
        <v>0</v>
      </c>
      <c r="AC68" s="9">
        <v>0</v>
      </c>
    </row>
    <row r="69" spans="1:29" ht="19.5" customHeight="1" thickBot="1">
      <c r="A69" s="21" t="s">
        <v>5</v>
      </c>
      <c r="B69" s="22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 ht="19.5" customHeight="1">
      <c r="A70" s="68" t="s">
        <v>39</v>
      </c>
      <c r="B70" s="19" t="s">
        <v>2</v>
      </c>
      <c r="C70" s="8">
        <v>0</v>
      </c>
      <c r="D70" s="8">
        <v>0</v>
      </c>
      <c r="E70" s="9">
        <v>0</v>
      </c>
      <c r="F70" s="10">
        <v>0</v>
      </c>
      <c r="G70" s="10">
        <v>0</v>
      </c>
      <c r="H70" s="11">
        <v>0</v>
      </c>
      <c r="I70" s="8">
        <v>0</v>
      </c>
      <c r="J70" s="8">
        <v>0</v>
      </c>
      <c r="K70" s="11">
        <v>0</v>
      </c>
      <c r="L70" s="8">
        <v>0</v>
      </c>
      <c r="M70" s="8">
        <v>0</v>
      </c>
      <c r="N70" s="11">
        <v>0</v>
      </c>
      <c r="O70" s="8">
        <v>0</v>
      </c>
      <c r="P70" s="8">
        <v>0</v>
      </c>
      <c r="Q70" s="11">
        <v>0</v>
      </c>
      <c r="R70" s="8">
        <v>0</v>
      </c>
      <c r="S70" s="8">
        <v>0</v>
      </c>
      <c r="T70" s="11">
        <v>0</v>
      </c>
      <c r="U70" s="8">
        <v>0</v>
      </c>
      <c r="V70" s="8">
        <v>0</v>
      </c>
      <c r="W70" s="12">
        <v>0</v>
      </c>
      <c r="X70" s="8">
        <v>0</v>
      </c>
      <c r="Y70" s="8">
        <v>0</v>
      </c>
      <c r="Z70" s="12">
        <v>0</v>
      </c>
      <c r="AA70" s="8">
        <v>0</v>
      </c>
      <c r="AB70" s="8">
        <v>0</v>
      </c>
      <c r="AC70" s="9">
        <v>0</v>
      </c>
    </row>
    <row r="71" spans="1:29" ht="19.5" customHeight="1">
      <c r="A71" s="61"/>
      <c r="B71" s="20" t="s">
        <v>3</v>
      </c>
      <c r="C71" s="8">
        <v>0</v>
      </c>
      <c r="D71" s="8">
        <v>0</v>
      </c>
      <c r="E71" s="9">
        <v>0</v>
      </c>
      <c r="F71" s="10">
        <v>0</v>
      </c>
      <c r="G71" s="10">
        <v>0</v>
      </c>
      <c r="H71" s="11">
        <v>0</v>
      </c>
      <c r="I71" s="8">
        <v>0</v>
      </c>
      <c r="J71" s="8">
        <v>0</v>
      </c>
      <c r="K71" s="11">
        <v>0</v>
      </c>
      <c r="L71" s="8">
        <v>0</v>
      </c>
      <c r="M71" s="8">
        <v>0</v>
      </c>
      <c r="N71" s="11">
        <v>0</v>
      </c>
      <c r="O71" s="8">
        <v>0</v>
      </c>
      <c r="P71" s="8">
        <v>0</v>
      </c>
      <c r="Q71" s="11">
        <v>0</v>
      </c>
      <c r="R71" s="8">
        <v>0</v>
      </c>
      <c r="S71" s="8">
        <v>0</v>
      </c>
      <c r="T71" s="11">
        <v>0</v>
      </c>
      <c r="U71" s="8">
        <v>0</v>
      </c>
      <c r="V71" s="8">
        <v>0</v>
      </c>
      <c r="W71" s="12">
        <v>0</v>
      </c>
      <c r="X71" s="8">
        <v>0</v>
      </c>
      <c r="Y71" s="8">
        <v>0</v>
      </c>
      <c r="Z71" s="12">
        <v>0</v>
      </c>
      <c r="AA71" s="8">
        <v>0</v>
      </c>
      <c r="AB71" s="8">
        <v>0</v>
      </c>
      <c r="AC71" s="9">
        <v>0</v>
      </c>
    </row>
    <row r="72" spans="1:29" ht="19.5" customHeight="1">
      <c r="A72" s="62"/>
      <c r="B72" s="20" t="s">
        <v>4</v>
      </c>
      <c r="C72" s="8">
        <v>0</v>
      </c>
      <c r="D72" s="8">
        <v>0</v>
      </c>
      <c r="E72" s="9">
        <v>0</v>
      </c>
      <c r="F72" s="10">
        <v>0</v>
      </c>
      <c r="G72" s="10">
        <v>0</v>
      </c>
      <c r="H72" s="11">
        <v>0</v>
      </c>
      <c r="I72" s="8">
        <v>0</v>
      </c>
      <c r="J72" s="8">
        <v>0</v>
      </c>
      <c r="K72" s="11">
        <v>0</v>
      </c>
      <c r="L72" s="8">
        <v>0</v>
      </c>
      <c r="M72" s="8">
        <v>0</v>
      </c>
      <c r="N72" s="11">
        <v>0</v>
      </c>
      <c r="O72" s="8">
        <v>0</v>
      </c>
      <c r="P72" s="8">
        <v>0</v>
      </c>
      <c r="Q72" s="11">
        <v>0</v>
      </c>
      <c r="R72" s="8">
        <v>0</v>
      </c>
      <c r="S72" s="8">
        <v>0</v>
      </c>
      <c r="T72" s="11">
        <v>0</v>
      </c>
      <c r="U72" s="8">
        <v>0</v>
      </c>
      <c r="V72" s="8">
        <v>0</v>
      </c>
      <c r="W72" s="12">
        <v>0</v>
      </c>
      <c r="X72" s="8">
        <v>0</v>
      </c>
      <c r="Y72" s="8">
        <v>0</v>
      </c>
      <c r="Z72" s="12">
        <v>0</v>
      </c>
      <c r="AA72" s="8">
        <v>0</v>
      </c>
      <c r="AB72" s="8">
        <v>0</v>
      </c>
      <c r="AC72" s="9">
        <v>0</v>
      </c>
    </row>
    <row r="73" spans="1:29" ht="19.5" customHeight="1" thickBot="1">
      <c r="A73" s="21" t="s">
        <v>5</v>
      </c>
      <c r="B73" s="22"/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 ht="19.5" customHeight="1">
      <c r="A74" s="68" t="s">
        <v>40</v>
      </c>
      <c r="B74" s="19" t="s">
        <v>2</v>
      </c>
      <c r="C74" s="8">
        <v>3895719717</v>
      </c>
      <c r="D74" s="8">
        <v>3067612842</v>
      </c>
      <c r="E74" s="9">
        <v>6963332559</v>
      </c>
      <c r="F74" s="10">
        <v>3129300238</v>
      </c>
      <c r="G74" s="10">
        <v>2573283985</v>
      </c>
      <c r="H74" s="11">
        <v>5702584223</v>
      </c>
      <c r="I74" s="8">
        <v>65718188</v>
      </c>
      <c r="J74" s="8">
        <v>116669066</v>
      </c>
      <c r="K74" s="11">
        <v>182387254</v>
      </c>
      <c r="L74" s="8">
        <v>129510586</v>
      </c>
      <c r="M74" s="8">
        <v>88934043</v>
      </c>
      <c r="N74" s="11">
        <v>218444629</v>
      </c>
      <c r="O74" s="8">
        <v>0</v>
      </c>
      <c r="P74" s="8">
        <v>0</v>
      </c>
      <c r="Q74" s="11">
        <v>0</v>
      </c>
      <c r="R74" s="8">
        <v>4142866</v>
      </c>
      <c r="S74" s="8">
        <v>4764474</v>
      </c>
      <c r="T74" s="11">
        <v>8907340</v>
      </c>
      <c r="U74" s="8">
        <v>562108750</v>
      </c>
      <c r="V74" s="8">
        <v>281788680</v>
      </c>
      <c r="W74" s="12">
        <v>843897430</v>
      </c>
      <c r="X74" s="8">
        <v>0</v>
      </c>
      <c r="Y74" s="8">
        <v>0</v>
      </c>
      <c r="Z74" s="12">
        <v>0</v>
      </c>
      <c r="AA74" s="8">
        <v>4939089</v>
      </c>
      <c r="AB74" s="8">
        <v>2172594</v>
      </c>
      <c r="AC74" s="9">
        <v>7111683</v>
      </c>
    </row>
    <row r="75" spans="1:29" ht="19.5" customHeight="1">
      <c r="A75" s="61"/>
      <c r="B75" s="20" t="s">
        <v>3</v>
      </c>
      <c r="C75" s="8">
        <v>2803363269</v>
      </c>
      <c r="D75" s="8">
        <v>2537305606</v>
      </c>
      <c r="E75" s="9">
        <v>5340668875</v>
      </c>
      <c r="F75" s="10">
        <v>520778951</v>
      </c>
      <c r="G75" s="10">
        <v>537316390</v>
      </c>
      <c r="H75" s="11">
        <v>1058095341</v>
      </c>
      <c r="I75" s="8">
        <v>138105725</v>
      </c>
      <c r="J75" s="8">
        <v>157263399</v>
      </c>
      <c r="K75" s="11">
        <v>295369124</v>
      </c>
      <c r="L75" s="8">
        <v>68796081</v>
      </c>
      <c r="M75" s="8">
        <v>103435244</v>
      </c>
      <c r="N75" s="11">
        <v>172231325</v>
      </c>
      <c r="O75" s="8">
        <v>0</v>
      </c>
      <c r="P75" s="8">
        <v>0</v>
      </c>
      <c r="Q75" s="11">
        <v>0</v>
      </c>
      <c r="R75" s="8">
        <v>592265</v>
      </c>
      <c r="S75" s="8">
        <v>245361</v>
      </c>
      <c r="T75" s="11">
        <v>837626</v>
      </c>
      <c r="U75" s="8">
        <v>1846082647</v>
      </c>
      <c r="V75" s="8">
        <v>1730695852</v>
      </c>
      <c r="W75" s="12">
        <v>3576778499</v>
      </c>
      <c r="X75" s="8">
        <v>228813500</v>
      </c>
      <c r="Y75" s="8">
        <v>8349360</v>
      </c>
      <c r="Z75" s="12">
        <v>237162860</v>
      </c>
      <c r="AA75" s="8">
        <v>194100</v>
      </c>
      <c r="AB75" s="8">
        <v>0</v>
      </c>
      <c r="AC75" s="9">
        <v>194100</v>
      </c>
    </row>
    <row r="76" spans="1:29" ht="19.5" customHeight="1">
      <c r="A76" s="62"/>
      <c r="B76" s="20" t="s">
        <v>4</v>
      </c>
      <c r="C76" s="8">
        <v>17462600296</v>
      </c>
      <c r="D76" s="8">
        <v>10959204639</v>
      </c>
      <c r="E76" s="9">
        <v>28421804935</v>
      </c>
      <c r="F76" s="10">
        <v>2795308718</v>
      </c>
      <c r="G76" s="10">
        <v>2376520307</v>
      </c>
      <c r="H76" s="11">
        <v>5171829025</v>
      </c>
      <c r="I76" s="8">
        <v>188668164</v>
      </c>
      <c r="J76" s="8">
        <v>342255015</v>
      </c>
      <c r="K76" s="11">
        <v>530923179</v>
      </c>
      <c r="L76" s="8">
        <v>83321154</v>
      </c>
      <c r="M76" s="8">
        <v>16596257</v>
      </c>
      <c r="N76" s="11">
        <v>99917411</v>
      </c>
      <c r="O76" s="8">
        <v>0</v>
      </c>
      <c r="P76" s="8">
        <v>0</v>
      </c>
      <c r="Q76" s="11">
        <v>0</v>
      </c>
      <c r="R76" s="8">
        <v>234399</v>
      </c>
      <c r="S76" s="8">
        <v>12490895</v>
      </c>
      <c r="T76" s="11">
        <v>12725294</v>
      </c>
      <c r="U76" s="8">
        <v>14395067861</v>
      </c>
      <c r="V76" s="8">
        <v>8211342165</v>
      </c>
      <c r="W76" s="12">
        <v>22606410026</v>
      </c>
      <c r="X76" s="8">
        <v>0</v>
      </c>
      <c r="Y76" s="8">
        <v>0</v>
      </c>
      <c r="Z76" s="12">
        <v>0</v>
      </c>
      <c r="AA76" s="8">
        <v>0</v>
      </c>
      <c r="AB76" s="8">
        <v>0</v>
      </c>
      <c r="AC76" s="9">
        <v>0</v>
      </c>
    </row>
    <row r="77" spans="1:29" ht="19.5" customHeight="1" thickBot="1">
      <c r="A77" s="21" t="s">
        <v>5</v>
      </c>
      <c r="B77" s="22"/>
      <c r="C77" s="13">
        <v>24161683282</v>
      </c>
      <c r="D77" s="13">
        <v>16564123087</v>
      </c>
      <c r="E77" s="13">
        <v>40725806369</v>
      </c>
      <c r="F77" s="13">
        <v>6445387907</v>
      </c>
      <c r="G77" s="13">
        <v>5487120682</v>
      </c>
      <c r="H77" s="13">
        <v>11932508589</v>
      </c>
      <c r="I77" s="13">
        <v>392492077</v>
      </c>
      <c r="J77" s="13">
        <v>616187480</v>
      </c>
      <c r="K77" s="13">
        <v>1008679557</v>
      </c>
      <c r="L77" s="13">
        <v>281627821</v>
      </c>
      <c r="M77" s="13">
        <v>208965544</v>
      </c>
      <c r="N77" s="13">
        <v>490593365</v>
      </c>
      <c r="O77" s="13">
        <v>0</v>
      </c>
      <c r="P77" s="13">
        <v>0</v>
      </c>
      <c r="Q77" s="13">
        <v>0</v>
      </c>
      <c r="R77" s="13">
        <v>4969530</v>
      </c>
      <c r="S77" s="13">
        <v>17500730</v>
      </c>
      <c r="T77" s="13">
        <v>22470260</v>
      </c>
      <c r="U77" s="13">
        <v>16803259258</v>
      </c>
      <c r="V77" s="13">
        <v>10223826697</v>
      </c>
      <c r="W77" s="13">
        <v>27027085955</v>
      </c>
      <c r="X77" s="13">
        <v>228813500</v>
      </c>
      <c r="Y77" s="13">
        <v>8349360</v>
      </c>
      <c r="Z77" s="13">
        <v>237162860</v>
      </c>
      <c r="AA77" s="13">
        <v>5133189</v>
      </c>
      <c r="AB77" s="13">
        <v>2172594</v>
      </c>
      <c r="AC77" s="13">
        <v>7305783</v>
      </c>
    </row>
    <row r="78" spans="1:29" ht="19.5" customHeight="1">
      <c r="A78" s="68" t="s">
        <v>41</v>
      </c>
      <c r="B78" s="19" t="s">
        <v>2</v>
      </c>
      <c r="C78" s="8">
        <v>0</v>
      </c>
      <c r="D78" s="8">
        <v>2307603</v>
      </c>
      <c r="E78" s="9">
        <v>2307603</v>
      </c>
      <c r="F78" s="10">
        <v>0</v>
      </c>
      <c r="G78" s="10">
        <v>2307603</v>
      </c>
      <c r="H78" s="11">
        <v>2307603</v>
      </c>
      <c r="I78" s="8">
        <v>0</v>
      </c>
      <c r="J78" s="8">
        <v>0</v>
      </c>
      <c r="K78" s="11">
        <v>0</v>
      </c>
      <c r="L78" s="8">
        <v>0</v>
      </c>
      <c r="M78" s="8">
        <v>0</v>
      </c>
      <c r="N78" s="11">
        <v>0</v>
      </c>
      <c r="O78" s="8">
        <v>0</v>
      </c>
      <c r="P78" s="8">
        <v>0</v>
      </c>
      <c r="Q78" s="11">
        <v>0</v>
      </c>
      <c r="R78" s="8">
        <v>0</v>
      </c>
      <c r="S78" s="8">
        <v>0</v>
      </c>
      <c r="T78" s="11">
        <v>0</v>
      </c>
      <c r="U78" s="8">
        <v>0</v>
      </c>
      <c r="V78" s="8">
        <v>0</v>
      </c>
      <c r="W78" s="12">
        <v>0</v>
      </c>
      <c r="X78" s="8">
        <v>0</v>
      </c>
      <c r="Y78" s="8">
        <v>0</v>
      </c>
      <c r="Z78" s="12">
        <v>0</v>
      </c>
      <c r="AA78" s="8">
        <v>0</v>
      </c>
      <c r="AB78" s="8">
        <v>0</v>
      </c>
      <c r="AC78" s="9">
        <v>0</v>
      </c>
    </row>
    <row r="79" spans="1:29" ht="19.5" customHeight="1">
      <c r="A79" s="61"/>
      <c r="B79" s="20" t="s">
        <v>3</v>
      </c>
      <c r="C79" s="8">
        <v>510331034</v>
      </c>
      <c r="D79" s="8">
        <v>277939370</v>
      </c>
      <c r="E79" s="9">
        <v>788270404</v>
      </c>
      <c r="F79" s="10">
        <v>510331034</v>
      </c>
      <c r="G79" s="10">
        <v>277939370</v>
      </c>
      <c r="H79" s="11">
        <v>788270404</v>
      </c>
      <c r="I79" s="8">
        <v>0</v>
      </c>
      <c r="J79" s="8">
        <v>0</v>
      </c>
      <c r="K79" s="11">
        <v>0</v>
      </c>
      <c r="L79" s="8">
        <v>0</v>
      </c>
      <c r="M79" s="8">
        <v>0</v>
      </c>
      <c r="N79" s="11">
        <v>0</v>
      </c>
      <c r="O79" s="8">
        <v>0</v>
      </c>
      <c r="P79" s="8">
        <v>0</v>
      </c>
      <c r="Q79" s="11">
        <v>0</v>
      </c>
      <c r="R79" s="8">
        <v>0</v>
      </c>
      <c r="S79" s="8">
        <v>0</v>
      </c>
      <c r="T79" s="11">
        <v>0</v>
      </c>
      <c r="U79" s="8">
        <v>0</v>
      </c>
      <c r="V79" s="8">
        <v>0</v>
      </c>
      <c r="W79" s="12">
        <v>0</v>
      </c>
      <c r="X79" s="8">
        <v>0</v>
      </c>
      <c r="Y79" s="8">
        <v>0</v>
      </c>
      <c r="Z79" s="12">
        <v>0</v>
      </c>
      <c r="AA79" s="8">
        <v>0</v>
      </c>
      <c r="AB79" s="8">
        <v>0</v>
      </c>
      <c r="AC79" s="9">
        <v>0</v>
      </c>
    </row>
    <row r="80" spans="1:29" ht="19.5" customHeight="1">
      <c r="A80" s="62"/>
      <c r="B80" s="20" t="s">
        <v>4</v>
      </c>
      <c r="C80" s="8">
        <v>2957563176</v>
      </c>
      <c r="D80" s="8">
        <v>4424517812</v>
      </c>
      <c r="E80" s="9">
        <v>7382080988</v>
      </c>
      <c r="F80" s="10">
        <v>2957563176</v>
      </c>
      <c r="G80" s="10">
        <v>4411476812</v>
      </c>
      <c r="H80" s="11">
        <v>7369039988</v>
      </c>
      <c r="I80" s="8">
        <v>0</v>
      </c>
      <c r="J80" s="8">
        <v>0</v>
      </c>
      <c r="K80" s="11">
        <v>0</v>
      </c>
      <c r="L80" s="8">
        <v>0</v>
      </c>
      <c r="M80" s="8">
        <v>0</v>
      </c>
      <c r="N80" s="11">
        <v>0</v>
      </c>
      <c r="O80" s="8">
        <v>0</v>
      </c>
      <c r="P80" s="8">
        <v>0</v>
      </c>
      <c r="Q80" s="11">
        <v>0</v>
      </c>
      <c r="R80" s="8">
        <v>0</v>
      </c>
      <c r="S80" s="8">
        <v>0</v>
      </c>
      <c r="T80" s="11">
        <v>0</v>
      </c>
      <c r="U80" s="8">
        <v>0</v>
      </c>
      <c r="V80" s="8">
        <v>13041000</v>
      </c>
      <c r="W80" s="12">
        <v>13041000</v>
      </c>
      <c r="X80" s="8">
        <v>0</v>
      </c>
      <c r="Y80" s="8">
        <v>0</v>
      </c>
      <c r="Z80" s="12">
        <v>0</v>
      </c>
      <c r="AA80" s="8">
        <v>0</v>
      </c>
      <c r="AB80" s="8">
        <v>0</v>
      </c>
      <c r="AC80" s="9">
        <v>0</v>
      </c>
    </row>
    <row r="81" spans="1:29" ht="19.5" customHeight="1" thickBot="1">
      <c r="A81" s="21" t="s">
        <v>5</v>
      </c>
      <c r="B81" s="22"/>
      <c r="C81" s="13">
        <v>3467894210</v>
      </c>
      <c r="D81" s="13">
        <v>4704764785</v>
      </c>
      <c r="E81" s="13">
        <v>8172658995</v>
      </c>
      <c r="F81" s="13">
        <v>3467894210</v>
      </c>
      <c r="G81" s="13">
        <v>4691723785</v>
      </c>
      <c r="H81" s="13">
        <v>8159617995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13041000</v>
      </c>
      <c r="W81" s="13">
        <v>13041000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 ht="19.5" customHeight="1">
      <c r="A82" s="68" t="s">
        <v>7</v>
      </c>
      <c r="B82" s="19" t="s">
        <v>2</v>
      </c>
      <c r="C82" s="8">
        <v>148385295</v>
      </c>
      <c r="D82" s="8">
        <v>263046656</v>
      </c>
      <c r="E82" s="9">
        <v>411431951</v>
      </c>
      <c r="F82" s="10">
        <v>130427860</v>
      </c>
      <c r="G82" s="10">
        <v>262546102</v>
      </c>
      <c r="H82" s="11">
        <v>392973962</v>
      </c>
      <c r="I82" s="8">
        <v>1711127</v>
      </c>
      <c r="J82" s="8">
        <v>500554</v>
      </c>
      <c r="K82" s="11">
        <v>2211681</v>
      </c>
      <c r="L82" s="8">
        <v>0</v>
      </c>
      <c r="M82" s="8">
        <v>0</v>
      </c>
      <c r="N82" s="11">
        <v>0</v>
      </c>
      <c r="O82" s="8">
        <v>0</v>
      </c>
      <c r="P82" s="8">
        <v>0</v>
      </c>
      <c r="Q82" s="11">
        <v>0</v>
      </c>
      <c r="R82" s="8">
        <v>0</v>
      </c>
      <c r="S82" s="8">
        <v>0</v>
      </c>
      <c r="T82" s="11">
        <v>0</v>
      </c>
      <c r="U82" s="8">
        <v>16246308</v>
      </c>
      <c r="V82" s="8">
        <v>0</v>
      </c>
      <c r="W82" s="12">
        <v>16246308</v>
      </c>
      <c r="X82" s="8">
        <v>0</v>
      </c>
      <c r="Y82" s="8">
        <v>0</v>
      </c>
      <c r="Z82" s="12">
        <v>0</v>
      </c>
      <c r="AA82" s="8">
        <v>0</v>
      </c>
      <c r="AB82" s="8">
        <v>0</v>
      </c>
      <c r="AC82" s="9">
        <v>0</v>
      </c>
    </row>
    <row r="83" spans="1:29" ht="19.5" customHeight="1">
      <c r="A83" s="61"/>
      <c r="B83" s="20" t="s">
        <v>3</v>
      </c>
      <c r="C83" s="8">
        <v>80060921</v>
      </c>
      <c r="D83" s="8">
        <v>63274550</v>
      </c>
      <c r="E83" s="9">
        <v>143335471</v>
      </c>
      <c r="F83" s="10">
        <v>46225077</v>
      </c>
      <c r="G83" s="10">
        <v>57029548</v>
      </c>
      <c r="H83" s="11">
        <v>103254625</v>
      </c>
      <c r="I83" s="8">
        <v>0</v>
      </c>
      <c r="J83" s="8">
        <v>0</v>
      </c>
      <c r="K83" s="11">
        <v>0</v>
      </c>
      <c r="L83" s="8">
        <v>0</v>
      </c>
      <c r="M83" s="8">
        <v>0</v>
      </c>
      <c r="N83" s="11">
        <v>0</v>
      </c>
      <c r="O83" s="8">
        <v>0</v>
      </c>
      <c r="P83" s="8">
        <v>0</v>
      </c>
      <c r="Q83" s="11">
        <v>0</v>
      </c>
      <c r="R83" s="8">
        <v>0</v>
      </c>
      <c r="S83" s="8">
        <v>0</v>
      </c>
      <c r="T83" s="11">
        <v>0</v>
      </c>
      <c r="U83" s="8">
        <v>33835844</v>
      </c>
      <c r="V83" s="8">
        <v>6245002</v>
      </c>
      <c r="W83" s="12">
        <v>40080846</v>
      </c>
      <c r="X83" s="8">
        <v>0</v>
      </c>
      <c r="Y83" s="8">
        <v>0</v>
      </c>
      <c r="Z83" s="12">
        <v>0</v>
      </c>
      <c r="AA83" s="8">
        <v>0</v>
      </c>
      <c r="AB83" s="8">
        <v>0</v>
      </c>
      <c r="AC83" s="9">
        <v>0</v>
      </c>
    </row>
    <row r="84" spans="1:29" ht="19.5" customHeight="1">
      <c r="A84" s="62"/>
      <c r="B84" s="20" t="s">
        <v>4</v>
      </c>
      <c r="C84" s="8">
        <v>1046029981</v>
      </c>
      <c r="D84" s="8">
        <v>1089814879</v>
      </c>
      <c r="E84" s="9">
        <v>2135844860</v>
      </c>
      <c r="F84" s="10">
        <v>1011275892</v>
      </c>
      <c r="G84" s="10">
        <v>1039667795</v>
      </c>
      <c r="H84" s="11">
        <v>2050943687</v>
      </c>
      <c r="I84" s="8">
        <v>2403425</v>
      </c>
      <c r="J84" s="8">
        <v>498251</v>
      </c>
      <c r="K84" s="11">
        <v>2901676</v>
      </c>
      <c r="L84" s="8">
        <v>0</v>
      </c>
      <c r="M84" s="8">
        <v>0</v>
      </c>
      <c r="N84" s="11">
        <v>0</v>
      </c>
      <c r="O84" s="8">
        <v>0</v>
      </c>
      <c r="P84" s="8">
        <v>0</v>
      </c>
      <c r="Q84" s="11">
        <v>0</v>
      </c>
      <c r="R84" s="8">
        <v>3545635</v>
      </c>
      <c r="S84" s="8">
        <v>0</v>
      </c>
      <c r="T84" s="11">
        <v>3545635</v>
      </c>
      <c r="U84" s="8">
        <v>28805029</v>
      </c>
      <c r="V84" s="8">
        <v>49648833</v>
      </c>
      <c r="W84" s="12">
        <v>78453862</v>
      </c>
      <c r="X84" s="8">
        <v>0</v>
      </c>
      <c r="Y84" s="8">
        <v>0</v>
      </c>
      <c r="Z84" s="12">
        <v>0</v>
      </c>
      <c r="AA84" s="8">
        <v>0</v>
      </c>
      <c r="AB84" s="8">
        <v>0</v>
      </c>
      <c r="AC84" s="9">
        <v>0</v>
      </c>
    </row>
    <row r="85" spans="1:29" ht="19.5" customHeight="1" thickBot="1">
      <c r="A85" s="21" t="s">
        <v>5</v>
      </c>
      <c r="B85" s="22"/>
      <c r="C85" s="13">
        <v>1274476197</v>
      </c>
      <c r="D85" s="13">
        <v>1416136085</v>
      </c>
      <c r="E85" s="13">
        <v>2690612282</v>
      </c>
      <c r="F85" s="13">
        <v>1187928829</v>
      </c>
      <c r="G85" s="13">
        <v>1359243445</v>
      </c>
      <c r="H85" s="13">
        <v>2547172274</v>
      </c>
      <c r="I85" s="13">
        <v>4114552</v>
      </c>
      <c r="J85" s="13">
        <v>998805</v>
      </c>
      <c r="K85" s="13">
        <v>5113357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3545635</v>
      </c>
      <c r="S85" s="13">
        <v>0</v>
      </c>
      <c r="T85" s="13">
        <v>3545635</v>
      </c>
      <c r="U85" s="13">
        <v>78887181</v>
      </c>
      <c r="V85" s="13">
        <v>55893835</v>
      </c>
      <c r="W85" s="13">
        <v>134781016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 ht="19.5" customHeight="1">
      <c r="A86" s="68" t="s">
        <v>42</v>
      </c>
      <c r="B86" s="19" t="s">
        <v>2</v>
      </c>
      <c r="C86" s="8">
        <v>2560625</v>
      </c>
      <c r="D86" s="8">
        <v>4276244</v>
      </c>
      <c r="E86" s="9">
        <v>6836869</v>
      </c>
      <c r="F86" s="10">
        <v>2560625</v>
      </c>
      <c r="G86" s="10">
        <v>4276244</v>
      </c>
      <c r="H86" s="11">
        <v>6836869</v>
      </c>
      <c r="I86" s="8">
        <v>0</v>
      </c>
      <c r="J86" s="8">
        <v>0</v>
      </c>
      <c r="K86" s="11">
        <v>0</v>
      </c>
      <c r="L86" s="8">
        <v>0</v>
      </c>
      <c r="M86" s="8">
        <v>0</v>
      </c>
      <c r="N86" s="11">
        <v>0</v>
      </c>
      <c r="O86" s="8">
        <v>0</v>
      </c>
      <c r="P86" s="8">
        <v>0</v>
      </c>
      <c r="Q86" s="11">
        <v>0</v>
      </c>
      <c r="R86" s="8">
        <v>0</v>
      </c>
      <c r="S86" s="8">
        <v>0</v>
      </c>
      <c r="T86" s="11">
        <v>0</v>
      </c>
      <c r="U86" s="8">
        <v>0</v>
      </c>
      <c r="V86" s="8">
        <v>0</v>
      </c>
      <c r="W86" s="12">
        <v>0</v>
      </c>
      <c r="X86" s="8">
        <v>0</v>
      </c>
      <c r="Y86" s="8">
        <v>0</v>
      </c>
      <c r="Z86" s="12">
        <v>0</v>
      </c>
      <c r="AA86" s="8">
        <v>0</v>
      </c>
      <c r="AB86" s="8">
        <v>0</v>
      </c>
      <c r="AC86" s="9">
        <v>0</v>
      </c>
    </row>
    <row r="87" spans="1:29" ht="19.5" customHeight="1">
      <c r="A87" s="61"/>
      <c r="B87" s="20" t="s">
        <v>3</v>
      </c>
      <c r="C87" s="8">
        <v>0</v>
      </c>
      <c r="D87" s="8">
        <v>0</v>
      </c>
      <c r="E87" s="9">
        <v>0</v>
      </c>
      <c r="F87" s="10">
        <v>0</v>
      </c>
      <c r="G87" s="10">
        <v>0</v>
      </c>
      <c r="H87" s="11">
        <v>0</v>
      </c>
      <c r="I87" s="8">
        <v>0</v>
      </c>
      <c r="J87" s="8">
        <v>0</v>
      </c>
      <c r="K87" s="11">
        <v>0</v>
      </c>
      <c r="L87" s="8">
        <v>0</v>
      </c>
      <c r="M87" s="8">
        <v>0</v>
      </c>
      <c r="N87" s="11">
        <v>0</v>
      </c>
      <c r="O87" s="8">
        <v>0</v>
      </c>
      <c r="P87" s="8">
        <v>0</v>
      </c>
      <c r="Q87" s="11">
        <v>0</v>
      </c>
      <c r="R87" s="8">
        <v>0</v>
      </c>
      <c r="S87" s="8">
        <v>0</v>
      </c>
      <c r="T87" s="11">
        <v>0</v>
      </c>
      <c r="U87" s="8">
        <v>0</v>
      </c>
      <c r="V87" s="8">
        <v>0</v>
      </c>
      <c r="W87" s="12">
        <v>0</v>
      </c>
      <c r="X87" s="8">
        <v>0</v>
      </c>
      <c r="Y87" s="8">
        <v>0</v>
      </c>
      <c r="Z87" s="12">
        <v>0</v>
      </c>
      <c r="AA87" s="8">
        <v>0</v>
      </c>
      <c r="AB87" s="8">
        <v>0</v>
      </c>
      <c r="AC87" s="9">
        <v>0</v>
      </c>
    </row>
    <row r="88" spans="1:29" ht="19.5" customHeight="1">
      <c r="A88" s="62"/>
      <c r="B88" s="20" t="s">
        <v>4</v>
      </c>
      <c r="C88" s="8">
        <v>15970969</v>
      </c>
      <c r="D88" s="8">
        <v>112750851</v>
      </c>
      <c r="E88" s="9">
        <v>128721820</v>
      </c>
      <c r="F88" s="10">
        <v>15970969</v>
      </c>
      <c r="G88" s="10">
        <v>107861997</v>
      </c>
      <c r="H88" s="11">
        <v>123832966</v>
      </c>
      <c r="I88" s="8">
        <v>0</v>
      </c>
      <c r="J88" s="8">
        <v>0</v>
      </c>
      <c r="K88" s="11">
        <v>0</v>
      </c>
      <c r="L88" s="8">
        <v>0</v>
      </c>
      <c r="M88" s="8">
        <v>0</v>
      </c>
      <c r="N88" s="11">
        <v>0</v>
      </c>
      <c r="O88" s="8">
        <v>0</v>
      </c>
      <c r="P88" s="8">
        <v>0</v>
      </c>
      <c r="Q88" s="11">
        <v>0</v>
      </c>
      <c r="R88" s="8">
        <v>0</v>
      </c>
      <c r="S88" s="8">
        <v>0</v>
      </c>
      <c r="T88" s="11">
        <v>0</v>
      </c>
      <c r="U88" s="8">
        <v>0</v>
      </c>
      <c r="V88" s="8">
        <v>4888854</v>
      </c>
      <c r="W88" s="12">
        <v>4888854</v>
      </c>
      <c r="X88" s="8">
        <v>0</v>
      </c>
      <c r="Y88" s="8">
        <v>0</v>
      </c>
      <c r="Z88" s="12">
        <v>0</v>
      </c>
      <c r="AA88" s="8">
        <v>0</v>
      </c>
      <c r="AB88" s="8">
        <v>0</v>
      </c>
      <c r="AC88" s="9">
        <v>0</v>
      </c>
    </row>
    <row r="89" spans="1:29" ht="19.5" customHeight="1" thickBot="1">
      <c r="A89" s="21" t="s">
        <v>5</v>
      </c>
      <c r="B89" s="22"/>
      <c r="C89" s="13">
        <v>18531594</v>
      </c>
      <c r="D89" s="13">
        <v>117027095</v>
      </c>
      <c r="E89" s="13">
        <v>135558689</v>
      </c>
      <c r="F89" s="13">
        <v>18531594</v>
      </c>
      <c r="G89" s="13">
        <v>112138241</v>
      </c>
      <c r="H89" s="13">
        <v>130669835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4888854</v>
      </c>
      <c r="W89" s="13">
        <v>4888854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 ht="19.5" customHeight="1">
      <c r="A90" s="68" t="s">
        <v>43</v>
      </c>
      <c r="B90" s="19" t="s">
        <v>2</v>
      </c>
      <c r="C90" s="8">
        <v>15416506</v>
      </c>
      <c r="D90" s="8">
        <v>766018289</v>
      </c>
      <c r="E90" s="9">
        <v>781434795</v>
      </c>
      <c r="F90" s="10">
        <v>12717409</v>
      </c>
      <c r="G90" s="10">
        <v>8970905</v>
      </c>
      <c r="H90" s="11">
        <v>21688314</v>
      </c>
      <c r="I90" s="8">
        <v>0</v>
      </c>
      <c r="J90" s="8">
        <v>0</v>
      </c>
      <c r="K90" s="11">
        <v>0</v>
      </c>
      <c r="L90" s="8">
        <v>310510</v>
      </c>
      <c r="M90" s="8">
        <v>0</v>
      </c>
      <c r="N90" s="11">
        <v>310510</v>
      </c>
      <c r="O90" s="8">
        <v>0</v>
      </c>
      <c r="P90" s="8">
        <v>0</v>
      </c>
      <c r="Q90" s="11">
        <v>0</v>
      </c>
      <c r="R90" s="8">
        <v>2388587</v>
      </c>
      <c r="S90" s="8">
        <v>0</v>
      </c>
      <c r="T90" s="11">
        <v>2388587</v>
      </c>
      <c r="U90" s="8">
        <v>0</v>
      </c>
      <c r="V90" s="8">
        <v>757047384</v>
      </c>
      <c r="W90" s="12">
        <v>757047384</v>
      </c>
      <c r="X90" s="8">
        <v>0</v>
      </c>
      <c r="Y90" s="8">
        <v>0</v>
      </c>
      <c r="Z90" s="12">
        <v>0</v>
      </c>
      <c r="AA90" s="8">
        <v>0</v>
      </c>
      <c r="AB90" s="8">
        <v>0</v>
      </c>
      <c r="AC90" s="9">
        <v>0</v>
      </c>
    </row>
    <row r="91" spans="1:29" ht="19.5" customHeight="1">
      <c r="A91" s="61"/>
      <c r="B91" s="20" t="s">
        <v>3</v>
      </c>
      <c r="C91" s="8">
        <v>336528330</v>
      </c>
      <c r="D91" s="8">
        <v>723319800</v>
      </c>
      <c r="E91" s="9">
        <v>1059848130</v>
      </c>
      <c r="F91" s="10">
        <v>14628818</v>
      </c>
      <c r="G91" s="10">
        <v>2311303</v>
      </c>
      <c r="H91" s="11">
        <v>16940121</v>
      </c>
      <c r="I91" s="8">
        <v>0</v>
      </c>
      <c r="J91" s="8">
        <v>0</v>
      </c>
      <c r="K91" s="11">
        <v>0</v>
      </c>
      <c r="L91" s="8">
        <v>0</v>
      </c>
      <c r="M91" s="8">
        <v>0</v>
      </c>
      <c r="N91" s="11">
        <v>0</v>
      </c>
      <c r="O91" s="8">
        <v>0</v>
      </c>
      <c r="P91" s="8">
        <v>0</v>
      </c>
      <c r="Q91" s="11">
        <v>0</v>
      </c>
      <c r="R91" s="8">
        <v>10606927</v>
      </c>
      <c r="S91" s="8">
        <v>0</v>
      </c>
      <c r="T91" s="11">
        <v>10606927</v>
      </c>
      <c r="U91" s="8">
        <v>311292585</v>
      </c>
      <c r="V91" s="8">
        <v>721008497</v>
      </c>
      <c r="W91" s="12">
        <v>1032301082</v>
      </c>
      <c r="X91" s="8">
        <v>0</v>
      </c>
      <c r="Y91" s="8">
        <v>0</v>
      </c>
      <c r="Z91" s="12">
        <v>0</v>
      </c>
      <c r="AA91" s="8">
        <v>0</v>
      </c>
      <c r="AB91" s="8">
        <v>0</v>
      </c>
      <c r="AC91" s="9">
        <v>0</v>
      </c>
    </row>
    <row r="92" spans="1:29" ht="19.5" customHeight="1">
      <c r="A92" s="62"/>
      <c r="B92" s="20" t="s">
        <v>4</v>
      </c>
      <c r="C92" s="8">
        <v>284564451</v>
      </c>
      <c r="D92" s="8">
        <v>517240736</v>
      </c>
      <c r="E92" s="9">
        <v>801805187</v>
      </c>
      <c r="F92" s="10">
        <v>284564451</v>
      </c>
      <c r="G92" s="10">
        <v>517240736</v>
      </c>
      <c r="H92" s="11">
        <v>801805187</v>
      </c>
      <c r="I92" s="8">
        <v>0</v>
      </c>
      <c r="J92" s="8">
        <v>0</v>
      </c>
      <c r="K92" s="11">
        <v>0</v>
      </c>
      <c r="L92" s="8">
        <v>0</v>
      </c>
      <c r="M92" s="8">
        <v>0</v>
      </c>
      <c r="N92" s="11">
        <v>0</v>
      </c>
      <c r="O92" s="8">
        <v>0</v>
      </c>
      <c r="P92" s="8">
        <v>0</v>
      </c>
      <c r="Q92" s="11">
        <v>0</v>
      </c>
      <c r="R92" s="8">
        <v>0</v>
      </c>
      <c r="S92" s="8">
        <v>0</v>
      </c>
      <c r="T92" s="11">
        <v>0</v>
      </c>
      <c r="U92" s="8">
        <v>0</v>
      </c>
      <c r="V92" s="8">
        <v>0</v>
      </c>
      <c r="W92" s="12">
        <v>0</v>
      </c>
      <c r="X92" s="8">
        <v>0</v>
      </c>
      <c r="Y92" s="8">
        <v>0</v>
      </c>
      <c r="Z92" s="12">
        <v>0</v>
      </c>
      <c r="AA92" s="8">
        <v>0</v>
      </c>
      <c r="AB92" s="8">
        <v>0</v>
      </c>
      <c r="AC92" s="9">
        <v>0</v>
      </c>
    </row>
    <row r="93" spans="1:29" ht="19.5" customHeight="1" thickBot="1">
      <c r="A93" s="21" t="s">
        <v>5</v>
      </c>
      <c r="B93" s="22"/>
      <c r="C93" s="13">
        <v>636509287</v>
      </c>
      <c r="D93" s="13">
        <v>2006578825</v>
      </c>
      <c r="E93" s="13">
        <v>2643088112</v>
      </c>
      <c r="F93" s="13">
        <v>311910678</v>
      </c>
      <c r="G93" s="13">
        <v>528522944</v>
      </c>
      <c r="H93" s="13">
        <v>840433622</v>
      </c>
      <c r="I93" s="13">
        <v>0</v>
      </c>
      <c r="J93" s="13">
        <v>0</v>
      </c>
      <c r="K93" s="13">
        <v>0</v>
      </c>
      <c r="L93" s="13">
        <v>310510</v>
      </c>
      <c r="M93" s="13">
        <v>0</v>
      </c>
      <c r="N93" s="13">
        <v>310510</v>
      </c>
      <c r="O93" s="13">
        <v>0</v>
      </c>
      <c r="P93" s="13">
        <v>0</v>
      </c>
      <c r="Q93" s="13">
        <v>0</v>
      </c>
      <c r="R93" s="13">
        <v>12995514</v>
      </c>
      <c r="S93" s="13">
        <v>0</v>
      </c>
      <c r="T93" s="13">
        <v>12995514</v>
      </c>
      <c r="U93" s="13">
        <v>311292585</v>
      </c>
      <c r="V93" s="13">
        <v>1478055881</v>
      </c>
      <c r="W93" s="13">
        <v>1789348466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 ht="19.5" customHeight="1">
      <c r="A94" s="68" t="s">
        <v>44</v>
      </c>
      <c r="B94" s="19" t="s">
        <v>2</v>
      </c>
      <c r="C94" s="8">
        <v>0</v>
      </c>
      <c r="D94" s="8">
        <v>0</v>
      </c>
      <c r="E94" s="9">
        <v>0</v>
      </c>
      <c r="F94" s="10">
        <v>0</v>
      </c>
      <c r="G94" s="10">
        <v>0</v>
      </c>
      <c r="H94" s="11">
        <v>0</v>
      </c>
      <c r="I94" s="8">
        <v>0</v>
      </c>
      <c r="J94" s="8">
        <v>0</v>
      </c>
      <c r="K94" s="11">
        <v>0</v>
      </c>
      <c r="L94" s="8">
        <v>0</v>
      </c>
      <c r="M94" s="8">
        <v>0</v>
      </c>
      <c r="N94" s="11">
        <v>0</v>
      </c>
      <c r="O94" s="8">
        <v>0</v>
      </c>
      <c r="P94" s="8">
        <v>0</v>
      </c>
      <c r="Q94" s="11">
        <v>0</v>
      </c>
      <c r="R94" s="8">
        <v>0</v>
      </c>
      <c r="S94" s="8">
        <v>0</v>
      </c>
      <c r="T94" s="11">
        <v>0</v>
      </c>
      <c r="U94" s="8">
        <v>0</v>
      </c>
      <c r="V94" s="8">
        <v>0</v>
      </c>
      <c r="W94" s="12">
        <v>0</v>
      </c>
      <c r="X94" s="8">
        <v>0</v>
      </c>
      <c r="Y94" s="8">
        <v>0</v>
      </c>
      <c r="Z94" s="12">
        <v>0</v>
      </c>
      <c r="AA94" s="8">
        <v>0</v>
      </c>
      <c r="AB94" s="8">
        <v>0</v>
      </c>
      <c r="AC94" s="9">
        <v>0</v>
      </c>
    </row>
    <row r="95" spans="1:29" ht="19.5" customHeight="1">
      <c r="A95" s="61"/>
      <c r="B95" s="20" t="s">
        <v>3</v>
      </c>
      <c r="C95" s="8">
        <v>0</v>
      </c>
      <c r="D95" s="8">
        <v>0</v>
      </c>
      <c r="E95" s="9">
        <v>0</v>
      </c>
      <c r="F95" s="10">
        <v>0</v>
      </c>
      <c r="G95" s="10">
        <v>0</v>
      </c>
      <c r="H95" s="11">
        <v>0</v>
      </c>
      <c r="I95" s="8">
        <v>0</v>
      </c>
      <c r="J95" s="8">
        <v>0</v>
      </c>
      <c r="K95" s="11">
        <v>0</v>
      </c>
      <c r="L95" s="8">
        <v>0</v>
      </c>
      <c r="M95" s="8">
        <v>0</v>
      </c>
      <c r="N95" s="11">
        <v>0</v>
      </c>
      <c r="O95" s="8">
        <v>0</v>
      </c>
      <c r="P95" s="8">
        <v>0</v>
      </c>
      <c r="Q95" s="11">
        <v>0</v>
      </c>
      <c r="R95" s="8">
        <v>0</v>
      </c>
      <c r="S95" s="8">
        <v>0</v>
      </c>
      <c r="T95" s="11">
        <v>0</v>
      </c>
      <c r="U95" s="8">
        <v>0</v>
      </c>
      <c r="V95" s="8">
        <v>0</v>
      </c>
      <c r="W95" s="12">
        <v>0</v>
      </c>
      <c r="X95" s="8">
        <v>0</v>
      </c>
      <c r="Y95" s="8">
        <v>0</v>
      </c>
      <c r="Z95" s="12">
        <v>0</v>
      </c>
      <c r="AA95" s="8">
        <v>0</v>
      </c>
      <c r="AB95" s="8">
        <v>0</v>
      </c>
      <c r="AC95" s="9">
        <v>0</v>
      </c>
    </row>
    <row r="96" spans="1:29" ht="19.5" customHeight="1">
      <c r="A96" s="62"/>
      <c r="B96" s="20" t="s">
        <v>4</v>
      </c>
      <c r="C96" s="8">
        <v>0</v>
      </c>
      <c r="D96" s="8">
        <v>56187115</v>
      </c>
      <c r="E96" s="9">
        <v>56187115</v>
      </c>
      <c r="F96" s="10">
        <v>0</v>
      </c>
      <c r="G96" s="10">
        <v>56187115</v>
      </c>
      <c r="H96" s="11">
        <v>56187115</v>
      </c>
      <c r="I96" s="8">
        <v>0</v>
      </c>
      <c r="J96" s="8">
        <v>0</v>
      </c>
      <c r="K96" s="11">
        <v>0</v>
      </c>
      <c r="L96" s="8">
        <v>0</v>
      </c>
      <c r="M96" s="8">
        <v>0</v>
      </c>
      <c r="N96" s="11">
        <v>0</v>
      </c>
      <c r="O96" s="8">
        <v>0</v>
      </c>
      <c r="P96" s="8">
        <v>0</v>
      </c>
      <c r="Q96" s="11">
        <v>0</v>
      </c>
      <c r="R96" s="8">
        <v>0</v>
      </c>
      <c r="S96" s="8">
        <v>0</v>
      </c>
      <c r="T96" s="11">
        <v>0</v>
      </c>
      <c r="U96" s="8">
        <v>0</v>
      </c>
      <c r="V96" s="8">
        <v>0</v>
      </c>
      <c r="W96" s="12">
        <v>0</v>
      </c>
      <c r="X96" s="8">
        <v>0</v>
      </c>
      <c r="Y96" s="8">
        <v>0</v>
      </c>
      <c r="Z96" s="12">
        <v>0</v>
      </c>
      <c r="AA96" s="8">
        <v>0</v>
      </c>
      <c r="AB96" s="8">
        <v>0</v>
      </c>
      <c r="AC96" s="9">
        <v>0</v>
      </c>
    </row>
    <row r="97" spans="1:29" ht="19.5" customHeight="1" thickBot="1">
      <c r="A97" s="21" t="s">
        <v>5</v>
      </c>
      <c r="B97" s="22"/>
      <c r="C97" s="13">
        <v>0</v>
      </c>
      <c r="D97" s="13">
        <v>56187115</v>
      </c>
      <c r="E97" s="13">
        <v>56187115</v>
      </c>
      <c r="F97" s="13">
        <v>0</v>
      </c>
      <c r="G97" s="13">
        <v>56187115</v>
      </c>
      <c r="H97" s="13">
        <v>56187115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 ht="19.5" customHeight="1">
      <c r="A98" s="68" t="s">
        <v>45</v>
      </c>
      <c r="B98" s="19" t="s">
        <v>2</v>
      </c>
      <c r="C98" s="8">
        <v>0</v>
      </c>
      <c r="D98" s="8">
        <v>85850</v>
      </c>
      <c r="E98" s="9">
        <v>85850</v>
      </c>
      <c r="F98" s="10">
        <v>0</v>
      </c>
      <c r="G98" s="10">
        <v>85850</v>
      </c>
      <c r="H98" s="11">
        <v>85850</v>
      </c>
      <c r="I98" s="8">
        <v>0</v>
      </c>
      <c r="J98" s="8">
        <v>0</v>
      </c>
      <c r="K98" s="11">
        <v>0</v>
      </c>
      <c r="L98" s="8">
        <v>0</v>
      </c>
      <c r="M98" s="8">
        <v>0</v>
      </c>
      <c r="N98" s="11">
        <v>0</v>
      </c>
      <c r="O98" s="8">
        <v>0</v>
      </c>
      <c r="P98" s="8">
        <v>0</v>
      </c>
      <c r="Q98" s="11">
        <v>0</v>
      </c>
      <c r="R98" s="8">
        <v>0</v>
      </c>
      <c r="S98" s="8">
        <v>0</v>
      </c>
      <c r="T98" s="11">
        <v>0</v>
      </c>
      <c r="U98" s="8">
        <v>0</v>
      </c>
      <c r="V98" s="8">
        <v>0</v>
      </c>
      <c r="W98" s="12">
        <v>0</v>
      </c>
      <c r="X98" s="8">
        <v>0</v>
      </c>
      <c r="Y98" s="8">
        <v>0</v>
      </c>
      <c r="Z98" s="12">
        <v>0</v>
      </c>
      <c r="AA98" s="8">
        <v>0</v>
      </c>
      <c r="AB98" s="8">
        <v>0</v>
      </c>
      <c r="AC98" s="9">
        <v>0</v>
      </c>
    </row>
    <row r="99" spans="1:29" ht="19.5" customHeight="1">
      <c r="A99" s="61"/>
      <c r="B99" s="20" t="s">
        <v>3</v>
      </c>
      <c r="C99" s="8">
        <v>500561</v>
      </c>
      <c r="D99" s="8">
        <v>0</v>
      </c>
      <c r="E99" s="9">
        <v>500561</v>
      </c>
      <c r="F99" s="10">
        <v>0</v>
      </c>
      <c r="G99" s="10">
        <v>0</v>
      </c>
      <c r="H99" s="11">
        <v>0</v>
      </c>
      <c r="I99" s="8">
        <v>0</v>
      </c>
      <c r="J99" s="8">
        <v>0</v>
      </c>
      <c r="K99" s="11">
        <v>0</v>
      </c>
      <c r="L99" s="8">
        <v>0</v>
      </c>
      <c r="M99" s="8">
        <v>0</v>
      </c>
      <c r="N99" s="11">
        <v>0</v>
      </c>
      <c r="O99" s="8">
        <v>500561</v>
      </c>
      <c r="P99" s="8">
        <v>0</v>
      </c>
      <c r="Q99" s="11">
        <v>500561</v>
      </c>
      <c r="R99" s="8">
        <v>0</v>
      </c>
      <c r="S99" s="8">
        <v>0</v>
      </c>
      <c r="T99" s="11">
        <v>0</v>
      </c>
      <c r="U99" s="8">
        <v>0</v>
      </c>
      <c r="V99" s="8">
        <v>0</v>
      </c>
      <c r="W99" s="12">
        <v>0</v>
      </c>
      <c r="X99" s="8">
        <v>0</v>
      </c>
      <c r="Y99" s="8">
        <v>0</v>
      </c>
      <c r="Z99" s="12">
        <v>0</v>
      </c>
      <c r="AA99" s="8">
        <v>0</v>
      </c>
      <c r="AB99" s="8">
        <v>0</v>
      </c>
      <c r="AC99" s="9">
        <v>0</v>
      </c>
    </row>
    <row r="100" spans="1:29" ht="19.5" customHeight="1">
      <c r="A100" s="62"/>
      <c r="B100" s="20" t="s">
        <v>4</v>
      </c>
      <c r="C100" s="8">
        <v>15738731</v>
      </c>
      <c r="D100" s="8">
        <v>49765942</v>
      </c>
      <c r="E100" s="9">
        <v>65504673</v>
      </c>
      <c r="F100" s="10">
        <v>15738731</v>
      </c>
      <c r="G100" s="10">
        <v>49765942</v>
      </c>
      <c r="H100" s="11">
        <v>65504673</v>
      </c>
      <c r="I100" s="8">
        <v>0</v>
      </c>
      <c r="J100" s="8">
        <v>0</v>
      </c>
      <c r="K100" s="11">
        <v>0</v>
      </c>
      <c r="L100" s="8">
        <v>0</v>
      </c>
      <c r="M100" s="8">
        <v>0</v>
      </c>
      <c r="N100" s="11">
        <v>0</v>
      </c>
      <c r="O100" s="8">
        <v>0</v>
      </c>
      <c r="P100" s="8">
        <v>0</v>
      </c>
      <c r="Q100" s="11">
        <v>0</v>
      </c>
      <c r="R100" s="8">
        <v>0</v>
      </c>
      <c r="S100" s="8">
        <v>0</v>
      </c>
      <c r="T100" s="11">
        <v>0</v>
      </c>
      <c r="U100" s="8">
        <v>0</v>
      </c>
      <c r="V100" s="8">
        <v>0</v>
      </c>
      <c r="W100" s="12">
        <v>0</v>
      </c>
      <c r="X100" s="8">
        <v>0</v>
      </c>
      <c r="Y100" s="8">
        <v>0</v>
      </c>
      <c r="Z100" s="12">
        <v>0</v>
      </c>
      <c r="AA100" s="8">
        <v>0</v>
      </c>
      <c r="AB100" s="8">
        <v>0</v>
      </c>
      <c r="AC100" s="9">
        <v>0</v>
      </c>
    </row>
    <row r="101" spans="1:29" ht="19.5" customHeight="1" thickBot="1">
      <c r="A101" s="21" t="s">
        <v>5</v>
      </c>
      <c r="B101" s="22"/>
      <c r="C101" s="13">
        <v>16239292</v>
      </c>
      <c r="D101" s="13">
        <v>49851792</v>
      </c>
      <c r="E101" s="13">
        <v>66091084</v>
      </c>
      <c r="F101" s="13">
        <v>15738731</v>
      </c>
      <c r="G101" s="13">
        <v>49851792</v>
      </c>
      <c r="H101" s="13">
        <v>65590523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500561</v>
      </c>
      <c r="P101" s="13">
        <v>0</v>
      </c>
      <c r="Q101" s="13">
        <v>500561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 ht="19.5" customHeight="1">
      <c r="A102" s="68" t="s">
        <v>46</v>
      </c>
      <c r="B102" s="19" t="s">
        <v>2</v>
      </c>
      <c r="C102" s="8">
        <v>0</v>
      </c>
      <c r="D102" s="8">
        <v>0</v>
      </c>
      <c r="E102" s="9">
        <v>0</v>
      </c>
      <c r="F102" s="10">
        <v>0</v>
      </c>
      <c r="G102" s="10">
        <v>0</v>
      </c>
      <c r="H102" s="11">
        <v>0</v>
      </c>
      <c r="I102" s="8">
        <v>0</v>
      </c>
      <c r="J102" s="8">
        <v>0</v>
      </c>
      <c r="K102" s="11">
        <v>0</v>
      </c>
      <c r="L102" s="8">
        <v>0</v>
      </c>
      <c r="M102" s="8">
        <v>0</v>
      </c>
      <c r="N102" s="11">
        <v>0</v>
      </c>
      <c r="O102" s="8">
        <v>0</v>
      </c>
      <c r="P102" s="8">
        <v>0</v>
      </c>
      <c r="Q102" s="11">
        <v>0</v>
      </c>
      <c r="R102" s="8">
        <v>0</v>
      </c>
      <c r="S102" s="8">
        <v>0</v>
      </c>
      <c r="T102" s="11">
        <v>0</v>
      </c>
      <c r="U102" s="8">
        <v>0</v>
      </c>
      <c r="V102" s="8">
        <v>0</v>
      </c>
      <c r="W102" s="12">
        <v>0</v>
      </c>
      <c r="X102" s="8">
        <v>0</v>
      </c>
      <c r="Y102" s="8">
        <v>0</v>
      </c>
      <c r="Z102" s="12">
        <v>0</v>
      </c>
      <c r="AA102" s="8">
        <v>0</v>
      </c>
      <c r="AB102" s="8">
        <v>0</v>
      </c>
      <c r="AC102" s="9">
        <v>0</v>
      </c>
    </row>
    <row r="103" spans="1:29" ht="19.5" customHeight="1">
      <c r="A103" s="61"/>
      <c r="B103" s="20" t="s">
        <v>3</v>
      </c>
      <c r="C103" s="8">
        <v>0</v>
      </c>
      <c r="D103" s="8">
        <v>0</v>
      </c>
      <c r="E103" s="9">
        <v>0</v>
      </c>
      <c r="F103" s="10">
        <v>0</v>
      </c>
      <c r="G103" s="10">
        <v>0</v>
      </c>
      <c r="H103" s="11">
        <v>0</v>
      </c>
      <c r="I103" s="8">
        <v>0</v>
      </c>
      <c r="J103" s="8">
        <v>0</v>
      </c>
      <c r="K103" s="11">
        <v>0</v>
      </c>
      <c r="L103" s="8">
        <v>0</v>
      </c>
      <c r="M103" s="8">
        <v>0</v>
      </c>
      <c r="N103" s="11">
        <v>0</v>
      </c>
      <c r="O103" s="8">
        <v>0</v>
      </c>
      <c r="P103" s="8">
        <v>0</v>
      </c>
      <c r="Q103" s="11">
        <v>0</v>
      </c>
      <c r="R103" s="8">
        <v>0</v>
      </c>
      <c r="S103" s="8">
        <v>0</v>
      </c>
      <c r="T103" s="11">
        <v>0</v>
      </c>
      <c r="U103" s="8">
        <v>0</v>
      </c>
      <c r="V103" s="8">
        <v>0</v>
      </c>
      <c r="W103" s="12">
        <v>0</v>
      </c>
      <c r="X103" s="8">
        <v>0</v>
      </c>
      <c r="Y103" s="8">
        <v>0</v>
      </c>
      <c r="Z103" s="12">
        <v>0</v>
      </c>
      <c r="AA103" s="8">
        <v>0</v>
      </c>
      <c r="AB103" s="8">
        <v>0</v>
      </c>
      <c r="AC103" s="9">
        <v>0</v>
      </c>
    </row>
    <row r="104" spans="1:29" ht="19.5" customHeight="1">
      <c r="A104" s="62"/>
      <c r="B104" s="20" t="s">
        <v>4</v>
      </c>
      <c r="C104" s="8">
        <v>90747335</v>
      </c>
      <c r="D104" s="8">
        <v>17498081</v>
      </c>
      <c r="E104" s="9">
        <v>108245416</v>
      </c>
      <c r="F104" s="10">
        <v>71935820</v>
      </c>
      <c r="G104" s="10">
        <v>17498081</v>
      </c>
      <c r="H104" s="11">
        <v>89433901</v>
      </c>
      <c r="I104" s="8">
        <v>0</v>
      </c>
      <c r="J104" s="8">
        <v>0</v>
      </c>
      <c r="K104" s="11">
        <v>0</v>
      </c>
      <c r="L104" s="8">
        <v>0</v>
      </c>
      <c r="M104" s="8">
        <v>0</v>
      </c>
      <c r="N104" s="11">
        <v>0</v>
      </c>
      <c r="O104" s="8">
        <v>0</v>
      </c>
      <c r="P104" s="8">
        <v>0</v>
      </c>
      <c r="Q104" s="11">
        <v>0</v>
      </c>
      <c r="R104" s="8">
        <v>0</v>
      </c>
      <c r="S104" s="8">
        <v>0</v>
      </c>
      <c r="T104" s="11">
        <v>0</v>
      </c>
      <c r="U104" s="8">
        <v>18811515</v>
      </c>
      <c r="V104" s="8">
        <v>0</v>
      </c>
      <c r="W104" s="12">
        <v>18811515</v>
      </c>
      <c r="X104" s="8">
        <v>0</v>
      </c>
      <c r="Y104" s="8">
        <v>0</v>
      </c>
      <c r="Z104" s="12">
        <v>0</v>
      </c>
      <c r="AA104" s="8">
        <v>0</v>
      </c>
      <c r="AB104" s="8">
        <v>0</v>
      </c>
      <c r="AC104" s="9">
        <v>0</v>
      </c>
    </row>
    <row r="105" spans="1:29" ht="19.5" customHeight="1" thickBot="1">
      <c r="A105" s="21" t="s">
        <v>5</v>
      </c>
      <c r="B105" s="22"/>
      <c r="C105" s="13">
        <v>90747335</v>
      </c>
      <c r="D105" s="13">
        <v>17498081</v>
      </c>
      <c r="E105" s="13">
        <v>108245416</v>
      </c>
      <c r="F105" s="13">
        <v>71935820</v>
      </c>
      <c r="G105" s="13">
        <v>17498081</v>
      </c>
      <c r="H105" s="13">
        <v>89433901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18811515</v>
      </c>
      <c r="V105" s="13">
        <v>0</v>
      </c>
      <c r="W105" s="13">
        <v>18811515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 ht="19.5" customHeight="1">
      <c r="A106" s="68" t="s">
        <v>47</v>
      </c>
      <c r="B106" s="19" t="s">
        <v>2</v>
      </c>
      <c r="C106" s="8">
        <v>0</v>
      </c>
      <c r="D106" s="8">
        <v>0</v>
      </c>
      <c r="E106" s="9">
        <v>0</v>
      </c>
      <c r="F106" s="10">
        <v>0</v>
      </c>
      <c r="G106" s="10">
        <v>0</v>
      </c>
      <c r="H106" s="11">
        <v>0</v>
      </c>
      <c r="I106" s="8">
        <v>0</v>
      </c>
      <c r="J106" s="8">
        <v>0</v>
      </c>
      <c r="K106" s="11">
        <v>0</v>
      </c>
      <c r="L106" s="8">
        <v>0</v>
      </c>
      <c r="M106" s="8">
        <v>0</v>
      </c>
      <c r="N106" s="11">
        <v>0</v>
      </c>
      <c r="O106" s="8">
        <v>0</v>
      </c>
      <c r="P106" s="8">
        <v>0</v>
      </c>
      <c r="Q106" s="11">
        <v>0</v>
      </c>
      <c r="R106" s="8">
        <v>0</v>
      </c>
      <c r="S106" s="8">
        <v>0</v>
      </c>
      <c r="T106" s="11">
        <v>0</v>
      </c>
      <c r="U106" s="8">
        <v>0</v>
      </c>
      <c r="V106" s="8">
        <v>0</v>
      </c>
      <c r="W106" s="12">
        <v>0</v>
      </c>
      <c r="X106" s="8">
        <v>0</v>
      </c>
      <c r="Y106" s="8">
        <v>0</v>
      </c>
      <c r="Z106" s="12">
        <v>0</v>
      </c>
      <c r="AA106" s="8">
        <v>0</v>
      </c>
      <c r="AB106" s="8">
        <v>0</v>
      </c>
      <c r="AC106" s="9">
        <v>0</v>
      </c>
    </row>
    <row r="107" spans="1:29" ht="19.5" customHeight="1">
      <c r="A107" s="61"/>
      <c r="B107" s="20" t="s">
        <v>3</v>
      </c>
      <c r="C107" s="8">
        <v>0</v>
      </c>
      <c r="D107" s="8">
        <v>0</v>
      </c>
      <c r="E107" s="9">
        <v>0</v>
      </c>
      <c r="F107" s="10">
        <v>0</v>
      </c>
      <c r="G107" s="10">
        <v>0</v>
      </c>
      <c r="H107" s="11">
        <v>0</v>
      </c>
      <c r="I107" s="8">
        <v>0</v>
      </c>
      <c r="J107" s="8">
        <v>0</v>
      </c>
      <c r="K107" s="11">
        <v>0</v>
      </c>
      <c r="L107" s="8">
        <v>0</v>
      </c>
      <c r="M107" s="8">
        <v>0</v>
      </c>
      <c r="N107" s="11">
        <v>0</v>
      </c>
      <c r="O107" s="8">
        <v>0</v>
      </c>
      <c r="P107" s="8">
        <v>0</v>
      </c>
      <c r="Q107" s="11">
        <v>0</v>
      </c>
      <c r="R107" s="8">
        <v>0</v>
      </c>
      <c r="S107" s="8">
        <v>0</v>
      </c>
      <c r="T107" s="11">
        <v>0</v>
      </c>
      <c r="U107" s="8">
        <v>0</v>
      </c>
      <c r="V107" s="8">
        <v>0</v>
      </c>
      <c r="W107" s="12">
        <v>0</v>
      </c>
      <c r="X107" s="8">
        <v>0</v>
      </c>
      <c r="Y107" s="8">
        <v>0</v>
      </c>
      <c r="Z107" s="12">
        <v>0</v>
      </c>
      <c r="AA107" s="8">
        <v>0</v>
      </c>
      <c r="AB107" s="8">
        <v>0</v>
      </c>
      <c r="AC107" s="9">
        <v>0</v>
      </c>
    </row>
    <row r="108" spans="1:29" ht="19.5" customHeight="1">
      <c r="A108" s="62"/>
      <c r="B108" s="20" t="s">
        <v>4</v>
      </c>
      <c r="C108" s="8">
        <v>0</v>
      </c>
      <c r="D108" s="8">
        <v>4869302</v>
      </c>
      <c r="E108" s="9">
        <v>4869302</v>
      </c>
      <c r="F108" s="10">
        <v>0</v>
      </c>
      <c r="G108" s="10">
        <v>4869302</v>
      </c>
      <c r="H108" s="11">
        <v>4869302</v>
      </c>
      <c r="I108" s="8">
        <v>0</v>
      </c>
      <c r="J108" s="8">
        <v>0</v>
      </c>
      <c r="K108" s="11">
        <v>0</v>
      </c>
      <c r="L108" s="8">
        <v>0</v>
      </c>
      <c r="M108" s="8">
        <v>0</v>
      </c>
      <c r="N108" s="11">
        <v>0</v>
      </c>
      <c r="O108" s="8">
        <v>0</v>
      </c>
      <c r="P108" s="8">
        <v>0</v>
      </c>
      <c r="Q108" s="11">
        <v>0</v>
      </c>
      <c r="R108" s="8">
        <v>0</v>
      </c>
      <c r="S108" s="8">
        <v>0</v>
      </c>
      <c r="T108" s="11">
        <v>0</v>
      </c>
      <c r="U108" s="8">
        <v>0</v>
      </c>
      <c r="V108" s="8">
        <v>0</v>
      </c>
      <c r="W108" s="12">
        <v>0</v>
      </c>
      <c r="X108" s="8">
        <v>0</v>
      </c>
      <c r="Y108" s="8">
        <v>0</v>
      </c>
      <c r="Z108" s="12">
        <v>0</v>
      </c>
      <c r="AA108" s="8">
        <v>0</v>
      </c>
      <c r="AB108" s="8">
        <v>0</v>
      </c>
      <c r="AC108" s="9">
        <v>0</v>
      </c>
    </row>
    <row r="109" spans="1:29" ht="19.5" customHeight="1" thickBot="1">
      <c r="A109" s="21" t="s">
        <v>5</v>
      </c>
      <c r="B109" s="22"/>
      <c r="C109" s="13">
        <v>0</v>
      </c>
      <c r="D109" s="13">
        <v>4869302</v>
      </c>
      <c r="E109" s="13">
        <v>4869302</v>
      </c>
      <c r="F109" s="13">
        <v>0</v>
      </c>
      <c r="G109" s="13">
        <v>4869302</v>
      </c>
      <c r="H109" s="13">
        <v>4869302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 ht="19.5" customHeight="1">
      <c r="A110" s="68" t="s">
        <v>48</v>
      </c>
      <c r="B110" s="19" t="s">
        <v>2</v>
      </c>
      <c r="C110" s="8">
        <v>0</v>
      </c>
      <c r="D110" s="8">
        <v>0</v>
      </c>
      <c r="E110" s="9">
        <v>0</v>
      </c>
      <c r="F110" s="10">
        <v>0</v>
      </c>
      <c r="G110" s="10">
        <v>0</v>
      </c>
      <c r="H110" s="11">
        <v>0</v>
      </c>
      <c r="I110" s="8">
        <v>0</v>
      </c>
      <c r="J110" s="8">
        <v>0</v>
      </c>
      <c r="K110" s="11">
        <v>0</v>
      </c>
      <c r="L110" s="8">
        <v>0</v>
      </c>
      <c r="M110" s="8">
        <v>0</v>
      </c>
      <c r="N110" s="11">
        <v>0</v>
      </c>
      <c r="O110" s="8">
        <v>0</v>
      </c>
      <c r="P110" s="8">
        <v>0</v>
      </c>
      <c r="Q110" s="11">
        <v>0</v>
      </c>
      <c r="R110" s="8">
        <v>0</v>
      </c>
      <c r="S110" s="8">
        <v>0</v>
      </c>
      <c r="T110" s="11">
        <v>0</v>
      </c>
      <c r="U110" s="8">
        <v>0</v>
      </c>
      <c r="V110" s="8">
        <v>0</v>
      </c>
      <c r="W110" s="12">
        <v>0</v>
      </c>
      <c r="X110" s="8">
        <v>0</v>
      </c>
      <c r="Y110" s="8">
        <v>0</v>
      </c>
      <c r="Z110" s="12">
        <v>0</v>
      </c>
      <c r="AA110" s="8">
        <v>0</v>
      </c>
      <c r="AB110" s="8">
        <v>0</v>
      </c>
      <c r="AC110" s="9">
        <v>0</v>
      </c>
    </row>
    <row r="111" spans="1:29" ht="19.5" customHeight="1">
      <c r="A111" s="61"/>
      <c r="B111" s="20" t="s">
        <v>3</v>
      </c>
      <c r="C111" s="8">
        <v>0</v>
      </c>
      <c r="D111" s="8">
        <v>0</v>
      </c>
      <c r="E111" s="9">
        <v>0</v>
      </c>
      <c r="F111" s="10">
        <v>0</v>
      </c>
      <c r="G111" s="10">
        <v>0</v>
      </c>
      <c r="H111" s="11">
        <v>0</v>
      </c>
      <c r="I111" s="8">
        <v>0</v>
      </c>
      <c r="J111" s="8">
        <v>0</v>
      </c>
      <c r="K111" s="11">
        <v>0</v>
      </c>
      <c r="L111" s="8">
        <v>0</v>
      </c>
      <c r="M111" s="8">
        <v>0</v>
      </c>
      <c r="N111" s="11">
        <v>0</v>
      </c>
      <c r="O111" s="8">
        <v>0</v>
      </c>
      <c r="P111" s="8">
        <v>0</v>
      </c>
      <c r="Q111" s="11">
        <v>0</v>
      </c>
      <c r="R111" s="8">
        <v>0</v>
      </c>
      <c r="S111" s="8">
        <v>0</v>
      </c>
      <c r="T111" s="11">
        <v>0</v>
      </c>
      <c r="U111" s="8">
        <v>0</v>
      </c>
      <c r="V111" s="8">
        <v>0</v>
      </c>
      <c r="W111" s="12">
        <v>0</v>
      </c>
      <c r="X111" s="8">
        <v>0</v>
      </c>
      <c r="Y111" s="8">
        <v>0</v>
      </c>
      <c r="Z111" s="12">
        <v>0</v>
      </c>
      <c r="AA111" s="8">
        <v>0</v>
      </c>
      <c r="AB111" s="8">
        <v>0</v>
      </c>
      <c r="AC111" s="9">
        <v>0</v>
      </c>
    </row>
    <row r="112" spans="1:29" ht="19.5" customHeight="1">
      <c r="A112" s="62"/>
      <c r="B112" s="20" t="s">
        <v>4</v>
      </c>
      <c r="C112" s="8">
        <v>0</v>
      </c>
      <c r="D112" s="8">
        <v>13102308</v>
      </c>
      <c r="E112" s="9">
        <v>13102308</v>
      </c>
      <c r="F112" s="10">
        <v>0</v>
      </c>
      <c r="G112" s="10">
        <v>13102308</v>
      </c>
      <c r="H112" s="11">
        <v>13102308</v>
      </c>
      <c r="I112" s="8">
        <v>0</v>
      </c>
      <c r="J112" s="8">
        <v>0</v>
      </c>
      <c r="K112" s="11">
        <v>0</v>
      </c>
      <c r="L112" s="8">
        <v>0</v>
      </c>
      <c r="M112" s="8">
        <v>0</v>
      </c>
      <c r="N112" s="11">
        <v>0</v>
      </c>
      <c r="O112" s="8">
        <v>0</v>
      </c>
      <c r="P112" s="8">
        <v>0</v>
      </c>
      <c r="Q112" s="11">
        <v>0</v>
      </c>
      <c r="R112" s="8">
        <v>0</v>
      </c>
      <c r="S112" s="8">
        <v>0</v>
      </c>
      <c r="T112" s="11">
        <v>0</v>
      </c>
      <c r="U112" s="8">
        <v>0</v>
      </c>
      <c r="V112" s="8">
        <v>0</v>
      </c>
      <c r="W112" s="12">
        <v>0</v>
      </c>
      <c r="X112" s="8">
        <v>0</v>
      </c>
      <c r="Y112" s="8">
        <v>0</v>
      </c>
      <c r="Z112" s="12">
        <v>0</v>
      </c>
      <c r="AA112" s="8">
        <v>0</v>
      </c>
      <c r="AB112" s="8">
        <v>0</v>
      </c>
      <c r="AC112" s="9">
        <v>0</v>
      </c>
    </row>
    <row r="113" spans="1:29" ht="19.5" customHeight="1" thickBot="1">
      <c r="A113" s="21" t="s">
        <v>5</v>
      </c>
      <c r="B113" s="22"/>
      <c r="C113" s="13">
        <v>0</v>
      </c>
      <c r="D113" s="13">
        <v>13102308</v>
      </c>
      <c r="E113" s="13">
        <v>13102308</v>
      </c>
      <c r="F113" s="13">
        <v>0</v>
      </c>
      <c r="G113" s="13">
        <v>13102308</v>
      </c>
      <c r="H113" s="13">
        <v>13102308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 ht="19.5" customHeight="1">
      <c r="A114" s="68" t="s">
        <v>64</v>
      </c>
      <c r="B114" s="19" t="s">
        <v>2</v>
      </c>
      <c r="C114" s="8">
        <v>0</v>
      </c>
      <c r="D114" s="8">
        <v>0</v>
      </c>
      <c r="E114" s="9">
        <v>0</v>
      </c>
      <c r="F114" s="10">
        <v>0</v>
      </c>
      <c r="G114" s="10">
        <v>0</v>
      </c>
      <c r="H114" s="11">
        <v>0</v>
      </c>
      <c r="I114" s="8">
        <v>0</v>
      </c>
      <c r="J114" s="8">
        <v>0</v>
      </c>
      <c r="K114" s="11">
        <v>0</v>
      </c>
      <c r="L114" s="8">
        <v>0</v>
      </c>
      <c r="M114" s="8">
        <v>0</v>
      </c>
      <c r="N114" s="11">
        <v>0</v>
      </c>
      <c r="O114" s="8">
        <v>0</v>
      </c>
      <c r="P114" s="8">
        <v>0</v>
      </c>
      <c r="Q114" s="11">
        <v>0</v>
      </c>
      <c r="R114" s="8">
        <v>0</v>
      </c>
      <c r="S114" s="8">
        <v>0</v>
      </c>
      <c r="T114" s="11">
        <v>0</v>
      </c>
      <c r="U114" s="8">
        <v>0</v>
      </c>
      <c r="V114" s="8">
        <v>0</v>
      </c>
      <c r="W114" s="12">
        <v>0</v>
      </c>
      <c r="X114" s="8">
        <v>0</v>
      </c>
      <c r="Y114" s="8">
        <v>0</v>
      </c>
      <c r="Z114" s="12">
        <v>0</v>
      </c>
      <c r="AA114" s="8">
        <v>0</v>
      </c>
      <c r="AB114" s="8">
        <v>0</v>
      </c>
      <c r="AC114" s="9">
        <v>0</v>
      </c>
    </row>
    <row r="115" spans="1:29" ht="19.5" customHeight="1">
      <c r="A115" s="61"/>
      <c r="B115" s="20" t="s">
        <v>3</v>
      </c>
      <c r="C115" s="8">
        <v>0</v>
      </c>
      <c r="D115" s="8">
        <v>0</v>
      </c>
      <c r="E115" s="9">
        <v>0</v>
      </c>
      <c r="F115" s="10">
        <v>0</v>
      </c>
      <c r="G115" s="10">
        <v>0</v>
      </c>
      <c r="H115" s="11">
        <v>0</v>
      </c>
      <c r="I115" s="8">
        <v>0</v>
      </c>
      <c r="J115" s="8">
        <v>0</v>
      </c>
      <c r="K115" s="11">
        <v>0</v>
      </c>
      <c r="L115" s="8">
        <v>0</v>
      </c>
      <c r="M115" s="8">
        <v>0</v>
      </c>
      <c r="N115" s="11">
        <v>0</v>
      </c>
      <c r="O115" s="8">
        <v>0</v>
      </c>
      <c r="P115" s="8">
        <v>0</v>
      </c>
      <c r="Q115" s="11">
        <v>0</v>
      </c>
      <c r="R115" s="8">
        <v>0</v>
      </c>
      <c r="S115" s="8">
        <v>0</v>
      </c>
      <c r="T115" s="11">
        <v>0</v>
      </c>
      <c r="U115" s="8">
        <v>0</v>
      </c>
      <c r="V115" s="8">
        <v>0</v>
      </c>
      <c r="W115" s="12">
        <v>0</v>
      </c>
      <c r="X115" s="8">
        <v>0</v>
      </c>
      <c r="Y115" s="8">
        <v>0</v>
      </c>
      <c r="Z115" s="12">
        <v>0</v>
      </c>
      <c r="AA115" s="8">
        <v>0</v>
      </c>
      <c r="AB115" s="8">
        <v>0</v>
      </c>
      <c r="AC115" s="9">
        <v>0</v>
      </c>
    </row>
    <row r="116" spans="1:29" ht="19.5" customHeight="1">
      <c r="A116" s="62"/>
      <c r="B116" s="20" t="s">
        <v>4</v>
      </c>
      <c r="C116" s="8">
        <v>3369248</v>
      </c>
      <c r="D116" s="8">
        <v>0</v>
      </c>
      <c r="E116" s="9">
        <v>3369248</v>
      </c>
      <c r="F116" s="10">
        <v>3369248</v>
      </c>
      <c r="G116" s="10">
        <v>0</v>
      </c>
      <c r="H116" s="11">
        <v>3369248</v>
      </c>
      <c r="I116" s="8">
        <v>0</v>
      </c>
      <c r="J116" s="8">
        <v>0</v>
      </c>
      <c r="K116" s="11">
        <v>0</v>
      </c>
      <c r="L116" s="8">
        <v>0</v>
      </c>
      <c r="M116" s="8">
        <v>0</v>
      </c>
      <c r="N116" s="11">
        <v>0</v>
      </c>
      <c r="O116" s="8">
        <v>0</v>
      </c>
      <c r="P116" s="8">
        <v>0</v>
      </c>
      <c r="Q116" s="11">
        <v>0</v>
      </c>
      <c r="R116" s="8">
        <v>0</v>
      </c>
      <c r="S116" s="8">
        <v>0</v>
      </c>
      <c r="T116" s="11">
        <v>0</v>
      </c>
      <c r="U116" s="8">
        <v>0</v>
      </c>
      <c r="V116" s="8">
        <v>0</v>
      </c>
      <c r="W116" s="12">
        <v>0</v>
      </c>
      <c r="X116" s="8">
        <v>0</v>
      </c>
      <c r="Y116" s="8">
        <v>0</v>
      </c>
      <c r="Z116" s="12">
        <v>0</v>
      </c>
      <c r="AA116" s="8">
        <v>0</v>
      </c>
      <c r="AB116" s="8">
        <v>0</v>
      </c>
      <c r="AC116" s="9">
        <v>0</v>
      </c>
    </row>
    <row r="117" spans="1:29" ht="19.5" customHeight="1" thickBot="1">
      <c r="A117" s="21" t="s">
        <v>5</v>
      </c>
      <c r="B117" s="22"/>
      <c r="C117" s="13">
        <v>3369248</v>
      </c>
      <c r="D117" s="13">
        <v>0</v>
      </c>
      <c r="E117" s="13">
        <v>3369248</v>
      </c>
      <c r="F117" s="13">
        <v>3369248</v>
      </c>
      <c r="G117" s="13">
        <v>0</v>
      </c>
      <c r="H117" s="13">
        <v>3369248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 ht="19.5" customHeight="1">
      <c r="A118" s="68" t="s">
        <v>49</v>
      </c>
      <c r="B118" s="19" t="s">
        <v>2</v>
      </c>
      <c r="C118" s="8">
        <v>0</v>
      </c>
      <c r="D118" s="8">
        <v>0</v>
      </c>
      <c r="E118" s="9">
        <v>0</v>
      </c>
      <c r="F118" s="10">
        <v>0</v>
      </c>
      <c r="G118" s="10">
        <v>0</v>
      </c>
      <c r="H118" s="11">
        <v>0</v>
      </c>
      <c r="I118" s="8">
        <v>0</v>
      </c>
      <c r="J118" s="8">
        <v>0</v>
      </c>
      <c r="K118" s="11">
        <v>0</v>
      </c>
      <c r="L118" s="8">
        <v>0</v>
      </c>
      <c r="M118" s="8">
        <v>0</v>
      </c>
      <c r="N118" s="11">
        <v>0</v>
      </c>
      <c r="O118" s="8">
        <v>0</v>
      </c>
      <c r="P118" s="8">
        <v>0</v>
      </c>
      <c r="Q118" s="11">
        <v>0</v>
      </c>
      <c r="R118" s="8">
        <v>0</v>
      </c>
      <c r="S118" s="8">
        <v>0</v>
      </c>
      <c r="T118" s="11">
        <v>0</v>
      </c>
      <c r="U118" s="8">
        <v>0</v>
      </c>
      <c r="V118" s="8">
        <v>0</v>
      </c>
      <c r="W118" s="12">
        <v>0</v>
      </c>
      <c r="X118" s="8">
        <v>0</v>
      </c>
      <c r="Y118" s="8">
        <v>0</v>
      </c>
      <c r="Z118" s="12">
        <v>0</v>
      </c>
      <c r="AA118" s="8">
        <v>0</v>
      </c>
      <c r="AB118" s="8">
        <v>0</v>
      </c>
      <c r="AC118" s="9">
        <v>0</v>
      </c>
    </row>
    <row r="119" spans="1:29" ht="19.5" customHeight="1">
      <c r="A119" s="61"/>
      <c r="B119" s="20" t="s">
        <v>3</v>
      </c>
      <c r="C119" s="8">
        <v>0</v>
      </c>
      <c r="D119" s="8">
        <v>0</v>
      </c>
      <c r="E119" s="9">
        <v>0</v>
      </c>
      <c r="F119" s="10">
        <v>0</v>
      </c>
      <c r="G119" s="10">
        <v>0</v>
      </c>
      <c r="H119" s="11">
        <v>0</v>
      </c>
      <c r="I119" s="8">
        <v>0</v>
      </c>
      <c r="J119" s="8">
        <v>0</v>
      </c>
      <c r="K119" s="11">
        <v>0</v>
      </c>
      <c r="L119" s="8">
        <v>0</v>
      </c>
      <c r="M119" s="8">
        <v>0</v>
      </c>
      <c r="N119" s="11">
        <v>0</v>
      </c>
      <c r="O119" s="8">
        <v>0</v>
      </c>
      <c r="P119" s="8">
        <v>0</v>
      </c>
      <c r="Q119" s="11">
        <v>0</v>
      </c>
      <c r="R119" s="8">
        <v>0</v>
      </c>
      <c r="S119" s="8">
        <v>0</v>
      </c>
      <c r="T119" s="11">
        <v>0</v>
      </c>
      <c r="U119" s="8">
        <v>0</v>
      </c>
      <c r="V119" s="8">
        <v>0</v>
      </c>
      <c r="W119" s="12">
        <v>0</v>
      </c>
      <c r="X119" s="8">
        <v>0</v>
      </c>
      <c r="Y119" s="8">
        <v>0</v>
      </c>
      <c r="Z119" s="12">
        <v>0</v>
      </c>
      <c r="AA119" s="8">
        <v>0</v>
      </c>
      <c r="AB119" s="8">
        <v>0</v>
      </c>
      <c r="AC119" s="9">
        <v>0</v>
      </c>
    </row>
    <row r="120" spans="1:29" ht="19.5" customHeight="1">
      <c r="A120" s="62"/>
      <c r="B120" s="20" t="s">
        <v>4</v>
      </c>
      <c r="C120" s="8">
        <v>0</v>
      </c>
      <c r="D120" s="8">
        <v>0</v>
      </c>
      <c r="E120" s="9">
        <v>0</v>
      </c>
      <c r="F120" s="10">
        <v>0</v>
      </c>
      <c r="G120" s="10">
        <v>0</v>
      </c>
      <c r="H120" s="11">
        <v>0</v>
      </c>
      <c r="I120" s="8">
        <v>0</v>
      </c>
      <c r="J120" s="8">
        <v>0</v>
      </c>
      <c r="K120" s="11">
        <v>0</v>
      </c>
      <c r="L120" s="8">
        <v>0</v>
      </c>
      <c r="M120" s="8">
        <v>0</v>
      </c>
      <c r="N120" s="11">
        <v>0</v>
      </c>
      <c r="O120" s="8">
        <v>0</v>
      </c>
      <c r="P120" s="8">
        <v>0</v>
      </c>
      <c r="Q120" s="11">
        <v>0</v>
      </c>
      <c r="R120" s="8">
        <v>0</v>
      </c>
      <c r="S120" s="8">
        <v>0</v>
      </c>
      <c r="T120" s="11">
        <v>0</v>
      </c>
      <c r="U120" s="8">
        <v>0</v>
      </c>
      <c r="V120" s="8">
        <v>0</v>
      </c>
      <c r="W120" s="12">
        <v>0</v>
      </c>
      <c r="X120" s="8">
        <v>0</v>
      </c>
      <c r="Y120" s="8">
        <v>0</v>
      </c>
      <c r="Z120" s="12">
        <v>0</v>
      </c>
      <c r="AA120" s="8">
        <v>0</v>
      </c>
      <c r="AB120" s="8">
        <v>0</v>
      </c>
      <c r="AC120" s="9">
        <v>0</v>
      </c>
    </row>
    <row r="121" spans="1:29" ht="19.5" customHeight="1" thickBot="1">
      <c r="A121" s="21" t="s">
        <v>5</v>
      </c>
      <c r="B121" s="22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 ht="19.5" customHeight="1">
      <c r="A122" s="68" t="s">
        <v>50</v>
      </c>
      <c r="B122" s="19" t="s">
        <v>2</v>
      </c>
      <c r="C122" s="8">
        <v>3174330</v>
      </c>
      <c r="D122" s="8">
        <v>654934</v>
      </c>
      <c r="E122" s="9">
        <v>3829264</v>
      </c>
      <c r="F122" s="10">
        <v>2933734</v>
      </c>
      <c r="G122" s="10">
        <v>654934</v>
      </c>
      <c r="H122" s="11">
        <v>3588668</v>
      </c>
      <c r="I122" s="8">
        <v>0</v>
      </c>
      <c r="J122" s="8">
        <v>0</v>
      </c>
      <c r="K122" s="11">
        <v>0</v>
      </c>
      <c r="L122" s="8">
        <v>0</v>
      </c>
      <c r="M122" s="8">
        <v>0</v>
      </c>
      <c r="N122" s="11">
        <v>0</v>
      </c>
      <c r="O122" s="8">
        <v>0</v>
      </c>
      <c r="P122" s="8">
        <v>0</v>
      </c>
      <c r="Q122" s="11">
        <v>0</v>
      </c>
      <c r="R122" s="8">
        <v>0</v>
      </c>
      <c r="S122" s="8">
        <v>0</v>
      </c>
      <c r="T122" s="11">
        <v>0</v>
      </c>
      <c r="U122" s="8">
        <v>240596</v>
      </c>
      <c r="V122" s="8">
        <v>0</v>
      </c>
      <c r="W122" s="12">
        <v>240596</v>
      </c>
      <c r="X122" s="8">
        <v>0</v>
      </c>
      <c r="Y122" s="8">
        <v>0</v>
      </c>
      <c r="Z122" s="12">
        <v>0</v>
      </c>
      <c r="AA122" s="8">
        <v>0</v>
      </c>
      <c r="AB122" s="8">
        <v>0</v>
      </c>
      <c r="AC122" s="9">
        <v>0</v>
      </c>
    </row>
    <row r="123" spans="1:29" ht="19.5" customHeight="1">
      <c r="A123" s="61"/>
      <c r="B123" s="20" t="s">
        <v>3</v>
      </c>
      <c r="C123" s="8">
        <v>15230056</v>
      </c>
      <c r="D123" s="8">
        <v>0</v>
      </c>
      <c r="E123" s="9">
        <v>15230056</v>
      </c>
      <c r="F123" s="10">
        <v>0</v>
      </c>
      <c r="G123" s="10">
        <v>0</v>
      </c>
      <c r="H123" s="11">
        <v>0</v>
      </c>
      <c r="I123" s="8">
        <v>15230056</v>
      </c>
      <c r="J123" s="8">
        <v>0</v>
      </c>
      <c r="K123" s="11">
        <v>15230056</v>
      </c>
      <c r="L123" s="8">
        <v>0</v>
      </c>
      <c r="M123" s="8">
        <v>0</v>
      </c>
      <c r="N123" s="11">
        <v>0</v>
      </c>
      <c r="O123" s="8">
        <v>0</v>
      </c>
      <c r="P123" s="8">
        <v>0</v>
      </c>
      <c r="Q123" s="11">
        <v>0</v>
      </c>
      <c r="R123" s="8">
        <v>0</v>
      </c>
      <c r="S123" s="8">
        <v>0</v>
      </c>
      <c r="T123" s="11">
        <v>0</v>
      </c>
      <c r="U123" s="8">
        <v>0</v>
      </c>
      <c r="V123" s="8">
        <v>0</v>
      </c>
      <c r="W123" s="12">
        <v>0</v>
      </c>
      <c r="X123" s="8">
        <v>0</v>
      </c>
      <c r="Y123" s="8">
        <v>0</v>
      </c>
      <c r="Z123" s="12">
        <v>0</v>
      </c>
      <c r="AA123" s="8">
        <v>0</v>
      </c>
      <c r="AB123" s="8">
        <v>0</v>
      </c>
      <c r="AC123" s="9">
        <v>0</v>
      </c>
    </row>
    <row r="124" spans="1:29" ht="19.5" customHeight="1">
      <c r="A124" s="62"/>
      <c r="B124" s="20" t="s">
        <v>4</v>
      </c>
      <c r="C124" s="8">
        <v>99913181</v>
      </c>
      <c r="D124" s="8">
        <v>208885970</v>
      </c>
      <c r="E124" s="9">
        <v>308799151</v>
      </c>
      <c r="F124" s="10">
        <v>38683846</v>
      </c>
      <c r="G124" s="10">
        <v>165646310</v>
      </c>
      <c r="H124" s="11">
        <v>204330156</v>
      </c>
      <c r="I124" s="8">
        <v>6926066</v>
      </c>
      <c r="J124" s="8">
        <v>2182387</v>
      </c>
      <c r="K124" s="11">
        <v>9108453</v>
      </c>
      <c r="L124" s="8">
        <v>0</v>
      </c>
      <c r="M124" s="8">
        <v>0</v>
      </c>
      <c r="N124" s="11">
        <v>0</v>
      </c>
      <c r="O124" s="8">
        <v>0</v>
      </c>
      <c r="P124" s="8">
        <v>0</v>
      </c>
      <c r="Q124" s="11">
        <v>0</v>
      </c>
      <c r="R124" s="8">
        <v>0</v>
      </c>
      <c r="S124" s="8">
        <v>0</v>
      </c>
      <c r="T124" s="11">
        <v>0</v>
      </c>
      <c r="U124" s="8">
        <v>54303269</v>
      </c>
      <c r="V124" s="8">
        <v>41057273</v>
      </c>
      <c r="W124" s="12">
        <v>95360542</v>
      </c>
      <c r="X124" s="8">
        <v>0</v>
      </c>
      <c r="Y124" s="8">
        <v>0</v>
      </c>
      <c r="Z124" s="12">
        <v>0</v>
      </c>
      <c r="AA124" s="8">
        <v>0</v>
      </c>
      <c r="AB124" s="8">
        <v>0</v>
      </c>
      <c r="AC124" s="9">
        <v>0</v>
      </c>
    </row>
    <row r="125" spans="1:29" ht="19.5" customHeight="1" thickBot="1">
      <c r="A125" s="21" t="s">
        <v>5</v>
      </c>
      <c r="B125" s="22"/>
      <c r="C125" s="13">
        <v>118317567</v>
      </c>
      <c r="D125" s="13">
        <v>209540904</v>
      </c>
      <c r="E125" s="13">
        <v>327858471</v>
      </c>
      <c r="F125" s="13">
        <v>41617580</v>
      </c>
      <c r="G125" s="13">
        <v>166301244</v>
      </c>
      <c r="H125" s="13">
        <v>207918824</v>
      </c>
      <c r="I125" s="13">
        <v>22156122</v>
      </c>
      <c r="J125" s="13">
        <v>2182387</v>
      </c>
      <c r="K125" s="13">
        <v>24338509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54543865</v>
      </c>
      <c r="V125" s="13">
        <v>41057273</v>
      </c>
      <c r="W125" s="13">
        <v>95601138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 ht="19.5" customHeight="1">
      <c r="A126" s="39" t="s">
        <v>51</v>
      </c>
      <c r="B126" s="19" t="s">
        <v>2</v>
      </c>
      <c r="C126" s="8">
        <v>0</v>
      </c>
      <c r="D126" s="8">
        <v>0</v>
      </c>
      <c r="E126" s="9">
        <v>0</v>
      </c>
      <c r="F126" s="10">
        <v>0</v>
      </c>
      <c r="G126" s="10">
        <v>0</v>
      </c>
      <c r="H126" s="11">
        <v>0</v>
      </c>
      <c r="I126" s="8">
        <v>0</v>
      </c>
      <c r="J126" s="8">
        <v>0</v>
      </c>
      <c r="K126" s="11">
        <v>0</v>
      </c>
      <c r="L126" s="8">
        <v>0</v>
      </c>
      <c r="M126" s="8">
        <v>0</v>
      </c>
      <c r="N126" s="11">
        <v>0</v>
      </c>
      <c r="O126" s="8">
        <v>0</v>
      </c>
      <c r="P126" s="8">
        <v>0</v>
      </c>
      <c r="Q126" s="11">
        <v>0</v>
      </c>
      <c r="R126" s="8">
        <v>0</v>
      </c>
      <c r="S126" s="8">
        <v>0</v>
      </c>
      <c r="T126" s="11">
        <v>0</v>
      </c>
      <c r="U126" s="8">
        <v>0</v>
      </c>
      <c r="V126" s="8">
        <v>0</v>
      </c>
      <c r="W126" s="12">
        <v>0</v>
      </c>
      <c r="X126" s="8">
        <v>0</v>
      </c>
      <c r="Y126" s="8">
        <v>0</v>
      </c>
      <c r="Z126" s="12">
        <v>0</v>
      </c>
      <c r="AA126" s="8">
        <v>0</v>
      </c>
      <c r="AB126" s="8">
        <v>0</v>
      </c>
      <c r="AC126" s="9">
        <v>0</v>
      </c>
    </row>
    <row r="127" spans="1:29" ht="19.5" customHeight="1">
      <c r="A127" s="40" t="s">
        <v>51</v>
      </c>
      <c r="B127" s="20" t="s">
        <v>3</v>
      </c>
      <c r="C127" s="8">
        <v>0</v>
      </c>
      <c r="D127" s="8">
        <v>0</v>
      </c>
      <c r="E127" s="9">
        <v>0</v>
      </c>
      <c r="F127" s="10">
        <v>0</v>
      </c>
      <c r="G127" s="10">
        <v>0</v>
      </c>
      <c r="H127" s="11">
        <v>0</v>
      </c>
      <c r="I127" s="8">
        <v>0</v>
      </c>
      <c r="J127" s="8">
        <v>0</v>
      </c>
      <c r="K127" s="11">
        <v>0</v>
      </c>
      <c r="L127" s="8">
        <v>0</v>
      </c>
      <c r="M127" s="8">
        <v>0</v>
      </c>
      <c r="N127" s="11">
        <v>0</v>
      </c>
      <c r="O127" s="8">
        <v>0</v>
      </c>
      <c r="P127" s="8">
        <v>0</v>
      </c>
      <c r="Q127" s="11">
        <v>0</v>
      </c>
      <c r="R127" s="8">
        <v>0</v>
      </c>
      <c r="S127" s="8">
        <v>0</v>
      </c>
      <c r="T127" s="11">
        <v>0</v>
      </c>
      <c r="U127" s="8">
        <v>0</v>
      </c>
      <c r="V127" s="8">
        <v>0</v>
      </c>
      <c r="W127" s="12">
        <v>0</v>
      </c>
      <c r="X127" s="8">
        <v>0</v>
      </c>
      <c r="Y127" s="8">
        <v>0</v>
      </c>
      <c r="Z127" s="12">
        <v>0</v>
      </c>
      <c r="AA127" s="8">
        <v>0</v>
      </c>
      <c r="AB127" s="8">
        <v>0</v>
      </c>
      <c r="AC127" s="9">
        <v>0</v>
      </c>
    </row>
    <row r="128" spans="1:29" ht="19.5" customHeight="1">
      <c r="A128" s="41"/>
      <c r="B128" s="20" t="s">
        <v>4</v>
      </c>
      <c r="C128" s="8">
        <v>209715</v>
      </c>
      <c r="D128" s="8">
        <v>526854</v>
      </c>
      <c r="E128" s="9">
        <v>736569</v>
      </c>
      <c r="F128" s="10">
        <v>0</v>
      </c>
      <c r="G128" s="10">
        <v>526854</v>
      </c>
      <c r="H128" s="11">
        <v>526854</v>
      </c>
      <c r="I128" s="8">
        <v>0</v>
      </c>
      <c r="J128" s="8">
        <v>0</v>
      </c>
      <c r="K128" s="11">
        <v>0</v>
      </c>
      <c r="L128" s="8">
        <v>0</v>
      </c>
      <c r="M128" s="8">
        <v>0</v>
      </c>
      <c r="N128" s="11">
        <v>0</v>
      </c>
      <c r="O128" s="8">
        <v>0</v>
      </c>
      <c r="P128" s="8">
        <v>0</v>
      </c>
      <c r="Q128" s="11">
        <v>0</v>
      </c>
      <c r="R128" s="8">
        <v>0</v>
      </c>
      <c r="S128" s="8">
        <v>0</v>
      </c>
      <c r="T128" s="11">
        <v>0</v>
      </c>
      <c r="U128" s="8">
        <v>209715</v>
      </c>
      <c r="V128" s="8">
        <v>0</v>
      </c>
      <c r="W128" s="12">
        <v>209715</v>
      </c>
      <c r="X128" s="8">
        <v>0</v>
      </c>
      <c r="Y128" s="8">
        <v>0</v>
      </c>
      <c r="Z128" s="12">
        <v>0</v>
      </c>
      <c r="AA128" s="8">
        <v>0</v>
      </c>
      <c r="AB128" s="8">
        <v>0</v>
      </c>
      <c r="AC128" s="9">
        <v>0</v>
      </c>
    </row>
    <row r="129" spans="1:29" ht="19.5" customHeight="1" thickBot="1">
      <c r="A129" s="21" t="s">
        <v>5</v>
      </c>
      <c r="B129" s="22"/>
      <c r="C129" s="13">
        <v>209715</v>
      </c>
      <c r="D129" s="13">
        <v>526854</v>
      </c>
      <c r="E129" s="13">
        <v>736569</v>
      </c>
      <c r="F129" s="13">
        <v>0</v>
      </c>
      <c r="G129" s="13">
        <v>526854</v>
      </c>
      <c r="H129" s="13">
        <v>526854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209715</v>
      </c>
      <c r="V129" s="13">
        <v>0</v>
      </c>
      <c r="W129" s="13">
        <v>209715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 ht="20.7" customHeight="1">
      <c r="A130" s="68" t="s">
        <v>52</v>
      </c>
      <c r="B130" s="19" t="s">
        <v>2</v>
      </c>
      <c r="C130" s="8">
        <v>0</v>
      </c>
      <c r="D130" s="8">
        <v>0</v>
      </c>
      <c r="E130" s="9">
        <v>0</v>
      </c>
      <c r="F130" s="10">
        <v>0</v>
      </c>
      <c r="G130" s="10">
        <v>0</v>
      </c>
      <c r="H130" s="11">
        <v>0</v>
      </c>
      <c r="I130" s="8">
        <v>0</v>
      </c>
      <c r="J130" s="8">
        <v>0</v>
      </c>
      <c r="K130" s="11">
        <v>0</v>
      </c>
      <c r="L130" s="8">
        <v>0</v>
      </c>
      <c r="M130" s="8">
        <v>0</v>
      </c>
      <c r="N130" s="11">
        <v>0</v>
      </c>
      <c r="O130" s="8">
        <v>0</v>
      </c>
      <c r="P130" s="8">
        <v>0</v>
      </c>
      <c r="Q130" s="11">
        <v>0</v>
      </c>
      <c r="R130" s="8">
        <v>0</v>
      </c>
      <c r="S130" s="8">
        <v>0</v>
      </c>
      <c r="T130" s="11">
        <v>0</v>
      </c>
      <c r="U130" s="8">
        <v>0</v>
      </c>
      <c r="V130" s="8">
        <v>0</v>
      </c>
      <c r="W130" s="12">
        <v>0</v>
      </c>
      <c r="X130" s="8">
        <v>0</v>
      </c>
      <c r="Y130" s="8">
        <v>0</v>
      </c>
      <c r="Z130" s="12">
        <v>0</v>
      </c>
      <c r="AA130" s="8">
        <v>0</v>
      </c>
      <c r="AB130" s="8">
        <v>0</v>
      </c>
      <c r="AC130" s="9">
        <v>0</v>
      </c>
    </row>
    <row r="131" spans="1:29" ht="20.7" customHeight="1">
      <c r="A131" s="61"/>
      <c r="B131" s="20" t="s">
        <v>3</v>
      </c>
      <c r="C131" s="8">
        <v>0</v>
      </c>
      <c r="D131" s="8">
        <v>0</v>
      </c>
      <c r="E131" s="9">
        <v>0</v>
      </c>
      <c r="F131" s="10">
        <v>0</v>
      </c>
      <c r="G131" s="10">
        <v>0</v>
      </c>
      <c r="H131" s="11">
        <v>0</v>
      </c>
      <c r="I131" s="8">
        <v>0</v>
      </c>
      <c r="J131" s="8">
        <v>0</v>
      </c>
      <c r="K131" s="11">
        <v>0</v>
      </c>
      <c r="L131" s="8">
        <v>0</v>
      </c>
      <c r="M131" s="8">
        <v>0</v>
      </c>
      <c r="N131" s="11">
        <v>0</v>
      </c>
      <c r="O131" s="8">
        <v>0</v>
      </c>
      <c r="P131" s="8">
        <v>0</v>
      </c>
      <c r="Q131" s="11">
        <v>0</v>
      </c>
      <c r="R131" s="8">
        <v>0</v>
      </c>
      <c r="S131" s="8">
        <v>0</v>
      </c>
      <c r="T131" s="11">
        <v>0</v>
      </c>
      <c r="U131" s="8">
        <v>0</v>
      </c>
      <c r="V131" s="8">
        <v>0</v>
      </c>
      <c r="W131" s="12">
        <v>0</v>
      </c>
      <c r="X131" s="8">
        <v>0</v>
      </c>
      <c r="Y131" s="8">
        <v>0</v>
      </c>
      <c r="Z131" s="12">
        <v>0</v>
      </c>
      <c r="AA131" s="8">
        <v>0</v>
      </c>
      <c r="AB131" s="8">
        <v>0</v>
      </c>
      <c r="AC131" s="9">
        <v>0</v>
      </c>
    </row>
    <row r="132" spans="1:29" ht="24" customHeight="1">
      <c r="A132" s="62"/>
      <c r="B132" s="20" t="s">
        <v>4</v>
      </c>
      <c r="C132" s="8">
        <v>9084018</v>
      </c>
      <c r="D132" s="8">
        <v>0</v>
      </c>
      <c r="E132" s="9">
        <v>9084018</v>
      </c>
      <c r="F132" s="10">
        <v>0</v>
      </c>
      <c r="G132" s="10">
        <v>0</v>
      </c>
      <c r="H132" s="11">
        <v>0</v>
      </c>
      <c r="I132" s="8">
        <v>0</v>
      </c>
      <c r="J132" s="8">
        <v>0</v>
      </c>
      <c r="K132" s="11">
        <v>0</v>
      </c>
      <c r="L132" s="8">
        <v>0</v>
      </c>
      <c r="M132" s="8">
        <v>0</v>
      </c>
      <c r="N132" s="11">
        <v>0</v>
      </c>
      <c r="O132" s="8">
        <v>0</v>
      </c>
      <c r="P132" s="8">
        <v>0</v>
      </c>
      <c r="Q132" s="11">
        <v>0</v>
      </c>
      <c r="R132" s="8">
        <v>0</v>
      </c>
      <c r="S132" s="8">
        <v>0</v>
      </c>
      <c r="T132" s="11">
        <v>0</v>
      </c>
      <c r="U132" s="8">
        <v>9084018</v>
      </c>
      <c r="V132" s="8">
        <v>0</v>
      </c>
      <c r="W132" s="12">
        <v>9084018</v>
      </c>
      <c r="X132" s="8">
        <v>0</v>
      </c>
      <c r="Y132" s="8">
        <v>0</v>
      </c>
      <c r="Z132" s="12">
        <v>0</v>
      </c>
      <c r="AA132" s="8">
        <v>0</v>
      </c>
      <c r="AB132" s="8">
        <v>0</v>
      </c>
      <c r="AC132" s="9">
        <v>0</v>
      </c>
    </row>
    <row r="133" spans="1:29" ht="16.8" thickBot="1">
      <c r="A133" s="21" t="s">
        <v>5</v>
      </c>
      <c r="B133" s="22"/>
      <c r="C133" s="13">
        <v>9084018</v>
      </c>
      <c r="D133" s="13">
        <v>0</v>
      </c>
      <c r="E133" s="13">
        <v>9084018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9084018</v>
      </c>
      <c r="V133" s="13">
        <v>0</v>
      </c>
      <c r="W133" s="13">
        <v>9084018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68" t="s">
        <v>53</v>
      </c>
      <c r="B134" s="19" t="s">
        <v>2</v>
      </c>
      <c r="C134" s="8">
        <v>0</v>
      </c>
      <c r="D134" s="8">
        <v>0</v>
      </c>
      <c r="E134" s="9">
        <v>0</v>
      </c>
      <c r="F134" s="10">
        <v>0</v>
      </c>
      <c r="G134" s="10">
        <v>0</v>
      </c>
      <c r="H134" s="11">
        <v>0</v>
      </c>
      <c r="I134" s="8">
        <v>0</v>
      </c>
      <c r="J134" s="8">
        <v>0</v>
      </c>
      <c r="K134" s="11">
        <v>0</v>
      </c>
      <c r="L134" s="8">
        <v>0</v>
      </c>
      <c r="M134" s="8">
        <v>0</v>
      </c>
      <c r="N134" s="11">
        <v>0</v>
      </c>
      <c r="O134" s="8">
        <v>0</v>
      </c>
      <c r="P134" s="8">
        <v>0</v>
      </c>
      <c r="Q134" s="11">
        <v>0</v>
      </c>
      <c r="R134" s="8">
        <v>0</v>
      </c>
      <c r="S134" s="8">
        <v>0</v>
      </c>
      <c r="T134" s="11">
        <v>0</v>
      </c>
      <c r="U134" s="8">
        <v>0</v>
      </c>
      <c r="V134" s="8">
        <v>0</v>
      </c>
      <c r="W134" s="12">
        <v>0</v>
      </c>
      <c r="X134" s="8">
        <v>0</v>
      </c>
      <c r="Y134" s="8">
        <v>0</v>
      </c>
      <c r="Z134" s="12">
        <v>0</v>
      </c>
      <c r="AA134" s="8">
        <v>0</v>
      </c>
      <c r="AB134" s="8">
        <v>0</v>
      </c>
      <c r="AC134" s="9">
        <v>0</v>
      </c>
    </row>
    <row r="135" spans="1:29">
      <c r="A135" s="61"/>
      <c r="B135" s="20" t="s">
        <v>3</v>
      </c>
      <c r="C135" s="8">
        <v>0</v>
      </c>
      <c r="D135" s="8">
        <v>0</v>
      </c>
      <c r="E135" s="9">
        <v>0</v>
      </c>
      <c r="F135" s="10">
        <v>0</v>
      </c>
      <c r="G135" s="10">
        <v>0</v>
      </c>
      <c r="H135" s="11">
        <v>0</v>
      </c>
      <c r="I135" s="8">
        <v>0</v>
      </c>
      <c r="J135" s="8">
        <v>0</v>
      </c>
      <c r="K135" s="11">
        <v>0</v>
      </c>
      <c r="L135" s="8">
        <v>0</v>
      </c>
      <c r="M135" s="8">
        <v>0</v>
      </c>
      <c r="N135" s="11">
        <v>0</v>
      </c>
      <c r="O135" s="8">
        <v>0</v>
      </c>
      <c r="P135" s="8">
        <v>0</v>
      </c>
      <c r="Q135" s="11">
        <v>0</v>
      </c>
      <c r="R135" s="8">
        <v>0</v>
      </c>
      <c r="S135" s="8">
        <v>0</v>
      </c>
      <c r="T135" s="11">
        <v>0</v>
      </c>
      <c r="U135" s="8">
        <v>0</v>
      </c>
      <c r="V135" s="8">
        <v>0</v>
      </c>
      <c r="W135" s="12">
        <v>0</v>
      </c>
      <c r="X135" s="8">
        <v>0</v>
      </c>
      <c r="Y135" s="8">
        <v>0</v>
      </c>
      <c r="Z135" s="12">
        <v>0</v>
      </c>
      <c r="AA135" s="8">
        <v>0</v>
      </c>
      <c r="AB135" s="8">
        <v>0</v>
      </c>
      <c r="AC135" s="9">
        <v>0</v>
      </c>
    </row>
    <row r="136" spans="1:29">
      <c r="A136" s="62"/>
      <c r="B136" s="20" t="s">
        <v>4</v>
      </c>
      <c r="C136" s="8">
        <v>12692310</v>
      </c>
      <c r="D136" s="8">
        <v>19756236</v>
      </c>
      <c r="E136" s="9">
        <v>32448546</v>
      </c>
      <c r="F136" s="10">
        <v>4695817</v>
      </c>
      <c r="G136" s="10">
        <v>923435</v>
      </c>
      <c r="H136" s="11">
        <v>5619252</v>
      </c>
      <c r="I136" s="8">
        <v>0</v>
      </c>
      <c r="J136" s="8">
        <v>0</v>
      </c>
      <c r="K136" s="11">
        <v>0</v>
      </c>
      <c r="L136" s="8">
        <v>0</v>
      </c>
      <c r="M136" s="8">
        <v>0</v>
      </c>
      <c r="N136" s="11">
        <v>0</v>
      </c>
      <c r="O136" s="8">
        <v>0</v>
      </c>
      <c r="P136" s="8">
        <v>0</v>
      </c>
      <c r="Q136" s="11">
        <v>0</v>
      </c>
      <c r="R136" s="8">
        <v>0</v>
      </c>
      <c r="S136" s="8">
        <v>0</v>
      </c>
      <c r="T136" s="11">
        <v>0</v>
      </c>
      <c r="U136" s="8">
        <v>7996493</v>
      </c>
      <c r="V136" s="8">
        <v>18832801</v>
      </c>
      <c r="W136" s="12">
        <v>26829294</v>
      </c>
      <c r="X136" s="8">
        <v>0</v>
      </c>
      <c r="Y136" s="8">
        <v>0</v>
      </c>
      <c r="Z136" s="12">
        <v>0</v>
      </c>
      <c r="AA136" s="8">
        <v>0</v>
      </c>
      <c r="AB136" s="8">
        <v>0</v>
      </c>
      <c r="AC136" s="9">
        <v>0</v>
      </c>
    </row>
    <row r="137" spans="1:29" ht="16.8" thickBot="1">
      <c r="A137" s="21" t="s">
        <v>5</v>
      </c>
      <c r="B137" s="22"/>
      <c r="C137" s="13">
        <v>12692310</v>
      </c>
      <c r="D137" s="13">
        <v>19756236</v>
      </c>
      <c r="E137" s="13">
        <v>32448546</v>
      </c>
      <c r="F137" s="13">
        <v>4695817</v>
      </c>
      <c r="G137" s="13">
        <v>923435</v>
      </c>
      <c r="H137" s="13">
        <v>5619252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7996493</v>
      </c>
      <c r="V137" s="13">
        <v>18832801</v>
      </c>
      <c r="W137" s="13">
        <v>26829294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68" t="s">
        <v>54</v>
      </c>
      <c r="B138" s="19" t="s">
        <v>2</v>
      </c>
      <c r="C138" s="8">
        <v>0</v>
      </c>
      <c r="D138" s="8">
        <v>0</v>
      </c>
      <c r="E138" s="9">
        <v>0</v>
      </c>
      <c r="F138" s="10">
        <v>0</v>
      </c>
      <c r="G138" s="10">
        <v>0</v>
      </c>
      <c r="H138" s="11">
        <v>0</v>
      </c>
      <c r="I138" s="8">
        <v>0</v>
      </c>
      <c r="J138" s="8">
        <v>0</v>
      </c>
      <c r="K138" s="11">
        <v>0</v>
      </c>
      <c r="L138" s="8">
        <v>0</v>
      </c>
      <c r="M138" s="8">
        <v>0</v>
      </c>
      <c r="N138" s="11">
        <v>0</v>
      </c>
      <c r="O138" s="8">
        <v>0</v>
      </c>
      <c r="P138" s="8">
        <v>0</v>
      </c>
      <c r="Q138" s="11">
        <v>0</v>
      </c>
      <c r="R138" s="8">
        <v>0</v>
      </c>
      <c r="S138" s="8">
        <v>0</v>
      </c>
      <c r="T138" s="11">
        <v>0</v>
      </c>
      <c r="U138" s="8">
        <v>0</v>
      </c>
      <c r="V138" s="8">
        <v>0</v>
      </c>
      <c r="W138" s="12">
        <v>0</v>
      </c>
      <c r="X138" s="8">
        <v>0</v>
      </c>
      <c r="Y138" s="8">
        <v>0</v>
      </c>
      <c r="Z138" s="12">
        <v>0</v>
      </c>
      <c r="AA138" s="8">
        <v>0</v>
      </c>
      <c r="AB138" s="8">
        <v>0</v>
      </c>
      <c r="AC138" s="9">
        <v>0</v>
      </c>
    </row>
    <row r="139" spans="1:29">
      <c r="A139" s="61"/>
      <c r="B139" s="20" t="s">
        <v>3</v>
      </c>
      <c r="C139" s="8">
        <v>0</v>
      </c>
      <c r="D139" s="8">
        <v>0</v>
      </c>
      <c r="E139" s="9">
        <v>0</v>
      </c>
      <c r="F139" s="10">
        <v>0</v>
      </c>
      <c r="G139" s="10">
        <v>0</v>
      </c>
      <c r="H139" s="11">
        <v>0</v>
      </c>
      <c r="I139" s="8">
        <v>0</v>
      </c>
      <c r="J139" s="8">
        <v>0</v>
      </c>
      <c r="K139" s="11">
        <v>0</v>
      </c>
      <c r="L139" s="8">
        <v>0</v>
      </c>
      <c r="M139" s="8">
        <v>0</v>
      </c>
      <c r="N139" s="11">
        <v>0</v>
      </c>
      <c r="O139" s="8">
        <v>0</v>
      </c>
      <c r="P139" s="8">
        <v>0</v>
      </c>
      <c r="Q139" s="11">
        <v>0</v>
      </c>
      <c r="R139" s="8">
        <v>0</v>
      </c>
      <c r="S139" s="8">
        <v>0</v>
      </c>
      <c r="T139" s="11">
        <v>0</v>
      </c>
      <c r="U139" s="8">
        <v>0</v>
      </c>
      <c r="V139" s="8">
        <v>0</v>
      </c>
      <c r="W139" s="12">
        <v>0</v>
      </c>
      <c r="X139" s="8">
        <v>0</v>
      </c>
      <c r="Y139" s="8">
        <v>0</v>
      </c>
      <c r="Z139" s="12">
        <v>0</v>
      </c>
      <c r="AA139" s="8">
        <v>0</v>
      </c>
      <c r="AB139" s="8">
        <v>0</v>
      </c>
      <c r="AC139" s="9">
        <v>0</v>
      </c>
    </row>
    <row r="140" spans="1:29">
      <c r="A140" s="62"/>
      <c r="B140" s="20" t="s">
        <v>4</v>
      </c>
      <c r="C140" s="8">
        <v>0</v>
      </c>
      <c r="D140" s="8">
        <v>18037163</v>
      </c>
      <c r="E140" s="9">
        <v>18037163</v>
      </c>
      <c r="F140" s="10">
        <v>0</v>
      </c>
      <c r="G140" s="10">
        <v>0</v>
      </c>
      <c r="H140" s="11">
        <v>0</v>
      </c>
      <c r="I140" s="8">
        <v>0</v>
      </c>
      <c r="J140" s="8">
        <v>0</v>
      </c>
      <c r="K140" s="11">
        <v>0</v>
      </c>
      <c r="L140" s="8">
        <v>0</v>
      </c>
      <c r="M140" s="8">
        <v>0</v>
      </c>
      <c r="N140" s="11">
        <v>0</v>
      </c>
      <c r="O140" s="8">
        <v>0</v>
      </c>
      <c r="P140" s="8">
        <v>0</v>
      </c>
      <c r="Q140" s="11">
        <v>0</v>
      </c>
      <c r="R140" s="8">
        <v>0</v>
      </c>
      <c r="S140" s="8">
        <v>0</v>
      </c>
      <c r="T140" s="11">
        <v>0</v>
      </c>
      <c r="U140" s="8">
        <v>0</v>
      </c>
      <c r="V140" s="8">
        <v>18037163</v>
      </c>
      <c r="W140" s="12">
        <v>18037163</v>
      </c>
      <c r="X140" s="8">
        <v>0</v>
      </c>
      <c r="Y140" s="8">
        <v>0</v>
      </c>
      <c r="Z140" s="12">
        <v>0</v>
      </c>
      <c r="AA140" s="8">
        <v>0</v>
      </c>
      <c r="AB140" s="8">
        <v>0</v>
      </c>
      <c r="AC140" s="9">
        <v>0</v>
      </c>
    </row>
    <row r="141" spans="1:29" ht="16.8" thickBot="1">
      <c r="A141" s="21" t="s">
        <v>5</v>
      </c>
      <c r="B141" s="22"/>
      <c r="C141" s="13">
        <v>0</v>
      </c>
      <c r="D141" s="13">
        <v>18037163</v>
      </c>
      <c r="E141" s="13">
        <v>18037163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18037163</v>
      </c>
      <c r="W141" s="13">
        <v>18037163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</row>
    <row r="142" spans="1:29">
      <c r="A142" s="68" t="s">
        <v>55</v>
      </c>
      <c r="B142" s="19" t="s">
        <v>2</v>
      </c>
      <c r="C142" s="8">
        <v>0</v>
      </c>
      <c r="D142" s="8">
        <v>0</v>
      </c>
      <c r="E142" s="9">
        <v>0</v>
      </c>
      <c r="F142" s="10">
        <v>0</v>
      </c>
      <c r="G142" s="10">
        <v>0</v>
      </c>
      <c r="H142" s="11">
        <v>0</v>
      </c>
      <c r="I142" s="8">
        <v>0</v>
      </c>
      <c r="J142" s="8">
        <v>0</v>
      </c>
      <c r="K142" s="11">
        <v>0</v>
      </c>
      <c r="L142" s="8">
        <v>0</v>
      </c>
      <c r="M142" s="8">
        <v>0</v>
      </c>
      <c r="N142" s="11">
        <v>0</v>
      </c>
      <c r="O142" s="8">
        <v>0</v>
      </c>
      <c r="P142" s="8">
        <v>0</v>
      </c>
      <c r="Q142" s="11">
        <v>0</v>
      </c>
      <c r="R142" s="8">
        <v>0</v>
      </c>
      <c r="S142" s="8">
        <v>0</v>
      </c>
      <c r="T142" s="11">
        <v>0</v>
      </c>
      <c r="U142" s="8">
        <v>0</v>
      </c>
      <c r="V142" s="8">
        <v>0</v>
      </c>
      <c r="W142" s="12">
        <v>0</v>
      </c>
      <c r="X142" s="8">
        <v>0</v>
      </c>
      <c r="Y142" s="8">
        <v>0</v>
      </c>
      <c r="Z142" s="12">
        <v>0</v>
      </c>
      <c r="AA142" s="8">
        <v>0</v>
      </c>
      <c r="AB142" s="8">
        <v>0</v>
      </c>
      <c r="AC142" s="9">
        <v>0</v>
      </c>
    </row>
    <row r="143" spans="1:29">
      <c r="A143" s="61"/>
      <c r="B143" s="20" t="s">
        <v>3</v>
      </c>
      <c r="C143" s="8">
        <v>0</v>
      </c>
      <c r="D143" s="8">
        <v>0</v>
      </c>
      <c r="E143" s="9">
        <v>0</v>
      </c>
      <c r="F143" s="10">
        <v>0</v>
      </c>
      <c r="G143" s="10">
        <v>0</v>
      </c>
      <c r="H143" s="11">
        <v>0</v>
      </c>
      <c r="I143" s="8">
        <v>0</v>
      </c>
      <c r="J143" s="8">
        <v>0</v>
      </c>
      <c r="K143" s="11">
        <v>0</v>
      </c>
      <c r="L143" s="8">
        <v>0</v>
      </c>
      <c r="M143" s="8">
        <v>0</v>
      </c>
      <c r="N143" s="11">
        <v>0</v>
      </c>
      <c r="O143" s="8">
        <v>0</v>
      </c>
      <c r="P143" s="8">
        <v>0</v>
      </c>
      <c r="Q143" s="11">
        <v>0</v>
      </c>
      <c r="R143" s="8">
        <v>0</v>
      </c>
      <c r="S143" s="8">
        <v>0</v>
      </c>
      <c r="T143" s="11">
        <v>0</v>
      </c>
      <c r="U143" s="8">
        <v>0</v>
      </c>
      <c r="V143" s="8">
        <v>0</v>
      </c>
      <c r="W143" s="12">
        <v>0</v>
      </c>
      <c r="X143" s="8">
        <v>0</v>
      </c>
      <c r="Y143" s="8">
        <v>0</v>
      </c>
      <c r="Z143" s="12">
        <v>0</v>
      </c>
      <c r="AA143" s="8">
        <v>0</v>
      </c>
      <c r="AB143" s="8">
        <v>0</v>
      </c>
      <c r="AC143" s="9">
        <v>0</v>
      </c>
    </row>
    <row r="144" spans="1:29">
      <c r="A144" s="62"/>
      <c r="B144" s="20" t="s">
        <v>4</v>
      </c>
      <c r="C144" s="8">
        <v>42993874</v>
      </c>
      <c r="D144" s="8">
        <v>61149268</v>
      </c>
      <c r="E144" s="9">
        <v>104143142</v>
      </c>
      <c r="F144" s="10">
        <v>42993874</v>
      </c>
      <c r="G144" s="10">
        <v>56765844</v>
      </c>
      <c r="H144" s="11">
        <v>99759718</v>
      </c>
      <c r="I144" s="8">
        <v>0</v>
      </c>
      <c r="J144" s="8">
        <v>0</v>
      </c>
      <c r="K144" s="11">
        <v>0</v>
      </c>
      <c r="L144" s="8">
        <v>0</v>
      </c>
      <c r="M144" s="8">
        <v>0</v>
      </c>
      <c r="N144" s="11">
        <v>0</v>
      </c>
      <c r="O144" s="8">
        <v>0</v>
      </c>
      <c r="P144" s="8">
        <v>0</v>
      </c>
      <c r="Q144" s="11">
        <v>0</v>
      </c>
      <c r="R144" s="8">
        <v>0</v>
      </c>
      <c r="S144" s="8">
        <v>0</v>
      </c>
      <c r="T144" s="11">
        <v>0</v>
      </c>
      <c r="U144" s="8">
        <v>0</v>
      </c>
      <c r="V144" s="8">
        <v>4383424</v>
      </c>
      <c r="W144" s="12">
        <v>4383424</v>
      </c>
      <c r="X144" s="8">
        <v>0</v>
      </c>
      <c r="Y144" s="8">
        <v>0</v>
      </c>
      <c r="Z144" s="12">
        <v>0</v>
      </c>
      <c r="AA144" s="8">
        <v>0</v>
      </c>
      <c r="AB144" s="8">
        <v>0</v>
      </c>
      <c r="AC144" s="9">
        <v>0</v>
      </c>
    </row>
    <row r="145" spans="1:29" ht="16.8" thickBot="1">
      <c r="A145" s="21" t="s">
        <v>5</v>
      </c>
      <c r="B145" s="22"/>
      <c r="C145" s="13">
        <v>42993874</v>
      </c>
      <c r="D145" s="13">
        <v>61149268</v>
      </c>
      <c r="E145" s="13">
        <v>104143142</v>
      </c>
      <c r="F145" s="13">
        <v>42993874</v>
      </c>
      <c r="G145" s="13">
        <v>56765844</v>
      </c>
      <c r="H145" s="13">
        <v>99759718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4383424</v>
      </c>
      <c r="W145" s="13">
        <v>4383424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68" t="s">
        <v>56</v>
      </c>
      <c r="B146" s="19" t="s">
        <v>2</v>
      </c>
      <c r="C146" s="8">
        <v>0</v>
      </c>
      <c r="D146" s="8">
        <v>0</v>
      </c>
      <c r="E146" s="9">
        <v>0</v>
      </c>
      <c r="F146" s="10">
        <v>0</v>
      </c>
      <c r="G146" s="10">
        <v>0</v>
      </c>
      <c r="H146" s="11">
        <v>0</v>
      </c>
      <c r="I146" s="8">
        <v>0</v>
      </c>
      <c r="J146" s="8">
        <v>0</v>
      </c>
      <c r="K146" s="11">
        <v>0</v>
      </c>
      <c r="L146" s="8">
        <v>0</v>
      </c>
      <c r="M146" s="8">
        <v>0</v>
      </c>
      <c r="N146" s="11">
        <v>0</v>
      </c>
      <c r="O146" s="8">
        <v>0</v>
      </c>
      <c r="P146" s="8">
        <v>0</v>
      </c>
      <c r="Q146" s="11">
        <v>0</v>
      </c>
      <c r="R146" s="8">
        <v>0</v>
      </c>
      <c r="S146" s="8">
        <v>0</v>
      </c>
      <c r="T146" s="11">
        <v>0</v>
      </c>
      <c r="U146" s="8">
        <v>0</v>
      </c>
      <c r="V146" s="8">
        <v>0</v>
      </c>
      <c r="W146" s="12">
        <v>0</v>
      </c>
      <c r="X146" s="8">
        <v>0</v>
      </c>
      <c r="Y146" s="8">
        <v>0</v>
      </c>
      <c r="Z146" s="12">
        <v>0</v>
      </c>
      <c r="AA146" s="8">
        <v>0</v>
      </c>
      <c r="AB146" s="8">
        <v>0</v>
      </c>
      <c r="AC146" s="9">
        <v>0</v>
      </c>
    </row>
    <row r="147" spans="1:29">
      <c r="A147" s="61"/>
      <c r="B147" s="20" t="s">
        <v>3</v>
      </c>
      <c r="C147" s="8">
        <v>58553449</v>
      </c>
      <c r="D147" s="8">
        <v>10781668</v>
      </c>
      <c r="E147" s="9">
        <v>69335117</v>
      </c>
      <c r="F147" s="10">
        <v>0</v>
      </c>
      <c r="G147" s="10">
        <v>0</v>
      </c>
      <c r="H147" s="11">
        <v>0</v>
      </c>
      <c r="I147" s="8">
        <v>0</v>
      </c>
      <c r="J147" s="8">
        <v>0</v>
      </c>
      <c r="K147" s="11">
        <v>0</v>
      </c>
      <c r="L147" s="8">
        <v>0</v>
      </c>
      <c r="M147" s="8">
        <v>0</v>
      </c>
      <c r="N147" s="11">
        <v>0</v>
      </c>
      <c r="O147" s="8">
        <v>0</v>
      </c>
      <c r="P147" s="8">
        <v>0</v>
      </c>
      <c r="Q147" s="11">
        <v>0</v>
      </c>
      <c r="R147" s="8">
        <v>0</v>
      </c>
      <c r="S147" s="8">
        <v>0</v>
      </c>
      <c r="T147" s="11">
        <v>0</v>
      </c>
      <c r="U147" s="8">
        <v>58553449</v>
      </c>
      <c r="V147" s="8">
        <v>10781668</v>
      </c>
      <c r="W147" s="12">
        <v>69335117</v>
      </c>
      <c r="X147" s="8">
        <v>0</v>
      </c>
      <c r="Y147" s="8">
        <v>0</v>
      </c>
      <c r="Z147" s="12">
        <v>0</v>
      </c>
      <c r="AA147" s="8">
        <v>0</v>
      </c>
      <c r="AB147" s="8">
        <v>0</v>
      </c>
      <c r="AC147" s="9">
        <v>0</v>
      </c>
    </row>
    <row r="148" spans="1:29">
      <c r="A148" s="62"/>
      <c r="B148" s="20" t="s">
        <v>4</v>
      </c>
      <c r="C148" s="8">
        <v>265516601</v>
      </c>
      <c r="D148" s="8">
        <v>404478985</v>
      </c>
      <c r="E148" s="9">
        <v>669995586</v>
      </c>
      <c r="F148" s="10">
        <v>0</v>
      </c>
      <c r="G148" s="10">
        <v>0</v>
      </c>
      <c r="H148" s="11">
        <v>0</v>
      </c>
      <c r="I148" s="8">
        <v>0</v>
      </c>
      <c r="J148" s="8">
        <v>0</v>
      </c>
      <c r="K148" s="11">
        <v>0</v>
      </c>
      <c r="L148" s="8">
        <v>0</v>
      </c>
      <c r="M148" s="8">
        <v>0</v>
      </c>
      <c r="N148" s="11">
        <v>0</v>
      </c>
      <c r="O148" s="8">
        <v>0</v>
      </c>
      <c r="P148" s="8">
        <v>0</v>
      </c>
      <c r="Q148" s="11">
        <v>0</v>
      </c>
      <c r="R148" s="8">
        <v>0</v>
      </c>
      <c r="S148" s="8">
        <v>0</v>
      </c>
      <c r="T148" s="11">
        <v>0</v>
      </c>
      <c r="U148" s="8">
        <v>265516601</v>
      </c>
      <c r="V148" s="8">
        <v>404478985</v>
      </c>
      <c r="W148" s="12">
        <v>669995586</v>
      </c>
      <c r="X148" s="8">
        <v>0</v>
      </c>
      <c r="Y148" s="8">
        <v>0</v>
      </c>
      <c r="Z148" s="12">
        <v>0</v>
      </c>
      <c r="AA148" s="8">
        <v>0</v>
      </c>
      <c r="AB148" s="8">
        <v>0</v>
      </c>
      <c r="AC148" s="9">
        <v>0</v>
      </c>
    </row>
    <row r="149" spans="1:29" ht="16.8" thickBot="1">
      <c r="A149" s="21" t="s">
        <v>5</v>
      </c>
      <c r="B149" s="22"/>
      <c r="C149" s="13">
        <v>324070050</v>
      </c>
      <c r="D149" s="13">
        <v>415260653</v>
      </c>
      <c r="E149" s="13">
        <v>739330703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324070050</v>
      </c>
      <c r="V149" s="13">
        <v>415260653</v>
      </c>
      <c r="W149" s="13">
        <v>739330703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68" t="s">
        <v>57</v>
      </c>
      <c r="B150" s="19" t="s">
        <v>2</v>
      </c>
      <c r="C150" s="8">
        <v>2697065</v>
      </c>
      <c r="D150" s="8">
        <v>0</v>
      </c>
      <c r="E150" s="9">
        <v>2697065</v>
      </c>
      <c r="F150" s="10">
        <v>0</v>
      </c>
      <c r="G150" s="10">
        <v>0</v>
      </c>
      <c r="H150" s="11">
        <v>0</v>
      </c>
      <c r="I150" s="8">
        <v>0</v>
      </c>
      <c r="J150" s="8">
        <v>0</v>
      </c>
      <c r="K150" s="11">
        <v>0</v>
      </c>
      <c r="L150" s="8">
        <v>0</v>
      </c>
      <c r="M150" s="8">
        <v>0</v>
      </c>
      <c r="N150" s="11">
        <v>0</v>
      </c>
      <c r="O150" s="8">
        <v>0</v>
      </c>
      <c r="P150" s="8">
        <v>0</v>
      </c>
      <c r="Q150" s="11">
        <v>0</v>
      </c>
      <c r="R150" s="8">
        <v>0</v>
      </c>
      <c r="S150" s="8">
        <v>0</v>
      </c>
      <c r="T150" s="11">
        <v>0</v>
      </c>
      <c r="U150" s="8">
        <v>2697065</v>
      </c>
      <c r="V150" s="8">
        <v>0</v>
      </c>
      <c r="W150" s="12">
        <v>2697065</v>
      </c>
      <c r="X150" s="8">
        <v>0</v>
      </c>
      <c r="Y150" s="8">
        <v>0</v>
      </c>
      <c r="Z150" s="12">
        <v>0</v>
      </c>
      <c r="AA150" s="8">
        <v>0</v>
      </c>
      <c r="AB150" s="8">
        <v>0</v>
      </c>
      <c r="AC150" s="9">
        <v>0</v>
      </c>
    </row>
    <row r="151" spans="1:29">
      <c r="A151" s="61"/>
      <c r="B151" s="20" t="s">
        <v>3</v>
      </c>
      <c r="C151" s="8">
        <v>0</v>
      </c>
      <c r="D151" s="8">
        <v>0</v>
      </c>
      <c r="E151" s="9">
        <v>0</v>
      </c>
      <c r="F151" s="10">
        <v>0</v>
      </c>
      <c r="G151" s="10">
        <v>0</v>
      </c>
      <c r="H151" s="11">
        <v>0</v>
      </c>
      <c r="I151" s="8">
        <v>0</v>
      </c>
      <c r="J151" s="8">
        <v>0</v>
      </c>
      <c r="K151" s="11">
        <v>0</v>
      </c>
      <c r="L151" s="8">
        <v>0</v>
      </c>
      <c r="M151" s="8">
        <v>0</v>
      </c>
      <c r="N151" s="11">
        <v>0</v>
      </c>
      <c r="O151" s="8">
        <v>0</v>
      </c>
      <c r="P151" s="8">
        <v>0</v>
      </c>
      <c r="Q151" s="11">
        <v>0</v>
      </c>
      <c r="R151" s="8">
        <v>0</v>
      </c>
      <c r="S151" s="8">
        <v>0</v>
      </c>
      <c r="T151" s="11">
        <v>0</v>
      </c>
      <c r="U151" s="8">
        <v>0</v>
      </c>
      <c r="V151" s="8">
        <v>0</v>
      </c>
      <c r="W151" s="12">
        <v>0</v>
      </c>
      <c r="X151" s="8">
        <v>0</v>
      </c>
      <c r="Y151" s="8">
        <v>0</v>
      </c>
      <c r="Z151" s="12">
        <v>0</v>
      </c>
      <c r="AA151" s="8">
        <v>0</v>
      </c>
      <c r="AB151" s="8">
        <v>0</v>
      </c>
      <c r="AC151" s="9">
        <v>0</v>
      </c>
    </row>
    <row r="152" spans="1:29">
      <c r="A152" s="62"/>
      <c r="B152" s="20" t="s">
        <v>4</v>
      </c>
      <c r="C152" s="8">
        <v>193714355</v>
      </c>
      <c r="D152" s="8">
        <v>68533195</v>
      </c>
      <c r="E152" s="9">
        <v>262247550</v>
      </c>
      <c r="F152" s="10">
        <v>0</v>
      </c>
      <c r="G152" s="10">
        <v>803723</v>
      </c>
      <c r="H152" s="11">
        <v>803723</v>
      </c>
      <c r="I152" s="8">
        <v>0</v>
      </c>
      <c r="J152" s="8">
        <v>0</v>
      </c>
      <c r="K152" s="11">
        <v>0</v>
      </c>
      <c r="L152" s="8">
        <v>0</v>
      </c>
      <c r="M152" s="8">
        <v>0</v>
      </c>
      <c r="N152" s="11">
        <v>0</v>
      </c>
      <c r="O152" s="8">
        <v>0</v>
      </c>
      <c r="P152" s="8">
        <v>0</v>
      </c>
      <c r="Q152" s="11">
        <v>0</v>
      </c>
      <c r="R152" s="8">
        <v>0</v>
      </c>
      <c r="S152" s="8">
        <v>0</v>
      </c>
      <c r="T152" s="11">
        <v>0</v>
      </c>
      <c r="U152" s="8">
        <v>193714355</v>
      </c>
      <c r="V152" s="8">
        <v>67729472</v>
      </c>
      <c r="W152" s="12">
        <v>261443827</v>
      </c>
      <c r="X152" s="8">
        <v>0</v>
      </c>
      <c r="Y152" s="8">
        <v>0</v>
      </c>
      <c r="Z152" s="12">
        <v>0</v>
      </c>
      <c r="AA152" s="8">
        <v>0</v>
      </c>
      <c r="AB152" s="8">
        <v>0</v>
      </c>
      <c r="AC152" s="9">
        <v>0</v>
      </c>
    </row>
    <row r="153" spans="1:29" ht="16.8" thickBot="1">
      <c r="A153" s="21" t="s">
        <v>5</v>
      </c>
      <c r="B153" s="22"/>
      <c r="C153" s="13">
        <v>196411420</v>
      </c>
      <c r="D153" s="13">
        <v>68533195</v>
      </c>
      <c r="E153" s="13">
        <v>264944615</v>
      </c>
      <c r="F153" s="13">
        <v>0</v>
      </c>
      <c r="G153" s="13">
        <v>803723</v>
      </c>
      <c r="H153" s="13">
        <v>803723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196411420</v>
      </c>
      <c r="V153" s="13">
        <v>67729472</v>
      </c>
      <c r="W153" s="13">
        <v>264140892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 ht="21.75" customHeight="1" thickBot="1">
      <c r="A154" s="6" t="s">
        <v>6</v>
      </c>
      <c r="B154" s="7"/>
      <c r="C154" s="14">
        <v>106245114349</v>
      </c>
      <c r="D154" s="14">
        <v>79264725008</v>
      </c>
      <c r="E154" s="14">
        <v>185509839357</v>
      </c>
      <c r="F154" s="14">
        <v>46906944937</v>
      </c>
      <c r="G154" s="14">
        <v>36997253713</v>
      </c>
      <c r="H154" s="14">
        <v>83904198650</v>
      </c>
      <c r="I154" s="14">
        <v>29008048304</v>
      </c>
      <c r="J154" s="14">
        <v>21625896622</v>
      </c>
      <c r="K154" s="14">
        <v>50633944926</v>
      </c>
      <c r="L154" s="14">
        <v>282192175</v>
      </c>
      <c r="M154" s="14">
        <v>209069052</v>
      </c>
      <c r="N154" s="14">
        <v>491261227</v>
      </c>
      <c r="O154" s="14">
        <v>1257910265</v>
      </c>
      <c r="P154" s="14">
        <v>1349416685</v>
      </c>
      <c r="Q154" s="14">
        <v>2607326950</v>
      </c>
      <c r="R154" s="14">
        <v>25043257</v>
      </c>
      <c r="S154" s="14">
        <v>19637573</v>
      </c>
      <c r="T154" s="14">
        <v>44680830</v>
      </c>
      <c r="U154" s="14">
        <v>24605508894</v>
      </c>
      <c r="V154" s="14">
        <v>16738056383</v>
      </c>
      <c r="W154" s="14">
        <v>41343565277</v>
      </c>
      <c r="X154" s="14">
        <v>2431355466</v>
      </c>
      <c r="Y154" s="14">
        <v>1407171180</v>
      </c>
      <c r="Z154" s="14">
        <v>3838526646</v>
      </c>
      <c r="AA154" s="14">
        <v>1728111051</v>
      </c>
      <c r="AB154" s="14">
        <v>918223800</v>
      </c>
      <c r="AC154" s="14">
        <v>2646334851</v>
      </c>
    </row>
    <row r="155" spans="1:29" ht="21" customHeight="1">
      <c r="A155" s="68" t="s">
        <v>5</v>
      </c>
      <c r="B155" s="19" t="s">
        <v>2</v>
      </c>
      <c r="C155" s="8">
        <v>1675608</v>
      </c>
      <c r="D155" s="8">
        <v>13537767239</v>
      </c>
      <c r="E155" s="9">
        <v>27412342105</v>
      </c>
      <c r="F155" s="15">
        <v>10687990922</v>
      </c>
      <c r="G155" s="15">
        <v>10136928894</v>
      </c>
      <c r="H155" s="11">
        <v>20824919816</v>
      </c>
      <c r="I155" s="8">
        <v>1068028382</v>
      </c>
      <c r="J155" s="8">
        <v>971511387</v>
      </c>
      <c r="K155" s="11">
        <v>2039539769</v>
      </c>
      <c r="L155" s="8">
        <v>130074940</v>
      </c>
      <c r="M155" s="8">
        <v>88934043</v>
      </c>
      <c r="N155" s="11">
        <v>219008983</v>
      </c>
      <c r="O155" s="8">
        <v>342716180</v>
      </c>
      <c r="P155" s="8">
        <v>406946441</v>
      </c>
      <c r="Q155" s="11">
        <v>749662621</v>
      </c>
      <c r="R155" s="8">
        <v>8186124</v>
      </c>
      <c r="S155" s="8">
        <v>5030888</v>
      </c>
      <c r="T155" s="11">
        <v>13217012</v>
      </c>
      <c r="U155" s="8">
        <v>976551440</v>
      </c>
      <c r="V155" s="8">
        <v>1384496271</v>
      </c>
      <c r="W155" s="12">
        <v>2361047711</v>
      </c>
      <c r="X155" s="8">
        <v>0</v>
      </c>
      <c r="Y155" s="8">
        <v>11598772</v>
      </c>
      <c r="Z155" s="12">
        <v>11598772</v>
      </c>
      <c r="AA155" s="8">
        <v>661026878</v>
      </c>
      <c r="AB155" s="8">
        <v>532320543</v>
      </c>
      <c r="AC155" s="9">
        <v>1193347421</v>
      </c>
    </row>
    <row r="156" spans="1:29" ht="19.95" customHeight="1">
      <c r="A156" s="61"/>
      <c r="B156" s="20" t="s">
        <v>3</v>
      </c>
      <c r="C156" s="8">
        <v>8115</v>
      </c>
      <c r="D156" s="8">
        <v>15659988822</v>
      </c>
      <c r="E156" s="9">
        <v>33758872374</v>
      </c>
      <c r="F156" s="15">
        <v>5001084294</v>
      </c>
      <c r="G156" s="15">
        <v>4156608685</v>
      </c>
      <c r="H156" s="11">
        <v>9157692979</v>
      </c>
      <c r="I156" s="8">
        <v>6785280147</v>
      </c>
      <c r="J156" s="8">
        <v>6509798240</v>
      </c>
      <c r="K156" s="11">
        <v>13295078387</v>
      </c>
      <c r="L156" s="8">
        <v>68796081</v>
      </c>
      <c r="M156" s="8">
        <v>103435244</v>
      </c>
      <c r="N156" s="11">
        <v>172231325</v>
      </c>
      <c r="O156" s="8">
        <v>50426714</v>
      </c>
      <c r="P156" s="8">
        <v>303832896</v>
      </c>
      <c r="Q156" s="11">
        <v>354259610</v>
      </c>
      <c r="R156" s="8">
        <v>11199192</v>
      </c>
      <c r="S156" s="8">
        <v>245361</v>
      </c>
      <c r="T156" s="11">
        <v>11444553</v>
      </c>
      <c r="U156" s="8">
        <v>2683657485</v>
      </c>
      <c r="V156" s="8">
        <v>2804592731</v>
      </c>
      <c r="W156" s="12">
        <v>5488250216</v>
      </c>
      <c r="X156" s="8">
        <v>2431355466</v>
      </c>
      <c r="Y156" s="8">
        <v>1395572408</v>
      </c>
      <c r="Z156" s="12">
        <v>3826927874</v>
      </c>
      <c r="AA156" s="8">
        <v>1067084173</v>
      </c>
      <c r="AB156" s="8">
        <v>385903257</v>
      </c>
      <c r="AC156" s="9">
        <v>1452987430</v>
      </c>
    </row>
    <row r="157" spans="1:29" ht="21.75" customHeight="1">
      <c r="A157" s="62"/>
      <c r="B157" s="20" t="s">
        <v>4</v>
      </c>
      <c r="C157" s="8">
        <v>3949</v>
      </c>
      <c r="D157" s="8">
        <v>50066968947</v>
      </c>
      <c r="E157" s="9">
        <v>124338624878</v>
      </c>
      <c r="F157" s="15">
        <v>31217869721</v>
      </c>
      <c r="G157" s="15">
        <v>22703716134</v>
      </c>
      <c r="H157" s="11">
        <v>53921585855</v>
      </c>
      <c r="I157" s="8">
        <v>21154739775</v>
      </c>
      <c r="J157" s="8">
        <v>14144586995</v>
      </c>
      <c r="K157" s="11">
        <v>35299326770</v>
      </c>
      <c r="L157" s="8">
        <v>83321154</v>
      </c>
      <c r="M157" s="8">
        <v>16699765</v>
      </c>
      <c r="N157" s="11">
        <v>100020919</v>
      </c>
      <c r="O157" s="8">
        <v>864767371</v>
      </c>
      <c r="P157" s="8">
        <v>638637348</v>
      </c>
      <c r="Q157" s="11">
        <v>1503404719</v>
      </c>
      <c r="R157" s="8">
        <v>5657941</v>
      </c>
      <c r="S157" s="8">
        <v>14361324</v>
      </c>
      <c r="T157" s="11">
        <v>20019265</v>
      </c>
      <c r="U157" s="8">
        <v>20945299969</v>
      </c>
      <c r="V157" s="8">
        <v>12548967381</v>
      </c>
      <c r="W157" s="12">
        <v>33494267350</v>
      </c>
      <c r="X157" s="8">
        <v>0</v>
      </c>
      <c r="Y157" s="8">
        <v>0</v>
      </c>
      <c r="Z157" s="12">
        <v>0</v>
      </c>
      <c r="AA157" s="8">
        <v>0</v>
      </c>
      <c r="AB157" s="8">
        <v>0</v>
      </c>
      <c r="AC157" s="9"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>
      <c r="A159" s="69" t="s">
        <v>63</v>
      </c>
      <c r="B159" s="25" t="s">
        <v>2</v>
      </c>
      <c r="C159" s="8">
        <v>1674859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>
      <c r="A160" s="70"/>
      <c r="B160" s="25" t="s">
        <v>58</v>
      </c>
      <c r="C160" s="8">
        <v>8114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>
      <c r="A161" s="70"/>
      <c r="B161" s="25" t="s">
        <v>4</v>
      </c>
      <c r="C161" s="8">
        <v>3949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>
      <c r="A162" s="71"/>
      <c r="B162" s="25" t="s">
        <v>59</v>
      </c>
      <c r="C162" s="8">
        <f>C159+C160+C161</f>
        <v>1686922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3"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  <mergeCell ref="AA3:AC4"/>
    <mergeCell ref="F4:H4"/>
    <mergeCell ref="I4:K4"/>
    <mergeCell ref="L4:N4"/>
    <mergeCell ref="O4:Q4"/>
    <mergeCell ref="R4:T4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74:A76"/>
    <mergeCell ref="A78:A80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8:A120"/>
    <mergeCell ref="A114:A116"/>
    <mergeCell ref="A70:A72"/>
  </mergeCells>
  <phoneticPr fontId="1" type="noConversion"/>
  <pageMargins left="0.31496062992125984" right="0.31496062992125984" top="0.74803149606299213" bottom="0.74803149606299213" header="0.31496062992125984" footer="0.31496062992125984"/>
  <pageSetup paperSize="8" scale="4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79847-2C32-4EA2-AE00-E5A88E0D4DA4}">
  <sheetPr>
    <pageSetUpPr fitToPage="1"/>
  </sheetPr>
  <dimension ref="A1:AC175"/>
  <sheetViews>
    <sheetView tabSelected="1" workbookViewId="0">
      <selection activeCell="A159" sqref="A1:AC162"/>
    </sheetView>
  </sheetViews>
  <sheetFormatPr defaultColWidth="13.44140625" defaultRowHeight="16.2"/>
  <cols>
    <col min="1" max="1" width="13.44140625" style="2"/>
    <col min="2" max="2" width="17.109375" style="3" customWidth="1"/>
    <col min="3" max="3" width="18.6640625" style="4" customWidth="1"/>
    <col min="4" max="4" width="19.88671875" style="4" customWidth="1"/>
    <col min="5" max="5" width="19" style="4" customWidth="1"/>
    <col min="6" max="6" width="18.44140625" style="4" customWidth="1"/>
    <col min="7" max="7" width="19.44140625" style="4" customWidth="1"/>
    <col min="8" max="8" width="20.44140625" style="4" customWidth="1"/>
    <col min="9" max="10" width="17.44140625" style="4" customWidth="1"/>
    <col min="11" max="11" width="19.44140625" style="4" customWidth="1"/>
    <col min="12" max="13" width="15.21875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6.109375" style="4" customWidth="1"/>
    <col min="20" max="20" width="14.77734375" style="4" customWidth="1"/>
    <col min="21" max="21" width="18.21875" style="4" customWidth="1"/>
    <col min="22" max="22" width="17.77734375" style="4" customWidth="1"/>
    <col min="23" max="24" width="17.44140625" style="4" customWidth="1"/>
    <col min="25" max="25" width="16.4414062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s="26" customFormat="1" ht="20.7" customHeight="1">
      <c r="A3" s="56" t="s">
        <v>24</v>
      </c>
      <c r="B3" s="56" t="s">
        <v>1</v>
      </c>
      <c r="C3" s="58" t="s">
        <v>75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44" t="s">
        <v>20</v>
      </c>
      <c r="G5" s="44" t="s">
        <v>21</v>
      </c>
      <c r="H5" s="44" t="s">
        <v>22</v>
      </c>
      <c r="I5" s="44" t="s">
        <v>20</v>
      </c>
      <c r="J5" s="44" t="s">
        <v>21</v>
      </c>
      <c r="K5" s="44" t="s">
        <v>22</v>
      </c>
      <c r="L5" s="44" t="s">
        <v>20</v>
      </c>
      <c r="M5" s="44" t="s">
        <v>21</v>
      </c>
      <c r="N5" s="44" t="s">
        <v>22</v>
      </c>
      <c r="O5" s="44" t="s">
        <v>20</v>
      </c>
      <c r="P5" s="44" t="s">
        <v>21</v>
      </c>
      <c r="Q5" s="44" t="s">
        <v>22</v>
      </c>
      <c r="R5" s="44" t="s">
        <v>20</v>
      </c>
      <c r="S5" s="44" t="s">
        <v>21</v>
      </c>
      <c r="T5" s="44" t="s">
        <v>22</v>
      </c>
      <c r="U5" s="45" t="s">
        <v>20</v>
      </c>
      <c r="V5" s="45" t="s">
        <v>21</v>
      </c>
      <c r="W5" s="45" t="s">
        <v>22</v>
      </c>
      <c r="X5" s="45" t="s">
        <v>20</v>
      </c>
      <c r="Y5" s="45" t="s">
        <v>21</v>
      </c>
      <c r="Z5" s="45" t="s">
        <v>22</v>
      </c>
      <c r="AA5" s="29" t="s">
        <v>20</v>
      </c>
      <c r="AB5" s="29" t="s">
        <v>21</v>
      </c>
      <c r="AC5" s="29" t="s">
        <v>22</v>
      </c>
    </row>
    <row r="6" spans="1:29" ht="19.5" customHeight="1">
      <c r="A6" s="60" t="s">
        <v>25</v>
      </c>
      <c r="B6" s="19" t="s">
        <v>2</v>
      </c>
      <c r="C6" s="8">
        <f>F6+I6+L6+O6+R6+U6+X6+AA6</f>
        <v>9803550515</v>
      </c>
      <c r="D6" s="8">
        <f>G6+J6+M6+P6+S6+V6+Y6+AB6</f>
        <v>9406138888</v>
      </c>
      <c r="E6" s="9">
        <f>H6+K6+N6+Q6+T6+W6+Z6+AC6</f>
        <v>19209689403</v>
      </c>
      <c r="F6" s="10">
        <v>8032500211</v>
      </c>
      <c r="G6" s="10">
        <v>7684472559</v>
      </c>
      <c r="H6" s="11">
        <f>F6+G6</f>
        <v>15716972770</v>
      </c>
      <c r="I6" s="8">
        <v>1378297676</v>
      </c>
      <c r="J6" s="8">
        <v>1202832741</v>
      </c>
      <c r="K6" s="11">
        <f>I6+J6</f>
        <v>2581130417</v>
      </c>
      <c r="L6" s="8">
        <v>121928</v>
      </c>
      <c r="M6" s="8">
        <v>110500</v>
      </c>
      <c r="N6" s="11">
        <f>L6+M6</f>
        <v>232428</v>
      </c>
      <c r="O6" s="8">
        <v>223048473</v>
      </c>
      <c r="P6" s="8">
        <v>404652549</v>
      </c>
      <c r="Q6" s="11">
        <f>O6+P6</f>
        <v>627701022</v>
      </c>
      <c r="R6" s="8">
        <v>2344078</v>
      </c>
      <c r="S6" s="8">
        <v>20031338</v>
      </c>
      <c r="T6" s="11">
        <f>R6+S6</f>
        <v>22375416</v>
      </c>
      <c r="U6" s="8">
        <v>160591949</v>
      </c>
      <c r="V6" s="8">
        <v>33247986</v>
      </c>
      <c r="W6" s="12">
        <f>U6+V6</f>
        <v>193839935</v>
      </c>
      <c r="X6" s="8">
        <v>0</v>
      </c>
      <c r="Y6" s="8">
        <v>1508875</v>
      </c>
      <c r="Z6" s="12">
        <f>X6+Y6</f>
        <v>1508875</v>
      </c>
      <c r="AA6" s="8">
        <v>6646200</v>
      </c>
      <c r="AB6" s="8">
        <v>59282340</v>
      </c>
      <c r="AC6" s="9">
        <f>AA6+AB6</f>
        <v>65928540</v>
      </c>
    </row>
    <row r="7" spans="1:29" ht="19.5" customHeight="1">
      <c r="A7" s="61"/>
      <c r="B7" s="20" t="s">
        <v>3</v>
      </c>
      <c r="C7" s="8">
        <f>F7+I7+L7+O7+R7+U7+X7+AA7</f>
        <v>9354396699</v>
      </c>
      <c r="D7" s="8">
        <f t="shared" ref="D7:E8" si="0">G7+J7+M7+P7+S7+V7+Y7+AB7</f>
        <v>9510266468</v>
      </c>
      <c r="E7" s="9">
        <f t="shared" si="0"/>
        <v>18864663167</v>
      </c>
      <c r="F7" s="10">
        <v>2485681328</v>
      </c>
      <c r="G7" s="10">
        <v>2827802544</v>
      </c>
      <c r="H7" s="11">
        <f t="shared" ref="H7:H8" si="1">F7+G7</f>
        <v>5313483872</v>
      </c>
      <c r="I7" s="8">
        <v>6248739436</v>
      </c>
      <c r="J7" s="8">
        <v>6243319419</v>
      </c>
      <c r="K7" s="11">
        <f t="shared" ref="K7:K8" si="2">I7+J7</f>
        <v>12492058855</v>
      </c>
      <c r="L7" s="8">
        <v>0</v>
      </c>
      <c r="M7" s="8">
        <v>0</v>
      </c>
      <c r="N7" s="11">
        <f t="shared" ref="N7:N8" si="3">L7+M7</f>
        <v>0</v>
      </c>
      <c r="O7" s="8">
        <v>110087039</v>
      </c>
      <c r="P7" s="8">
        <v>98420188</v>
      </c>
      <c r="Q7" s="11">
        <f t="shared" ref="Q7:Q8" si="4">O7+P7</f>
        <v>208507227</v>
      </c>
      <c r="R7" s="8">
        <v>0</v>
      </c>
      <c r="S7" s="8">
        <v>0</v>
      </c>
      <c r="T7" s="11">
        <f t="shared" ref="T7:T8" si="5">R7+S7</f>
        <v>0</v>
      </c>
      <c r="U7" s="8">
        <v>101909800</v>
      </c>
      <c r="V7" s="8">
        <v>52920320</v>
      </c>
      <c r="W7" s="12">
        <f t="shared" ref="W7:W8" si="6">U7+V7</f>
        <v>154830120</v>
      </c>
      <c r="X7" s="8">
        <v>325045748</v>
      </c>
      <c r="Y7" s="8">
        <v>253562622</v>
      </c>
      <c r="Z7" s="12">
        <f t="shared" ref="Z7:Z8" si="7">X7+Y7</f>
        <v>578608370</v>
      </c>
      <c r="AA7" s="8">
        <v>82933348</v>
      </c>
      <c r="AB7" s="8">
        <v>34241375</v>
      </c>
      <c r="AC7" s="9">
        <f t="shared" ref="AC7:AC8" si="8">AA7+AB7</f>
        <v>117174723</v>
      </c>
    </row>
    <row r="8" spans="1:29" ht="19.5" customHeight="1">
      <c r="A8" s="62"/>
      <c r="B8" s="20" t="s">
        <v>4</v>
      </c>
      <c r="C8" s="8">
        <f>F8+I8+L8+O8+R8+U8+X8+AA8</f>
        <v>43613330494</v>
      </c>
      <c r="D8" s="8">
        <f t="shared" si="0"/>
        <v>41624123325</v>
      </c>
      <c r="E8" s="9">
        <f t="shared" si="0"/>
        <v>85237453819</v>
      </c>
      <c r="F8" s="10">
        <v>19245124092</v>
      </c>
      <c r="G8" s="10">
        <v>19700896268</v>
      </c>
      <c r="H8" s="11">
        <f t="shared" si="1"/>
        <v>38946020360</v>
      </c>
      <c r="I8" s="8">
        <v>21853214163</v>
      </c>
      <c r="J8" s="8">
        <v>18992369776</v>
      </c>
      <c r="K8" s="11">
        <f t="shared" si="2"/>
        <v>40845583939</v>
      </c>
      <c r="L8" s="8">
        <v>0</v>
      </c>
      <c r="M8" s="8">
        <v>4636484</v>
      </c>
      <c r="N8" s="11">
        <f t="shared" si="3"/>
        <v>4636484</v>
      </c>
      <c r="O8" s="8">
        <v>192301152</v>
      </c>
      <c r="P8" s="8">
        <v>369576066</v>
      </c>
      <c r="Q8" s="11">
        <f t="shared" si="4"/>
        <v>561877218</v>
      </c>
      <c r="R8" s="8">
        <v>5757869</v>
      </c>
      <c r="S8" s="8">
        <v>31224660</v>
      </c>
      <c r="T8" s="11">
        <f t="shared" si="5"/>
        <v>36982529</v>
      </c>
      <c r="U8" s="8">
        <v>2316933218</v>
      </c>
      <c r="V8" s="8">
        <v>2525420071</v>
      </c>
      <c r="W8" s="12">
        <f t="shared" si="6"/>
        <v>4842353289</v>
      </c>
      <c r="X8" s="8">
        <v>0</v>
      </c>
      <c r="Y8" s="8">
        <v>0</v>
      </c>
      <c r="Z8" s="12">
        <f t="shared" si="7"/>
        <v>0</v>
      </c>
      <c r="AA8" s="8">
        <v>0</v>
      </c>
      <c r="AB8" s="8">
        <v>0</v>
      </c>
      <c r="AC8" s="9">
        <f t="shared" si="8"/>
        <v>0</v>
      </c>
    </row>
    <row r="9" spans="1:29" ht="19.5" customHeight="1" thickBot="1">
      <c r="A9" s="21" t="s">
        <v>5</v>
      </c>
      <c r="B9" s="22"/>
      <c r="C9" s="13">
        <f>SUM(C6:C8)</f>
        <v>62771277708</v>
      </c>
      <c r="D9" s="13">
        <f t="shared" ref="D9:AC9" si="9">SUM(D6:D8)</f>
        <v>60540528681</v>
      </c>
      <c r="E9" s="13">
        <f t="shared" si="9"/>
        <v>123311806389</v>
      </c>
      <c r="F9" s="13">
        <f t="shared" si="9"/>
        <v>29763305631</v>
      </c>
      <c r="G9" s="13">
        <f t="shared" si="9"/>
        <v>30213171371</v>
      </c>
      <c r="H9" s="13">
        <f t="shared" si="9"/>
        <v>59976477002</v>
      </c>
      <c r="I9" s="13">
        <f t="shared" si="9"/>
        <v>29480251275</v>
      </c>
      <c r="J9" s="13">
        <f t="shared" si="9"/>
        <v>26438521936</v>
      </c>
      <c r="K9" s="13">
        <f t="shared" si="9"/>
        <v>55918773211</v>
      </c>
      <c r="L9" s="13">
        <f t="shared" si="9"/>
        <v>121928</v>
      </c>
      <c r="M9" s="13">
        <f t="shared" si="9"/>
        <v>4746984</v>
      </c>
      <c r="N9" s="13">
        <f t="shared" si="9"/>
        <v>4868912</v>
      </c>
      <c r="O9" s="13">
        <f t="shared" si="9"/>
        <v>525436664</v>
      </c>
      <c r="P9" s="13">
        <f t="shared" si="9"/>
        <v>872648803</v>
      </c>
      <c r="Q9" s="13">
        <f t="shared" si="9"/>
        <v>1398085467</v>
      </c>
      <c r="R9" s="13">
        <f t="shared" si="9"/>
        <v>8101947</v>
      </c>
      <c r="S9" s="13">
        <f t="shared" si="9"/>
        <v>51255998</v>
      </c>
      <c r="T9" s="13">
        <f t="shared" si="9"/>
        <v>59357945</v>
      </c>
      <c r="U9" s="13">
        <f t="shared" si="9"/>
        <v>2579434967</v>
      </c>
      <c r="V9" s="13">
        <f t="shared" si="9"/>
        <v>2611588377</v>
      </c>
      <c r="W9" s="13">
        <f t="shared" si="9"/>
        <v>5191023344</v>
      </c>
      <c r="X9" s="13">
        <f t="shared" si="9"/>
        <v>325045748</v>
      </c>
      <c r="Y9" s="13">
        <f t="shared" si="9"/>
        <v>255071497</v>
      </c>
      <c r="Z9" s="13">
        <f t="shared" si="9"/>
        <v>580117245</v>
      </c>
      <c r="AA9" s="13">
        <f t="shared" si="9"/>
        <v>89579548</v>
      </c>
      <c r="AB9" s="13">
        <f t="shared" si="9"/>
        <v>93523715</v>
      </c>
      <c r="AC9" s="13">
        <f t="shared" si="9"/>
        <v>183103263</v>
      </c>
    </row>
    <row r="10" spans="1:29" ht="19.5" customHeight="1">
      <c r="A10" s="68" t="s">
        <v>26</v>
      </c>
      <c r="B10" s="19" t="s">
        <v>2</v>
      </c>
      <c r="C10" s="8">
        <f>F10+I10+L10+O10+R10+U10+X10+AA10</f>
        <v>30507452</v>
      </c>
      <c r="D10" s="8">
        <f>G10+J10+M10+P10+S10+V10+Y10+AB10</f>
        <v>9379518</v>
      </c>
      <c r="E10" s="9">
        <f>H10+K10+N10+Q10+T10+W10+Z10+AC10</f>
        <v>39886970</v>
      </c>
      <c r="F10" s="10">
        <v>3894014</v>
      </c>
      <c r="G10" s="10">
        <v>9379518</v>
      </c>
      <c r="H10" s="11">
        <f>F10+G10</f>
        <v>13273532</v>
      </c>
      <c r="I10" s="8">
        <v>0</v>
      </c>
      <c r="J10" s="8">
        <v>0</v>
      </c>
      <c r="K10" s="11">
        <f>I10+J10</f>
        <v>0</v>
      </c>
      <c r="L10" s="8">
        <v>0</v>
      </c>
      <c r="M10" s="8">
        <v>0</v>
      </c>
      <c r="N10" s="11">
        <f>L10+M10</f>
        <v>0</v>
      </c>
      <c r="O10" s="8">
        <v>0</v>
      </c>
      <c r="P10" s="8">
        <v>0</v>
      </c>
      <c r="Q10" s="11">
        <f>O10+P10</f>
        <v>0</v>
      </c>
      <c r="R10" s="8">
        <v>0</v>
      </c>
      <c r="S10" s="8">
        <v>0</v>
      </c>
      <c r="T10" s="11">
        <f>R10+S10</f>
        <v>0</v>
      </c>
      <c r="U10" s="8">
        <v>26613438</v>
      </c>
      <c r="V10" s="8">
        <v>0</v>
      </c>
      <c r="W10" s="12">
        <f>U10+V10</f>
        <v>26613438</v>
      </c>
      <c r="X10" s="8">
        <v>0</v>
      </c>
      <c r="Y10" s="8">
        <v>0</v>
      </c>
      <c r="Z10" s="12">
        <f>X10+Y10</f>
        <v>0</v>
      </c>
      <c r="AA10" s="8">
        <v>0</v>
      </c>
      <c r="AB10" s="8">
        <v>0</v>
      </c>
      <c r="AC10" s="9">
        <f>AA10+AB10</f>
        <v>0</v>
      </c>
    </row>
    <row r="11" spans="1:29" ht="19.5" customHeight="1">
      <c r="A11" s="61"/>
      <c r="B11" s="20" t="s">
        <v>3</v>
      </c>
      <c r="C11" s="8">
        <f>F11+I11+L11+O11+R11+U11+X11+AA11</f>
        <v>2617186</v>
      </c>
      <c r="D11" s="8">
        <f t="shared" ref="D11:E12" si="10">G11+J11+M11+P11+S11+V11+Y11+AB11</f>
        <v>13132800</v>
      </c>
      <c r="E11" s="9">
        <f t="shared" si="10"/>
        <v>15749986</v>
      </c>
      <c r="F11" s="10">
        <v>0</v>
      </c>
      <c r="G11" s="10">
        <v>0</v>
      </c>
      <c r="H11" s="11">
        <f t="shared" ref="H11:H12" si="11">F11+G11</f>
        <v>0</v>
      </c>
      <c r="I11" s="8">
        <v>0</v>
      </c>
      <c r="J11" s="8">
        <v>0</v>
      </c>
      <c r="K11" s="11">
        <f t="shared" ref="K11:K12" si="12">I11+J11</f>
        <v>0</v>
      </c>
      <c r="L11" s="8">
        <v>0</v>
      </c>
      <c r="M11" s="8">
        <v>0</v>
      </c>
      <c r="N11" s="11">
        <f t="shared" ref="N11:N12" si="13">L11+M11</f>
        <v>0</v>
      </c>
      <c r="O11" s="8">
        <v>0</v>
      </c>
      <c r="P11" s="8">
        <v>0</v>
      </c>
      <c r="Q11" s="11">
        <f t="shared" ref="Q11:Q12" si="14">O11+P11</f>
        <v>0</v>
      </c>
      <c r="R11" s="8">
        <v>0</v>
      </c>
      <c r="S11" s="8">
        <v>0</v>
      </c>
      <c r="T11" s="11">
        <f t="shared" ref="T11:T12" si="15">R11+S11</f>
        <v>0</v>
      </c>
      <c r="U11" s="8">
        <v>2617186</v>
      </c>
      <c r="V11" s="8">
        <v>13132800</v>
      </c>
      <c r="W11" s="12">
        <f t="shared" ref="W11:W12" si="16">U11+V11</f>
        <v>15749986</v>
      </c>
      <c r="X11" s="8">
        <v>0</v>
      </c>
      <c r="Y11" s="8">
        <v>0</v>
      </c>
      <c r="Z11" s="12">
        <f t="shared" ref="Z11:Z12" si="17">X11+Y11</f>
        <v>0</v>
      </c>
      <c r="AA11" s="8">
        <v>0</v>
      </c>
      <c r="AB11" s="8">
        <v>0</v>
      </c>
      <c r="AC11" s="9">
        <f t="shared" ref="AC11:AC12" si="18">AA11+AB11</f>
        <v>0</v>
      </c>
    </row>
    <row r="12" spans="1:29" ht="19.5" customHeight="1">
      <c r="A12" s="62"/>
      <c r="B12" s="20" t="s">
        <v>4</v>
      </c>
      <c r="C12" s="8">
        <f>F12+I12+L12+O12+R12+U12+X12+AA12</f>
        <v>96424691</v>
      </c>
      <c r="D12" s="8">
        <f t="shared" si="10"/>
        <v>173880239</v>
      </c>
      <c r="E12" s="9">
        <f t="shared" si="10"/>
        <v>270304930</v>
      </c>
      <c r="F12" s="10">
        <v>18827427</v>
      </c>
      <c r="G12" s="10">
        <v>14713931</v>
      </c>
      <c r="H12" s="11">
        <f t="shared" si="11"/>
        <v>33541358</v>
      </c>
      <c r="I12" s="8">
        <v>1237446</v>
      </c>
      <c r="J12" s="8">
        <v>11522427</v>
      </c>
      <c r="K12" s="11">
        <f t="shared" si="12"/>
        <v>12759873</v>
      </c>
      <c r="L12" s="8">
        <v>0</v>
      </c>
      <c r="M12" s="8">
        <v>0</v>
      </c>
      <c r="N12" s="11">
        <f t="shared" si="13"/>
        <v>0</v>
      </c>
      <c r="O12" s="8">
        <v>0</v>
      </c>
      <c r="P12" s="8">
        <v>0</v>
      </c>
      <c r="Q12" s="11">
        <f t="shared" si="14"/>
        <v>0</v>
      </c>
      <c r="R12" s="8">
        <v>0</v>
      </c>
      <c r="S12" s="8">
        <v>0</v>
      </c>
      <c r="T12" s="11">
        <f t="shared" si="15"/>
        <v>0</v>
      </c>
      <c r="U12" s="8">
        <v>76359818</v>
      </c>
      <c r="V12" s="8">
        <v>147643881</v>
      </c>
      <c r="W12" s="12">
        <f t="shared" si="16"/>
        <v>224003699</v>
      </c>
      <c r="X12" s="8">
        <v>0</v>
      </c>
      <c r="Y12" s="8">
        <v>0</v>
      </c>
      <c r="Z12" s="12">
        <f t="shared" si="17"/>
        <v>0</v>
      </c>
      <c r="AA12" s="8">
        <v>0</v>
      </c>
      <c r="AB12" s="8">
        <v>0</v>
      </c>
      <c r="AC12" s="9">
        <f t="shared" si="18"/>
        <v>0</v>
      </c>
    </row>
    <row r="13" spans="1:29" ht="19.5" customHeight="1" thickBot="1">
      <c r="A13" s="21" t="s">
        <v>5</v>
      </c>
      <c r="B13" s="22"/>
      <c r="C13" s="13">
        <f>SUM(C10:C12)</f>
        <v>129549329</v>
      </c>
      <c r="D13" s="13">
        <f t="shared" ref="D13:AC13" si="19">SUM(D10:D12)</f>
        <v>196392557</v>
      </c>
      <c r="E13" s="13">
        <f t="shared" si="19"/>
        <v>325941886</v>
      </c>
      <c r="F13" s="13">
        <f t="shared" si="19"/>
        <v>22721441</v>
      </c>
      <c r="G13" s="13">
        <f t="shared" si="19"/>
        <v>24093449</v>
      </c>
      <c r="H13" s="13">
        <f t="shared" si="19"/>
        <v>46814890</v>
      </c>
      <c r="I13" s="13">
        <f t="shared" si="19"/>
        <v>1237446</v>
      </c>
      <c r="J13" s="13">
        <f t="shared" si="19"/>
        <v>11522427</v>
      </c>
      <c r="K13" s="13">
        <f t="shared" si="19"/>
        <v>12759873</v>
      </c>
      <c r="L13" s="13">
        <f t="shared" si="19"/>
        <v>0</v>
      </c>
      <c r="M13" s="13">
        <f t="shared" si="19"/>
        <v>0</v>
      </c>
      <c r="N13" s="13">
        <f t="shared" si="19"/>
        <v>0</v>
      </c>
      <c r="O13" s="13">
        <f t="shared" si="19"/>
        <v>0</v>
      </c>
      <c r="P13" s="13">
        <f t="shared" si="19"/>
        <v>0</v>
      </c>
      <c r="Q13" s="13">
        <f t="shared" si="19"/>
        <v>0</v>
      </c>
      <c r="R13" s="13">
        <f t="shared" si="19"/>
        <v>0</v>
      </c>
      <c r="S13" s="13">
        <f t="shared" si="19"/>
        <v>0</v>
      </c>
      <c r="T13" s="13">
        <f t="shared" si="19"/>
        <v>0</v>
      </c>
      <c r="U13" s="13">
        <f t="shared" si="19"/>
        <v>105590442</v>
      </c>
      <c r="V13" s="13">
        <f t="shared" si="19"/>
        <v>160776681</v>
      </c>
      <c r="W13" s="13">
        <f t="shared" si="19"/>
        <v>266367123</v>
      </c>
      <c r="X13" s="13">
        <f t="shared" si="19"/>
        <v>0</v>
      </c>
      <c r="Y13" s="13">
        <f t="shared" si="19"/>
        <v>0</v>
      </c>
      <c r="Z13" s="13">
        <f t="shared" si="19"/>
        <v>0</v>
      </c>
      <c r="AA13" s="13">
        <f t="shared" si="19"/>
        <v>0</v>
      </c>
      <c r="AB13" s="13">
        <f t="shared" si="19"/>
        <v>0</v>
      </c>
      <c r="AC13" s="13">
        <f t="shared" si="19"/>
        <v>0</v>
      </c>
    </row>
    <row r="14" spans="1:29" ht="19.5" customHeight="1">
      <c r="A14" s="68" t="s">
        <v>8</v>
      </c>
      <c r="B14" s="19" t="s">
        <v>2</v>
      </c>
      <c r="C14" s="8">
        <f>F14+I14+L14+O14+R14+U14+X14+AA14</f>
        <v>177255412</v>
      </c>
      <c r="D14" s="8">
        <f>G14+J14+M14+P14+S14+V14+Y14+AB14</f>
        <v>1219319624</v>
      </c>
      <c r="E14" s="9">
        <f>H14+K14+N14+Q14+T14+W14+Z14+AC14</f>
        <v>1396575036</v>
      </c>
      <c r="F14" s="10">
        <v>0</v>
      </c>
      <c r="G14" s="10">
        <v>0</v>
      </c>
      <c r="H14" s="11">
        <f>F14+G14</f>
        <v>0</v>
      </c>
      <c r="I14" s="8">
        <v>0</v>
      </c>
      <c r="J14" s="8">
        <v>0</v>
      </c>
      <c r="K14" s="11">
        <f>I14+J14</f>
        <v>0</v>
      </c>
      <c r="L14" s="8">
        <v>0</v>
      </c>
      <c r="M14" s="8">
        <v>0</v>
      </c>
      <c r="N14" s="11">
        <f>L14+M14</f>
        <v>0</v>
      </c>
      <c r="O14" s="8">
        <v>0</v>
      </c>
      <c r="P14" s="8">
        <v>0</v>
      </c>
      <c r="Q14" s="11">
        <f>O14+P14</f>
        <v>0</v>
      </c>
      <c r="R14" s="8">
        <v>0</v>
      </c>
      <c r="S14" s="8">
        <v>0</v>
      </c>
      <c r="T14" s="11">
        <f>R14+S14</f>
        <v>0</v>
      </c>
      <c r="U14" s="8">
        <v>0</v>
      </c>
      <c r="V14" s="8">
        <v>0</v>
      </c>
      <c r="W14" s="12">
        <f>U14+V14</f>
        <v>0</v>
      </c>
      <c r="X14" s="8">
        <v>0</v>
      </c>
      <c r="Y14" s="8">
        <v>2713030</v>
      </c>
      <c r="Z14" s="12">
        <f>X14+Y14</f>
        <v>2713030</v>
      </c>
      <c r="AA14" s="8">
        <v>177255412</v>
      </c>
      <c r="AB14" s="8">
        <v>1216606594</v>
      </c>
      <c r="AC14" s="9">
        <f>AA14+AB14</f>
        <v>1393862006</v>
      </c>
    </row>
    <row r="15" spans="1:29" ht="19.5" customHeight="1">
      <c r="A15" s="61"/>
      <c r="B15" s="20" t="s">
        <v>3</v>
      </c>
      <c r="C15" s="8">
        <f>F15+I15+L15+O15+R15+U15+X15+AA15</f>
        <v>330408385</v>
      </c>
      <c r="D15" s="8">
        <f t="shared" ref="D15:E16" si="20">G15+J15+M15+P15+S15+V15+Y15+AB15</f>
        <v>599727162</v>
      </c>
      <c r="E15" s="9">
        <f t="shared" si="20"/>
        <v>930135547</v>
      </c>
      <c r="F15" s="10">
        <v>0</v>
      </c>
      <c r="G15" s="10">
        <v>0</v>
      </c>
      <c r="H15" s="11">
        <f t="shared" ref="H15:H16" si="21">F15+G15</f>
        <v>0</v>
      </c>
      <c r="I15" s="8">
        <v>0</v>
      </c>
      <c r="J15" s="8">
        <v>0</v>
      </c>
      <c r="K15" s="11">
        <f t="shared" ref="K15:K16" si="22">I15+J15</f>
        <v>0</v>
      </c>
      <c r="L15" s="8">
        <v>0</v>
      </c>
      <c r="M15" s="8">
        <v>0</v>
      </c>
      <c r="N15" s="11">
        <f t="shared" ref="N15:N16" si="23">L15+M15</f>
        <v>0</v>
      </c>
      <c r="O15" s="8">
        <v>0</v>
      </c>
      <c r="P15" s="8">
        <v>0</v>
      </c>
      <c r="Q15" s="11">
        <f t="shared" ref="Q15:Q16" si="24">O15+P15</f>
        <v>0</v>
      </c>
      <c r="R15" s="8">
        <v>0</v>
      </c>
      <c r="S15" s="8">
        <v>0</v>
      </c>
      <c r="T15" s="11">
        <f t="shared" ref="T15:T16" si="25">R15+S15</f>
        <v>0</v>
      </c>
      <c r="U15" s="8">
        <v>0</v>
      </c>
      <c r="V15" s="8">
        <v>0</v>
      </c>
      <c r="W15" s="12">
        <f t="shared" ref="W15:W16" si="26">U15+V15</f>
        <v>0</v>
      </c>
      <c r="X15" s="8">
        <v>44617860</v>
      </c>
      <c r="Y15" s="8">
        <v>120687127</v>
      </c>
      <c r="Z15" s="12">
        <f t="shared" ref="Z15:Z16" si="27">X15+Y15</f>
        <v>165304987</v>
      </c>
      <c r="AA15" s="8">
        <v>285790525</v>
      </c>
      <c r="AB15" s="8">
        <v>479040035</v>
      </c>
      <c r="AC15" s="9">
        <f t="shared" ref="AC15:AC16" si="28">AA15+AB15</f>
        <v>764830560</v>
      </c>
    </row>
    <row r="16" spans="1:29" ht="19.5" customHeight="1">
      <c r="A16" s="62"/>
      <c r="B16" s="20" t="s">
        <v>4</v>
      </c>
      <c r="C16" s="8">
        <f>F16+I16+L16+O16+R16+U16+X16+AA16</f>
        <v>238438857</v>
      </c>
      <c r="D16" s="8">
        <f t="shared" si="20"/>
        <v>10866211</v>
      </c>
      <c r="E16" s="9">
        <f t="shared" si="20"/>
        <v>249305068</v>
      </c>
      <c r="F16" s="10">
        <v>0</v>
      </c>
      <c r="G16" s="10">
        <v>0</v>
      </c>
      <c r="H16" s="11">
        <f t="shared" si="21"/>
        <v>0</v>
      </c>
      <c r="I16" s="8">
        <v>0</v>
      </c>
      <c r="J16" s="8">
        <v>0</v>
      </c>
      <c r="K16" s="11">
        <f t="shared" si="22"/>
        <v>0</v>
      </c>
      <c r="L16" s="8">
        <v>0</v>
      </c>
      <c r="M16" s="8">
        <v>0</v>
      </c>
      <c r="N16" s="11">
        <f t="shared" si="23"/>
        <v>0</v>
      </c>
      <c r="O16" s="8">
        <v>0</v>
      </c>
      <c r="P16" s="8">
        <v>0</v>
      </c>
      <c r="Q16" s="11">
        <f t="shared" si="24"/>
        <v>0</v>
      </c>
      <c r="R16" s="8">
        <v>0</v>
      </c>
      <c r="S16" s="8">
        <v>0</v>
      </c>
      <c r="T16" s="11">
        <f t="shared" si="25"/>
        <v>0</v>
      </c>
      <c r="U16" s="8">
        <v>238438857</v>
      </c>
      <c r="V16" s="8">
        <v>10866211</v>
      </c>
      <c r="W16" s="12">
        <f t="shared" si="26"/>
        <v>249305068</v>
      </c>
      <c r="X16" s="8">
        <v>0</v>
      </c>
      <c r="Y16" s="8">
        <v>0</v>
      </c>
      <c r="Z16" s="12">
        <f t="shared" si="27"/>
        <v>0</v>
      </c>
      <c r="AA16" s="8">
        <v>0</v>
      </c>
      <c r="AB16" s="8">
        <v>0</v>
      </c>
      <c r="AC16" s="9">
        <f t="shared" si="28"/>
        <v>0</v>
      </c>
    </row>
    <row r="17" spans="1:29" ht="19.5" customHeight="1" thickBot="1">
      <c r="A17" s="21" t="s">
        <v>5</v>
      </c>
      <c r="B17" s="22"/>
      <c r="C17" s="13">
        <f>SUM(C14:C16)</f>
        <v>746102654</v>
      </c>
      <c r="D17" s="13">
        <f t="shared" ref="D17:AC17" si="29">SUM(D14:D16)</f>
        <v>1829912997</v>
      </c>
      <c r="E17" s="13">
        <f t="shared" si="29"/>
        <v>2576015651</v>
      </c>
      <c r="F17" s="13">
        <f t="shared" si="29"/>
        <v>0</v>
      </c>
      <c r="G17" s="13">
        <f t="shared" si="29"/>
        <v>0</v>
      </c>
      <c r="H17" s="13">
        <f t="shared" si="29"/>
        <v>0</v>
      </c>
      <c r="I17" s="13">
        <f t="shared" si="29"/>
        <v>0</v>
      </c>
      <c r="J17" s="13">
        <f t="shared" si="29"/>
        <v>0</v>
      </c>
      <c r="K17" s="13">
        <f t="shared" si="29"/>
        <v>0</v>
      </c>
      <c r="L17" s="13">
        <f t="shared" si="29"/>
        <v>0</v>
      </c>
      <c r="M17" s="13">
        <f t="shared" si="29"/>
        <v>0</v>
      </c>
      <c r="N17" s="13">
        <f t="shared" si="29"/>
        <v>0</v>
      </c>
      <c r="O17" s="13">
        <f t="shared" si="29"/>
        <v>0</v>
      </c>
      <c r="P17" s="13">
        <f t="shared" si="29"/>
        <v>0</v>
      </c>
      <c r="Q17" s="13">
        <f t="shared" si="29"/>
        <v>0</v>
      </c>
      <c r="R17" s="13">
        <f t="shared" si="29"/>
        <v>0</v>
      </c>
      <c r="S17" s="13">
        <f t="shared" si="29"/>
        <v>0</v>
      </c>
      <c r="T17" s="13">
        <f t="shared" si="29"/>
        <v>0</v>
      </c>
      <c r="U17" s="13">
        <f t="shared" si="29"/>
        <v>238438857</v>
      </c>
      <c r="V17" s="13">
        <f t="shared" si="29"/>
        <v>10866211</v>
      </c>
      <c r="W17" s="13">
        <f t="shared" si="29"/>
        <v>249305068</v>
      </c>
      <c r="X17" s="13">
        <f t="shared" si="29"/>
        <v>44617860</v>
      </c>
      <c r="Y17" s="13">
        <f t="shared" si="29"/>
        <v>123400157</v>
      </c>
      <c r="Z17" s="13">
        <f t="shared" si="29"/>
        <v>168018017</v>
      </c>
      <c r="AA17" s="13">
        <f t="shared" si="29"/>
        <v>463045937</v>
      </c>
      <c r="AB17" s="13">
        <f t="shared" si="29"/>
        <v>1695646629</v>
      </c>
      <c r="AC17" s="13">
        <f t="shared" si="29"/>
        <v>2158692566</v>
      </c>
    </row>
    <row r="18" spans="1:29" ht="19.5" customHeight="1">
      <c r="A18" s="68" t="s">
        <v>9</v>
      </c>
      <c r="B18" s="19" t="s">
        <v>2</v>
      </c>
      <c r="C18" s="8">
        <f>F18+I18+L18+O18+R18+U18+X18+AA18</f>
        <v>126240572</v>
      </c>
      <c r="D18" s="8">
        <f>G18+J18+M18+P18+S18+V18+Y18+AB18</f>
        <v>126429200</v>
      </c>
      <c r="E18" s="9">
        <f>H18+K18+N18+Q18+T18+W18+Z18+AC18</f>
        <v>252669772</v>
      </c>
      <c r="F18" s="10">
        <v>15516956</v>
      </c>
      <c r="G18" s="10">
        <v>8864474</v>
      </c>
      <c r="H18" s="11">
        <f>F18+G18</f>
        <v>24381430</v>
      </c>
      <c r="I18" s="8">
        <v>16256270</v>
      </c>
      <c r="J18" s="8">
        <v>2918171</v>
      </c>
      <c r="K18" s="11">
        <f>I18+J18</f>
        <v>19174441</v>
      </c>
      <c r="L18" s="8">
        <v>0</v>
      </c>
      <c r="M18" s="8">
        <v>0</v>
      </c>
      <c r="N18" s="11">
        <f>L18+M18</f>
        <v>0</v>
      </c>
      <c r="O18" s="8">
        <v>0</v>
      </c>
      <c r="P18" s="8">
        <v>0</v>
      </c>
      <c r="Q18" s="11">
        <f>O18+P18</f>
        <v>0</v>
      </c>
      <c r="R18" s="8">
        <v>0</v>
      </c>
      <c r="S18" s="8">
        <v>0</v>
      </c>
      <c r="T18" s="11">
        <f>R18+S18</f>
        <v>0</v>
      </c>
      <c r="U18" s="8">
        <v>92017182</v>
      </c>
      <c r="V18" s="8">
        <v>109192715</v>
      </c>
      <c r="W18" s="12">
        <f>U18+V18</f>
        <v>201209897</v>
      </c>
      <c r="X18" s="8">
        <v>2440240</v>
      </c>
      <c r="Y18" s="8">
        <v>5453840</v>
      </c>
      <c r="Z18" s="12">
        <f>X18+Y18</f>
        <v>7894080</v>
      </c>
      <c r="AA18" s="8">
        <v>9924</v>
      </c>
      <c r="AB18" s="8">
        <v>0</v>
      </c>
      <c r="AC18" s="9">
        <f>AA18+AB18</f>
        <v>9924</v>
      </c>
    </row>
    <row r="19" spans="1:29" ht="19.5" customHeight="1">
      <c r="A19" s="61"/>
      <c r="B19" s="20" t="s">
        <v>3</v>
      </c>
      <c r="C19" s="8">
        <f>F19+I19+L19+O19+R19+U19+X19+AA19</f>
        <v>1897327655</v>
      </c>
      <c r="D19" s="8">
        <f t="shared" ref="D19:E20" si="30">G19+J19+M19+P19+S19+V19+Y19+AB19</f>
        <v>1410577148</v>
      </c>
      <c r="E19" s="9">
        <f t="shared" si="30"/>
        <v>3307904803</v>
      </c>
      <c r="F19" s="10">
        <v>1099958</v>
      </c>
      <c r="G19" s="10">
        <v>0</v>
      </c>
      <c r="H19" s="11">
        <f t="shared" ref="H19:H20" si="31">F19+G19</f>
        <v>1099958</v>
      </c>
      <c r="I19" s="8">
        <v>0</v>
      </c>
      <c r="J19" s="8">
        <v>0</v>
      </c>
      <c r="K19" s="11">
        <f t="shared" ref="K19:K20" si="32">I19+J19</f>
        <v>0</v>
      </c>
      <c r="L19" s="8">
        <v>0</v>
      </c>
      <c r="M19" s="8">
        <v>0</v>
      </c>
      <c r="N19" s="11">
        <f t="shared" ref="N19:N20" si="33">L19+M19</f>
        <v>0</v>
      </c>
      <c r="O19" s="8">
        <v>0</v>
      </c>
      <c r="P19" s="8">
        <v>0</v>
      </c>
      <c r="Q19" s="11">
        <f t="shared" ref="Q19:Q20" si="34">O19+P19</f>
        <v>0</v>
      </c>
      <c r="R19" s="8">
        <v>0</v>
      </c>
      <c r="S19" s="8">
        <v>0</v>
      </c>
      <c r="T19" s="11">
        <f t="shared" ref="T19:T20" si="35">R19+S19</f>
        <v>0</v>
      </c>
      <c r="U19" s="8">
        <v>255639870</v>
      </c>
      <c r="V19" s="8">
        <v>243597465</v>
      </c>
      <c r="W19" s="12">
        <f t="shared" ref="W19:W20" si="36">U19+V19</f>
        <v>499237335</v>
      </c>
      <c r="X19" s="8">
        <v>1640587827</v>
      </c>
      <c r="Y19" s="8">
        <v>1166979683</v>
      </c>
      <c r="Z19" s="12">
        <f t="shared" ref="Z19:Z20" si="37">X19+Y19</f>
        <v>2807567510</v>
      </c>
      <c r="AA19" s="8">
        <v>0</v>
      </c>
      <c r="AB19" s="8">
        <v>0</v>
      </c>
      <c r="AC19" s="9">
        <f t="shared" ref="AC19:AC20" si="38">AA19+AB19</f>
        <v>0</v>
      </c>
    </row>
    <row r="20" spans="1:29" ht="19.5" customHeight="1">
      <c r="A20" s="62"/>
      <c r="B20" s="20" t="s">
        <v>4</v>
      </c>
      <c r="C20" s="8">
        <f>F20+I20+L20+O20+R20+U20+X20+AA20</f>
        <v>2501465269</v>
      </c>
      <c r="D20" s="8">
        <f t="shared" si="30"/>
        <v>3254866260</v>
      </c>
      <c r="E20" s="9">
        <f t="shared" si="30"/>
        <v>5756331529</v>
      </c>
      <c r="F20" s="10">
        <v>589933332</v>
      </c>
      <c r="G20" s="10">
        <v>531731045</v>
      </c>
      <c r="H20" s="11">
        <f t="shared" si="31"/>
        <v>1121664377</v>
      </c>
      <c r="I20" s="8">
        <v>380725515</v>
      </c>
      <c r="J20" s="8">
        <v>905074087</v>
      </c>
      <c r="K20" s="11">
        <f t="shared" si="32"/>
        <v>1285799602</v>
      </c>
      <c r="L20" s="8">
        <v>0</v>
      </c>
      <c r="M20" s="8">
        <v>0</v>
      </c>
      <c r="N20" s="11">
        <f t="shared" si="33"/>
        <v>0</v>
      </c>
      <c r="O20" s="8">
        <v>0</v>
      </c>
      <c r="P20" s="8">
        <v>42909560</v>
      </c>
      <c r="Q20" s="11">
        <f t="shared" si="34"/>
        <v>42909560</v>
      </c>
      <c r="R20" s="8">
        <v>0</v>
      </c>
      <c r="S20" s="8">
        <v>0</v>
      </c>
      <c r="T20" s="11">
        <f t="shared" si="35"/>
        <v>0</v>
      </c>
      <c r="U20" s="8">
        <v>1530806422</v>
      </c>
      <c r="V20" s="8">
        <v>1775151568</v>
      </c>
      <c r="W20" s="12">
        <f t="shared" si="36"/>
        <v>3305957990</v>
      </c>
      <c r="X20" s="8">
        <v>0</v>
      </c>
      <c r="Y20" s="8">
        <v>0</v>
      </c>
      <c r="Z20" s="12">
        <f t="shared" si="37"/>
        <v>0</v>
      </c>
      <c r="AA20" s="8">
        <v>0</v>
      </c>
      <c r="AB20" s="8">
        <v>0</v>
      </c>
      <c r="AC20" s="9">
        <f t="shared" si="38"/>
        <v>0</v>
      </c>
    </row>
    <row r="21" spans="1:29" ht="19.5" customHeight="1" thickBot="1">
      <c r="A21" s="21" t="s">
        <v>5</v>
      </c>
      <c r="B21" s="22"/>
      <c r="C21" s="13">
        <f>SUM(C18:C20)</f>
        <v>4525033496</v>
      </c>
      <c r="D21" s="13">
        <f t="shared" ref="D21:AC21" si="39">SUM(D18:D20)</f>
        <v>4791872608</v>
      </c>
      <c r="E21" s="13">
        <f t="shared" si="39"/>
        <v>9316906104</v>
      </c>
      <c r="F21" s="13">
        <f t="shared" si="39"/>
        <v>606550246</v>
      </c>
      <c r="G21" s="13">
        <f t="shared" si="39"/>
        <v>540595519</v>
      </c>
      <c r="H21" s="13">
        <f t="shared" si="39"/>
        <v>1147145765</v>
      </c>
      <c r="I21" s="13">
        <f t="shared" si="39"/>
        <v>396981785</v>
      </c>
      <c r="J21" s="13">
        <f t="shared" si="39"/>
        <v>907992258</v>
      </c>
      <c r="K21" s="13">
        <f t="shared" si="39"/>
        <v>1304974043</v>
      </c>
      <c r="L21" s="13">
        <f t="shared" si="39"/>
        <v>0</v>
      </c>
      <c r="M21" s="13">
        <f t="shared" si="39"/>
        <v>0</v>
      </c>
      <c r="N21" s="13">
        <f t="shared" si="39"/>
        <v>0</v>
      </c>
      <c r="O21" s="13">
        <f t="shared" si="39"/>
        <v>0</v>
      </c>
      <c r="P21" s="13">
        <f t="shared" si="39"/>
        <v>42909560</v>
      </c>
      <c r="Q21" s="13">
        <f t="shared" si="39"/>
        <v>42909560</v>
      </c>
      <c r="R21" s="13">
        <f t="shared" si="39"/>
        <v>0</v>
      </c>
      <c r="S21" s="13">
        <f t="shared" si="39"/>
        <v>0</v>
      </c>
      <c r="T21" s="13">
        <f t="shared" si="39"/>
        <v>0</v>
      </c>
      <c r="U21" s="13">
        <f t="shared" si="39"/>
        <v>1878463474</v>
      </c>
      <c r="V21" s="13">
        <f t="shared" si="39"/>
        <v>2127941748</v>
      </c>
      <c r="W21" s="13">
        <f t="shared" si="39"/>
        <v>4006405222</v>
      </c>
      <c r="X21" s="13">
        <f t="shared" si="39"/>
        <v>1643028067</v>
      </c>
      <c r="Y21" s="13">
        <f t="shared" si="39"/>
        <v>1172433523</v>
      </c>
      <c r="Z21" s="13">
        <f t="shared" si="39"/>
        <v>2815461590</v>
      </c>
      <c r="AA21" s="13">
        <f t="shared" si="39"/>
        <v>9924</v>
      </c>
      <c r="AB21" s="13">
        <f t="shared" si="39"/>
        <v>0</v>
      </c>
      <c r="AC21" s="13">
        <f t="shared" si="39"/>
        <v>9924</v>
      </c>
    </row>
    <row r="22" spans="1:29" ht="19.5" customHeight="1">
      <c r="A22" s="68" t="s">
        <v>27</v>
      </c>
      <c r="B22" s="19" t="s">
        <v>2</v>
      </c>
      <c r="C22" s="8">
        <f>F22+I22+L22+O22+R22+U22+X22+AA22</f>
        <v>9340705</v>
      </c>
      <c r="D22" s="8">
        <f>G22+J22+M22+P22+S22+V22+Y22+AB22</f>
        <v>45964556</v>
      </c>
      <c r="E22" s="9">
        <f>H22+K22+N22+Q22+T22+W22+Z22+AC22</f>
        <v>55305261</v>
      </c>
      <c r="F22" s="10">
        <v>0</v>
      </c>
      <c r="G22" s="10">
        <v>0</v>
      </c>
      <c r="H22" s="11">
        <f>F22+G22</f>
        <v>0</v>
      </c>
      <c r="I22" s="8">
        <v>0</v>
      </c>
      <c r="J22" s="8">
        <v>0</v>
      </c>
      <c r="K22" s="11">
        <f>I22+J22</f>
        <v>0</v>
      </c>
      <c r="L22" s="8">
        <v>0</v>
      </c>
      <c r="M22" s="8">
        <v>0</v>
      </c>
      <c r="N22" s="11">
        <f>L22+M22</f>
        <v>0</v>
      </c>
      <c r="O22" s="8">
        <v>0</v>
      </c>
      <c r="P22" s="8">
        <v>0</v>
      </c>
      <c r="Q22" s="11">
        <f>O22+P22</f>
        <v>0</v>
      </c>
      <c r="R22" s="8">
        <v>0</v>
      </c>
      <c r="S22" s="8">
        <v>0</v>
      </c>
      <c r="T22" s="11">
        <f>R22+S22</f>
        <v>0</v>
      </c>
      <c r="U22" s="8">
        <v>0</v>
      </c>
      <c r="V22" s="8">
        <v>0</v>
      </c>
      <c r="W22" s="12">
        <f>U22+V22</f>
        <v>0</v>
      </c>
      <c r="X22" s="8">
        <v>0</v>
      </c>
      <c r="Y22" s="8">
        <v>0</v>
      </c>
      <c r="Z22" s="12">
        <f>X22+Y22</f>
        <v>0</v>
      </c>
      <c r="AA22" s="8">
        <v>9340705</v>
      </c>
      <c r="AB22" s="8">
        <v>45964556</v>
      </c>
      <c r="AC22" s="9">
        <f>AA22+AB22</f>
        <v>55305261</v>
      </c>
    </row>
    <row r="23" spans="1:29" ht="19.5" customHeight="1">
      <c r="A23" s="61"/>
      <c r="B23" s="20" t="s">
        <v>3</v>
      </c>
      <c r="C23" s="8">
        <f>F23+I23+L23+O23+R23+U23+X23+AA23</f>
        <v>204216088</v>
      </c>
      <c r="D23" s="8">
        <f t="shared" ref="D23:E24" si="40">G23+J23+M23+P23+S23+V23+Y23+AB23</f>
        <v>138435950</v>
      </c>
      <c r="E23" s="9">
        <f t="shared" si="40"/>
        <v>342652038</v>
      </c>
      <c r="F23" s="10">
        <v>0</v>
      </c>
      <c r="G23" s="10">
        <v>0</v>
      </c>
      <c r="H23" s="11">
        <f t="shared" ref="H23:H24" si="41">F23+G23</f>
        <v>0</v>
      </c>
      <c r="I23" s="8">
        <v>0</v>
      </c>
      <c r="J23" s="8">
        <v>0</v>
      </c>
      <c r="K23" s="11">
        <f t="shared" ref="K23:K24" si="42">I23+J23</f>
        <v>0</v>
      </c>
      <c r="L23" s="8">
        <v>0</v>
      </c>
      <c r="M23" s="8">
        <v>0</v>
      </c>
      <c r="N23" s="11">
        <f t="shared" ref="N23:N24" si="43">L23+M23</f>
        <v>0</v>
      </c>
      <c r="O23" s="8">
        <v>0</v>
      </c>
      <c r="P23" s="8">
        <v>0</v>
      </c>
      <c r="Q23" s="11">
        <f t="shared" ref="Q23:Q24" si="44">O23+P23</f>
        <v>0</v>
      </c>
      <c r="R23" s="8">
        <v>0</v>
      </c>
      <c r="S23" s="8">
        <v>0</v>
      </c>
      <c r="T23" s="11">
        <f t="shared" ref="T23:T24" si="45">R23+S23</f>
        <v>0</v>
      </c>
      <c r="U23" s="8">
        <v>31750088</v>
      </c>
      <c r="V23" s="8">
        <v>0</v>
      </c>
      <c r="W23" s="12">
        <f t="shared" ref="W23:W24" si="46">U23+V23</f>
        <v>31750088</v>
      </c>
      <c r="X23" s="8">
        <v>0</v>
      </c>
      <c r="Y23" s="8">
        <v>0</v>
      </c>
      <c r="Z23" s="12">
        <f t="shared" ref="Z23:Z24" si="47">X23+Y23</f>
        <v>0</v>
      </c>
      <c r="AA23" s="8">
        <v>172466000</v>
      </c>
      <c r="AB23" s="8">
        <v>138435950</v>
      </c>
      <c r="AC23" s="9">
        <f t="shared" ref="AC23:AC24" si="48">AA23+AB23</f>
        <v>310901950</v>
      </c>
    </row>
    <row r="24" spans="1:29" ht="19.5" customHeight="1">
      <c r="A24" s="62"/>
      <c r="B24" s="20" t="s">
        <v>4</v>
      </c>
      <c r="C24" s="8">
        <f>F24+I24+L24+O24+R24+U24+X24+AA24</f>
        <v>5269626</v>
      </c>
      <c r="D24" s="8">
        <f t="shared" si="40"/>
        <v>0</v>
      </c>
      <c r="E24" s="9">
        <f t="shared" si="40"/>
        <v>5269626</v>
      </c>
      <c r="F24" s="10">
        <v>3952018</v>
      </c>
      <c r="G24" s="10">
        <v>0</v>
      </c>
      <c r="H24" s="11">
        <f t="shared" si="41"/>
        <v>3952018</v>
      </c>
      <c r="I24" s="8">
        <v>0</v>
      </c>
      <c r="J24" s="8">
        <v>0</v>
      </c>
      <c r="K24" s="11">
        <f t="shared" si="42"/>
        <v>0</v>
      </c>
      <c r="L24" s="8">
        <v>0</v>
      </c>
      <c r="M24" s="8">
        <v>0</v>
      </c>
      <c r="N24" s="11">
        <f t="shared" si="43"/>
        <v>0</v>
      </c>
      <c r="O24" s="8">
        <v>0</v>
      </c>
      <c r="P24" s="8">
        <v>0</v>
      </c>
      <c r="Q24" s="11">
        <f t="shared" si="44"/>
        <v>0</v>
      </c>
      <c r="R24" s="8">
        <v>0</v>
      </c>
      <c r="S24" s="8">
        <v>0</v>
      </c>
      <c r="T24" s="11">
        <f t="shared" si="45"/>
        <v>0</v>
      </c>
      <c r="U24" s="8">
        <v>1317608</v>
      </c>
      <c r="V24" s="8">
        <v>0</v>
      </c>
      <c r="W24" s="12">
        <f t="shared" si="46"/>
        <v>1317608</v>
      </c>
      <c r="X24" s="8">
        <v>0</v>
      </c>
      <c r="Y24" s="8">
        <v>0</v>
      </c>
      <c r="Z24" s="12">
        <f t="shared" si="47"/>
        <v>0</v>
      </c>
      <c r="AA24" s="8">
        <v>0</v>
      </c>
      <c r="AB24" s="8">
        <v>0</v>
      </c>
      <c r="AC24" s="9">
        <f t="shared" si="48"/>
        <v>0</v>
      </c>
    </row>
    <row r="25" spans="1:29" ht="19.5" customHeight="1" thickBot="1">
      <c r="A25" s="21" t="s">
        <v>5</v>
      </c>
      <c r="B25" s="22"/>
      <c r="C25" s="13">
        <f>SUM(C22:C24)</f>
        <v>218826419</v>
      </c>
      <c r="D25" s="13">
        <f t="shared" ref="D25:AC25" si="49">SUM(D22:D24)</f>
        <v>184400506</v>
      </c>
      <c r="E25" s="13">
        <f t="shared" si="49"/>
        <v>403226925</v>
      </c>
      <c r="F25" s="13">
        <f t="shared" si="49"/>
        <v>3952018</v>
      </c>
      <c r="G25" s="13">
        <f t="shared" si="49"/>
        <v>0</v>
      </c>
      <c r="H25" s="13">
        <f t="shared" si="49"/>
        <v>3952018</v>
      </c>
      <c r="I25" s="13">
        <f t="shared" si="49"/>
        <v>0</v>
      </c>
      <c r="J25" s="13">
        <f t="shared" si="49"/>
        <v>0</v>
      </c>
      <c r="K25" s="13">
        <f t="shared" si="49"/>
        <v>0</v>
      </c>
      <c r="L25" s="13">
        <f t="shared" si="49"/>
        <v>0</v>
      </c>
      <c r="M25" s="13">
        <f t="shared" si="49"/>
        <v>0</v>
      </c>
      <c r="N25" s="13">
        <f t="shared" si="49"/>
        <v>0</v>
      </c>
      <c r="O25" s="13">
        <f t="shared" si="49"/>
        <v>0</v>
      </c>
      <c r="P25" s="13">
        <f t="shared" si="49"/>
        <v>0</v>
      </c>
      <c r="Q25" s="13">
        <f t="shared" si="49"/>
        <v>0</v>
      </c>
      <c r="R25" s="13">
        <f t="shared" si="49"/>
        <v>0</v>
      </c>
      <c r="S25" s="13">
        <f t="shared" si="49"/>
        <v>0</v>
      </c>
      <c r="T25" s="13">
        <f t="shared" si="49"/>
        <v>0</v>
      </c>
      <c r="U25" s="13">
        <f t="shared" si="49"/>
        <v>33067696</v>
      </c>
      <c r="V25" s="13">
        <f t="shared" si="49"/>
        <v>0</v>
      </c>
      <c r="W25" s="13">
        <f t="shared" si="49"/>
        <v>33067696</v>
      </c>
      <c r="X25" s="13">
        <f t="shared" si="49"/>
        <v>0</v>
      </c>
      <c r="Y25" s="13">
        <f t="shared" si="49"/>
        <v>0</v>
      </c>
      <c r="Z25" s="13">
        <f t="shared" si="49"/>
        <v>0</v>
      </c>
      <c r="AA25" s="13">
        <f t="shared" si="49"/>
        <v>181806705</v>
      </c>
      <c r="AB25" s="13">
        <f t="shared" si="49"/>
        <v>184400506</v>
      </c>
      <c r="AC25" s="13">
        <f t="shared" si="49"/>
        <v>366207211</v>
      </c>
    </row>
    <row r="26" spans="1:29" ht="19.5" customHeight="1">
      <c r="A26" s="68" t="s">
        <v>28</v>
      </c>
      <c r="B26" s="19" t="s">
        <v>2</v>
      </c>
      <c r="C26" s="8">
        <f>F26+I26+L26+O26+R26+U26+X26+AA26</f>
        <v>8081962</v>
      </c>
      <c r="D26" s="8">
        <f>G26+J26+M26+P26+S26+V26+Y26+AB26</f>
        <v>10151305</v>
      </c>
      <c r="E26" s="9">
        <f>H26+K26+N26+Q26+T26+W26+Z26+AC26</f>
        <v>18233267</v>
      </c>
      <c r="F26" s="10">
        <v>5906495</v>
      </c>
      <c r="G26" s="10">
        <v>10151305</v>
      </c>
      <c r="H26" s="11">
        <f>F26+G26</f>
        <v>16057800</v>
      </c>
      <c r="I26" s="8">
        <v>0</v>
      </c>
      <c r="J26" s="8">
        <v>0</v>
      </c>
      <c r="K26" s="11">
        <f>I26+J26</f>
        <v>0</v>
      </c>
      <c r="L26" s="8">
        <v>0</v>
      </c>
      <c r="M26" s="8">
        <v>0</v>
      </c>
      <c r="N26" s="11">
        <f>L26+M26</f>
        <v>0</v>
      </c>
      <c r="O26" s="8">
        <v>0</v>
      </c>
      <c r="P26" s="8">
        <v>0</v>
      </c>
      <c r="Q26" s="11">
        <f>O26+P26</f>
        <v>0</v>
      </c>
      <c r="R26" s="8">
        <v>0</v>
      </c>
      <c r="S26" s="8">
        <v>0</v>
      </c>
      <c r="T26" s="11">
        <f>R26+S26</f>
        <v>0</v>
      </c>
      <c r="U26" s="8">
        <v>2175467</v>
      </c>
      <c r="V26" s="8">
        <v>0</v>
      </c>
      <c r="W26" s="12">
        <f>U26+V26</f>
        <v>2175467</v>
      </c>
      <c r="X26" s="8">
        <v>0</v>
      </c>
      <c r="Y26" s="8">
        <v>0</v>
      </c>
      <c r="Z26" s="12">
        <f>X26+Y26</f>
        <v>0</v>
      </c>
      <c r="AA26" s="8">
        <v>0</v>
      </c>
      <c r="AB26" s="8">
        <v>0</v>
      </c>
      <c r="AC26" s="9">
        <f>AA26+AB26</f>
        <v>0</v>
      </c>
    </row>
    <row r="27" spans="1:29" ht="19.5" customHeight="1">
      <c r="A27" s="61"/>
      <c r="B27" s="20" t="s">
        <v>3</v>
      </c>
      <c r="C27" s="8">
        <f>F27+I27+L27+O27+R27+U27+X27+AA27</f>
        <v>1132534</v>
      </c>
      <c r="D27" s="8">
        <f t="shared" ref="D27:E28" si="50">G27+J27+M27+P27+S27+V27+Y27+AB27</f>
        <v>67301744</v>
      </c>
      <c r="E27" s="9">
        <f t="shared" si="50"/>
        <v>68434278</v>
      </c>
      <c r="F27" s="10">
        <v>1132534</v>
      </c>
      <c r="G27" s="10">
        <v>54025780</v>
      </c>
      <c r="H27" s="11">
        <f t="shared" ref="H27:H28" si="51">F27+G27</f>
        <v>55158314</v>
      </c>
      <c r="I27" s="8">
        <v>0</v>
      </c>
      <c r="J27" s="8">
        <v>0</v>
      </c>
      <c r="K27" s="11">
        <f t="shared" ref="K27:K28" si="52">I27+J27</f>
        <v>0</v>
      </c>
      <c r="L27" s="8">
        <v>0</v>
      </c>
      <c r="M27" s="8">
        <v>0</v>
      </c>
      <c r="N27" s="11">
        <f t="shared" ref="N27:N28" si="53">L27+M27</f>
        <v>0</v>
      </c>
      <c r="O27" s="8">
        <v>0</v>
      </c>
      <c r="P27" s="8">
        <v>0</v>
      </c>
      <c r="Q27" s="11">
        <f t="shared" ref="Q27:Q28" si="54">O27+P27</f>
        <v>0</v>
      </c>
      <c r="R27" s="8">
        <v>0</v>
      </c>
      <c r="S27" s="8">
        <v>0</v>
      </c>
      <c r="T27" s="11">
        <f t="shared" ref="T27:T28" si="55">R27+S27</f>
        <v>0</v>
      </c>
      <c r="U27" s="8">
        <v>0</v>
      </c>
      <c r="V27" s="8">
        <v>13275964</v>
      </c>
      <c r="W27" s="12">
        <f t="shared" ref="W27:W28" si="56">U27+V27</f>
        <v>13275964</v>
      </c>
      <c r="X27" s="8">
        <v>0</v>
      </c>
      <c r="Y27" s="8">
        <v>0</v>
      </c>
      <c r="Z27" s="12">
        <f t="shared" ref="Z27:Z28" si="57">X27+Y27</f>
        <v>0</v>
      </c>
      <c r="AA27" s="8">
        <v>0</v>
      </c>
      <c r="AB27" s="8">
        <v>0</v>
      </c>
      <c r="AC27" s="9">
        <f t="shared" ref="AC27:AC28" si="58">AA27+AB27</f>
        <v>0</v>
      </c>
    </row>
    <row r="28" spans="1:29" ht="19.5" customHeight="1">
      <c r="A28" s="62"/>
      <c r="B28" s="20" t="s">
        <v>4</v>
      </c>
      <c r="C28" s="8">
        <f>F28+I28+L28+O28+R28+U28+X28+AA28</f>
        <v>325278061</v>
      </c>
      <c r="D28" s="8">
        <f t="shared" si="50"/>
        <v>1027030167</v>
      </c>
      <c r="E28" s="9">
        <f t="shared" si="50"/>
        <v>1352308228</v>
      </c>
      <c r="F28" s="10">
        <v>137592236</v>
      </c>
      <c r="G28" s="10">
        <v>246862550</v>
      </c>
      <c r="H28" s="11">
        <f t="shared" si="51"/>
        <v>384454786</v>
      </c>
      <c r="I28" s="8">
        <v>20353456</v>
      </c>
      <c r="J28" s="8">
        <v>0</v>
      </c>
      <c r="K28" s="11">
        <f t="shared" si="52"/>
        <v>20353456</v>
      </c>
      <c r="L28" s="8">
        <v>0</v>
      </c>
      <c r="M28" s="8">
        <v>0</v>
      </c>
      <c r="N28" s="11">
        <f t="shared" si="53"/>
        <v>0</v>
      </c>
      <c r="O28" s="8">
        <v>0</v>
      </c>
      <c r="P28" s="8">
        <v>0</v>
      </c>
      <c r="Q28" s="11">
        <f t="shared" si="54"/>
        <v>0</v>
      </c>
      <c r="R28" s="8">
        <v>0</v>
      </c>
      <c r="S28" s="8">
        <v>0</v>
      </c>
      <c r="T28" s="11">
        <f t="shared" si="55"/>
        <v>0</v>
      </c>
      <c r="U28" s="8">
        <v>167332369</v>
      </c>
      <c r="V28" s="8">
        <v>780167617</v>
      </c>
      <c r="W28" s="12">
        <f t="shared" si="56"/>
        <v>947499986</v>
      </c>
      <c r="X28" s="8">
        <v>0</v>
      </c>
      <c r="Y28" s="8">
        <v>0</v>
      </c>
      <c r="Z28" s="12">
        <f t="shared" si="57"/>
        <v>0</v>
      </c>
      <c r="AA28" s="8">
        <v>0</v>
      </c>
      <c r="AB28" s="8">
        <v>0</v>
      </c>
      <c r="AC28" s="9">
        <f t="shared" si="58"/>
        <v>0</v>
      </c>
    </row>
    <row r="29" spans="1:29" ht="19.5" customHeight="1" thickBot="1">
      <c r="A29" s="21" t="s">
        <v>5</v>
      </c>
      <c r="B29" s="22"/>
      <c r="C29" s="13">
        <f>SUM(C26:C28)</f>
        <v>334492557</v>
      </c>
      <c r="D29" s="13">
        <f t="shared" ref="D29:AC29" si="59">SUM(D26:D28)</f>
        <v>1104483216</v>
      </c>
      <c r="E29" s="13">
        <f t="shared" si="59"/>
        <v>1438975773</v>
      </c>
      <c r="F29" s="13">
        <f t="shared" si="59"/>
        <v>144631265</v>
      </c>
      <c r="G29" s="13">
        <f t="shared" si="59"/>
        <v>311039635</v>
      </c>
      <c r="H29" s="13">
        <f t="shared" si="59"/>
        <v>455670900</v>
      </c>
      <c r="I29" s="13">
        <f t="shared" si="59"/>
        <v>20353456</v>
      </c>
      <c r="J29" s="13">
        <f t="shared" si="59"/>
        <v>0</v>
      </c>
      <c r="K29" s="13">
        <f t="shared" si="59"/>
        <v>20353456</v>
      </c>
      <c r="L29" s="13">
        <f t="shared" si="59"/>
        <v>0</v>
      </c>
      <c r="M29" s="13">
        <f t="shared" si="59"/>
        <v>0</v>
      </c>
      <c r="N29" s="13">
        <f t="shared" si="59"/>
        <v>0</v>
      </c>
      <c r="O29" s="13">
        <f t="shared" si="59"/>
        <v>0</v>
      </c>
      <c r="P29" s="13">
        <f t="shared" si="59"/>
        <v>0</v>
      </c>
      <c r="Q29" s="13">
        <f t="shared" si="59"/>
        <v>0</v>
      </c>
      <c r="R29" s="13">
        <f t="shared" si="59"/>
        <v>0</v>
      </c>
      <c r="S29" s="13">
        <f t="shared" si="59"/>
        <v>0</v>
      </c>
      <c r="T29" s="13">
        <f t="shared" si="59"/>
        <v>0</v>
      </c>
      <c r="U29" s="13">
        <f t="shared" si="59"/>
        <v>169507836</v>
      </c>
      <c r="V29" s="13">
        <f t="shared" si="59"/>
        <v>793443581</v>
      </c>
      <c r="W29" s="13">
        <f t="shared" si="59"/>
        <v>962951417</v>
      </c>
      <c r="X29" s="13">
        <f t="shared" si="59"/>
        <v>0</v>
      </c>
      <c r="Y29" s="13">
        <f t="shared" si="59"/>
        <v>0</v>
      </c>
      <c r="Z29" s="13">
        <f t="shared" si="59"/>
        <v>0</v>
      </c>
      <c r="AA29" s="13">
        <f t="shared" si="59"/>
        <v>0</v>
      </c>
      <c r="AB29" s="13">
        <f t="shared" si="59"/>
        <v>0</v>
      </c>
      <c r="AC29" s="13">
        <f t="shared" si="59"/>
        <v>0</v>
      </c>
    </row>
    <row r="30" spans="1:29" ht="19.5" customHeight="1">
      <c r="A30" s="68" t="s">
        <v>29</v>
      </c>
      <c r="B30" s="19" t="s">
        <v>2</v>
      </c>
      <c r="C30" s="8">
        <f>F30+I30+L30+O30+R30+U30+X30+AA30</f>
        <v>3269573</v>
      </c>
      <c r="D30" s="8">
        <f>G30+J30+M30+P30+S30+V30+Y30+AB30</f>
        <v>35906615</v>
      </c>
      <c r="E30" s="9">
        <f>H30+K30+N30+Q30+T30+W30+Z30+AC30</f>
        <v>39176188</v>
      </c>
      <c r="F30" s="10">
        <v>2503792</v>
      </c>
      <c r="G30" s="10">
        <v>32751306</v>
      </c>
      <c r="H30" s="11">
        <f>F30+G30</f>
        <v>35255098</v>
      </c>
      <c r="I30" s="8">
        <v>0</v>
      </c>
      <c r="J30" s="8">
        <v>0</v>
      </c>
      <c r="K30" s="11">
        <f>I30+J30</f>
        <v>0</v>
      </c>
      <c r="L30" s="8">
        <v>0</v>
      </c>
      <c r="M30" s="8">
        <v>0</v>
      </c>
      <c r="N30" s="11">
        <f>L30+M30</f>
        <v>0</v>
      </c>
      <c r="O30" s="8">
        <v>0</v>
      </c>
      <c r="P30" s="8">
        <v>0</v>
      </c>
      <c r="Q30" s="11">
        <f>O30+P30</f>
        <v>0</v>
      </c>
      <c r="R30" s="8">
        <v>36844</v>
      </c>
      <c r="S30" s="8">
        <v>0</v>
      </c>
      <c r="T30" s="11">
        <f>R30+S30</f>
        <v>36844</v>
      </c>
      <c r="U30" s="8">
        <v>728937</v>
      </c>
      <c r="V30" s="8">
        <v>3155309</v>
      </c>
      <c r="W30" s="12">
        <f>U30+V30</f>
        <v>3884246</v>
      </c>
      <c r="X30" s="8">
        <v>0</v>
      </c>
      <c r="Y30" s="8">
        <v>0</v>
      </c>
      <c r="Z30" s="12">
        <f>X30+Y30</f>
        <v>0</v>
      </c>
      <c r="AA30" s="8">
        <v>0</v>
      </c>
      <c r="AB30" s="8">
        <v>0</v>
      </c>
      <c r="AC30" s="9">
        <f>AA30+AB30</f>
        <v>0</v>
      </c>
    </row>
    <row r="31" spans="1:29" ht="19.5" customHeight="1">
      <c r="A31" s="61"/>
      <c r="B31" s="20" t="s">
        <v>3</v>
      </c>
      <c r="C31" s="8">
        <f>F31+I31+L31+O31+R31+U31+X31+AA31</f>
        <v>293456272</v>
      </c>
      <c r="D31" s="8">
        <f t="shared" ref="D31:E32" si="60">G31+J31+M31+P31+S31+V31+Y31+AB31</f>
        <v>273916689</v>
      </c>
      <c r="E31" s="9">
        <f t="shared" si="60"/>
        <v>567372961</v>
      </c>
      <c r="F31" s="10">
        <v>0</v>
      </c>
      <c r="G31" s="10">
        <v>0</v>
      </c>
      <c r="H31" s="11">
        <f t="shared" ref="H31:H32" si="61">F31+G31</f>
        <v>0</v>
      </c>
      <c r="I31" s="8">
        <v>0</v>
      </c>
      <c r="J31" s="8">
        <v>0</v>
      </c>
      <c r="K31" s="11">
        <f t="shared" ref="K31:K32" si="62">I31+J31</f>
        <v>0</v>
      </c>
      <c r="L31" s="8">
        <v>0</v>
      </c>
      <c r="M31" s="8">
        <v>0</v>
      </c>
      <c r="N31" s="11">
        <f t="shared" ref="N31:N32" si="63">L31+M31</f>
        <v>0</v>
      </c>
      <c r="O31" s="8">
        <v>0</v>
      </c>
      <c r="P31" s="8">
        <v>0</v>
      </c>
      <c r="Q31" s="11">
        <f t="shared" ref="Q31:Q32" si="64">O31+P31</f>
        <v>0</v>
      </c>
      <c r="R31" s="8">
        <v>0</v>
      </c>
      <c r="S31" s="8">
        <v>0</v>
      </c>
      <c r="T31" s="11">
        <f t="shared" ref="T31:T32" si="65">R31+S31</f>
        <v>0</v>
      </c>
      <c r="U31" s="8">
        <v>4572292</v>
      </c>
      <c r="V31" s="8">
        <v>0</v>
      </c>
      <c r="W31" s="12">
        <f t="shared" ref="W31:W32" si="66">U31+V31</f>
        <v>4572292</v>
      </c>
      <c r="X31" s="8">
        <v>288883980</v>
      </c>
      <c r="Y31" s="8">
        <v>273916689</v>
      </c>
      <c r="Z31" s="12">
        <f t="shared" ref="Z31:Z32" si="67">X31+Y31</f>
        <v>562800669</v>
      </c>
      <c r="AA31" s="8">
        <v>0</v>
      </c>
      <c r="AB31" s="8">
        <v>0</v>
      </c>
      <c r="AC31" s="9">
        <f t="shared" ref="AC31:AC32" si="68">AA31+AB31</f>
        <v>0</v>
      </c>
    </row>
    <row r="32" spans="1:29" ht="19.5" customHeight="1">
      <c r="A32" s="62"/>
      <c r="B32" s="20" t="s">
        <v>4</v>
      </c>
      <c r="C32" s="8">
        <f>F32+I32+L32+O32+R32+U32+X32+AA32</f>
        <v>454873813</v>
      </c>
      <c r="D32" s="8">
        <f t="shared" si="60"/>
        <v>411956081</v>
      </c>
      <c r="E32" s="9">
        <f t="shared" si="60"/>
        <v>866829894</v>
      </c>
      <c r="F32" s="10">
        <v>116059166</v>
      </c>
      <c r="G32" s="10">
        <v>256401783</v>
      </c>
      <c r="H32" s="11">
        <f t="shared" si="61"/>
        <v>372460949</v>
      </c>
      <c r="I32" s="8">
        <v>121831956</v>
      </c>
      <c r="J32" s="8">
        <v>131290684</v>
      </c>
      <c r="K32" s="11">
        <f t="shared" si="62"/>
        <v>253122640</v>
      </c>
      <c r="L32" s="8">
        <v>0</v>
      </c>
      <c r="M32" s="8">
        <v>0</v>
      </c>
      <c r="N32" s="11">
        <f t="shared" si="63"/>
        <v>0</v>
      </c>
      <c r="O32" s="8">
        <v>0</v>
      </c>
      <c r="P32" s="8">
        <v>0</v>
      </c>
      <c r="Q32" s="11">
        <f t="shared" si="64"/>
        <v>0</v>
      </c>
      <c r="R32" s="8">
        <v>0</v>
      </c>
      <c r="S32" s="8">
        <v>0</v>
      </c>
      <c r="T32" s="11">
        <f t="shared" si="65"/>
        <v>0</v>
      </c>
      <c r="U32" s="8">
        <v>216982691</v>
      </c>
      <c r="V32" s="8">
        <v>24263614</v>
      </c>
      <c r="W32" s="12">
        <f t="shared" si="66"/>
        <v>241246305</v>
      </c>
      <c r="X32" s="8">
        <v>0</v>
      </c>
      <c r="Y32" s="8">
        <v>0</v>
      </c>
      <c r="Z32" s="12">
        <f t="shared" si="67"/>
        <v>0</v>
      </c>
      <c r="AA32" s="8">
        <v>0</v>
      </c>
      <c r="AB32" s="8">
        <v>0</v>
      </c>
      <c r="AC32" s="9">
        <f t="shared" si="68"/>
        <v>0</v>
      </c>
    </row>
    <row r="33" spans="1:29" ht="19.5" customHeight="1" thickBot="1">
      <c r="A33" s="21" t="s">
        <v>5</v>
      </c>
      <c r="B33" s="22"/>
      <c r="C33" s="13">
        <f>SUM(C30:C32)</f>
        <v>751599658</v>
      </c>
      <c r="D33" s="13">
        <f t="shared" ref="D33:AC33" si="69">SUM(D30:D32)</f>
        <v>721779385</v>
      </c>
      <c r="E33" s="13">
        <f t="shared" si="69"/>
        <v>1473379043</v>
      </c>
      <c r="F33" s="13">
        <f t="shared" si="69"/>
        <v>118562958</v>
      </c>
      <c r="G33" s="13">
        <f t="shared" si="69"/>
        <v>289153089</v>
      </c>
      <c r="H33" s="13">
        <f t="shared" si="69"/>
        <v>407716047</v>
      </c>
      <c r="I33" s="13">
        <f t="shared" si="69"/>
        <v>121831956</v>
      </c>
      <c r="J33" s="13">
        <f t="shared" si="69"/>
        <v>131290684</v>
      </c>
      <c r="K33" s="13">
        <f t="shared" si="69"/>
        <v>253122640</v>
      </c>
      <c r="L33" s="13">
        <f t="shared" si="69"/>
        <v>0</v>
      </c>
      <c r="M33" s="13">
        <f t="shared" si="69"/>
        <v>0</v>
      </c>
      <c r="N33" s="13">
        <f t="shared" si="69"/>
        <v>0</v>
      </c>
      <c r="O33" s="13">
        <f t="shared" si="69"/>
        <v>0</v>
      </c>
      <c r="P33" s="13">
        <f t="shared" si="69"/>
        <v>0</v>
      </c>
      <c r="Q33" s="13">
        <f t="shared" si="69"/>
        <v>0</v>
      </c>
      <c r="R33" s="13">
        <f t="shared" si="69"/>
        <v>36844</v>
      </c>
      <c r="S33" s="13">
        <f t="shared" si="69"/>
        <v>0</v>
      </c>
      <c r="T33" s="13">
        <f t="shared" si="69"/>
        <v>36844</v>
      </c>
      <c r="U33" s="13">
        <f t="shared" si="69"/>
        <v>222283920</v>
      </c>
      <c r="V33" s="13">
        <f t="shared" si="69"/>
        <v>27418923</v>
      </c>
      <c r="W33" s="13">
        <f t="shared" si="69"/>
        <v>249702843</v>
      </c>
      <c r="X33" s="13">
        <f t="shared" si="69"/>
        <v>288883980</v>
      </c>
      <c r="Y33" s="13">
        <f t="shared" si="69"/>
        <v>273916689</v>
      </c>
      <c r="Z33" s="13">
        <f t="shared" si="69"/>
        <v>562800669</v>
      </c>
      <c r="AA33" s="13">
        <f t="shared" si="69"/>
        <v>0</v>
      </c>
      <c r="AB33" s="13">
        <f t="shared" si="69"/>
        <v>0</v>
      </c>
      <c r="AC33" s="13">
        <f t="shared" si="69"/>
        <v>0</v>
      </c>
    </row>
    <row r="34" spans="1:29" ht="19.5" customHeight="1">
      <c r="A34" s="68" t="s">
        <v>30</v>
      </c>
      <c r="B34" s="19" t="s">
        <v>2</v>
      </c>
      <c r="C34" s="8">
        <f>F34+I34+L34+O34+R34+U34+X34+AA34</f>
        <v>0</v>
      </c>
      <c r="D34" s="8">
        <f>G34+J34+M34+P34+S34+V34+Y34+AB34</f>
        <v>0</v>
      </c>
      <c r="E34" s="9">
        <f>H34+K34+N34+Q34+T34+W34+Z34+AC34</f>
        <v>0</v>
      </c>
      <c r="F34" s="10">
        <v>0</v>
      </c>
      <c r="G34" s="10">
        <v>0</v>
      </c>
      <c r="H34" s="11">
        <f>F34+G34</f>
        <v>0</v>
      </c>
      <c r="I34" s="8">
        <v>0</v>
      </c>
      <c r="J34" s="8">
        <v>0</v>
      </c>
      <c r="K34" s="11">
        <f>I34+J34</f>
        <v>0</v>
      </c>
      <c r="L34" s="8">
        <v>0</v>
      </c>
      <c r="M34" s="8">
        <v>0</v>
      </c>
      <c r="N34" s="11">
        <f>L34+M34</f>
        <v>0</v>
      </c>
      <c r="O34" s="8">
        <v>0</v>
      </c>
      <c r="P34" s="8">
        <v>0</v>
      </c>
      <c r="Q34" s="11">
        <f>O34+P34</f>
        <v>0</v>
      </c>
      <c r="R34" s="8">
        <v>0</v>
      </c>
      <c r="S34" s="8">
        <v>0</v>
      </c>
      <c r="T34" s="11">
        <f>R34+S34</f>
        <v>0</v>
      </c>
      <c r="U34" s="8">
        <v>0</v>
      </c>
      <c r="V34" s="8">
        <v>0</v>
      </c>
      <c r="W34" s="12">
        <f>U34+V34</f>
        <v>0</v>
      </c>
      <c r="X34" s="8">
        <v>0</v>
      </c>
      <c r="Y34" s="8">
        <v>0</v>
      </c>
      <c r="Z34" s="12">
        <f>X34+Y34</f>
        <v>0</v>
      </c>
      <c r="AA34" s="8">
        <v>0</v>
      </c>
      <c r="AB34" s="8">
        <v>0</v>
      </c>
      <c r="AC34" s="9">
        <f>AA34+AB34</f>
        <v>0</v>
      </c>
    </row>
    <row r="35" spans="1:29" ht="19.5" customHeight="1">
      <c r="A35" s="61"/>
      <c r="B35" s="20" t="s">
        <v>3</v>
      </c>
      <c r="C35" s="8">
        <f>F35+I35+L35+O35+R35+U35+X35+AA35</f>
        <v>0</v>
      </c>
      <c r="D35" s="8">
        <f t="shared" ref="D35:E36" si="70">G35+J35+M35+P35+S35+V35+Y35+AB35</f>
        <v>0</v>
      </c>
      <c r="E35" s="9">
        <f t="shared" si="70"/>
        <v>0</v>
      </c>
      <c r="F35" s="10">
        <v>0</v>
      </c>
      <c r="G35" s="10">
        <v>0</v>
      </c>
      <c r="H35" s="11">
        <f t="shared" ref="H35:H36" si="71">F35+G35</f>
        <v>0</v>
      </c>
      <c r="I35" s="8">
        <v>0</v>
      </c>
      <c r="J35" s="8">
        <v>0</v>
      </c>
      <c r="K35" s="11">
        <f t="shared" ref="K35:K36" si="72">I35+J35</f>
        <v>0</v>
      </c>
      <c r="L35" s="8">
        <v>0</v>
      </c>
      <c r="M35" s="8">
        <v>0</v>
      </c>
      <c r="N35" s="11">
        <f t="shared" ref="N35:N36" si="73">L35+M35</f>
        <v>0</v>
      </c>
      <c r="O35" s="8">
        <v>0</v>
      </c>
      <c r="P35" s="8">
        <v>0</v>
      </c>
      <c r="Q35" s="11">
        <f t="shared" ref="Q35:Q36" si="74">O35+P35</f>
        <v>0</v>
      </c>
      <c r="R35" s="8">
        <v>0</v>
      </c>
      <c r="S35" s="8">
        <v>0</v>
      </c>
      <c r="T35" s="11">
        <f t="shared" ref="T35:T36" si="75">R35+S35</f>
        <v>0</v>
      </c>
      <c r="U35" s="8">
        <v>0</v>
      </c>
      <c r="V35" s="8">
        <v>0</v>
      </c>
      <c r="W35" s="12">
        <f t="shared" ref="W35:W36" si="76">U35+V35</f>
        <v>0</v>
      </c>
      <c r="X35" s="8">
        <v>0</v>
      </c>
      <c r="Y35" s="8">
        <v>0</v>
      </c>
      <c r="Z35" s="12">
        <f t="shared" ref="Z35:Z36" si="77">X35+Y35</f>
        <v>0</v>
      </c>
      <c r="AA35" s="8">
        <v>0</v>
      </c>
      <c r="AB35" s="8">
        <v>0</v>
      </c>
      <c r="AC35" s="9">
        <f t="shared" ref="AC35:AC36" si="78">AA35+AB35</f>
        <v>0</v>
      </c>
    </row>
    <row r="36" spans="1:29" ht="19.5" customHeight="1">
      <c r="A36" s="62"/>
      <c r="B36" s="20" t="s">
        <v>4</v>
      </c>
      <c r="C36" s="8">
        <f>F36+I36+L36+O36+R36+U36+X36+AA36</f>
        <v>0</v>
      </c>
      <c r="D36" s="8">
        <f t="shared" si="70"/>
        <v>33426409</v>
      </c>
      <c r="E36" s="9">
        <f t="shared" si="70"/>
        <v>33426409</v>
      </c>
      <c r="F36" s="10">
        <v>0</v>
      </c>
      <c r="G36" s="10">
        <v>33426409</v>
      </c>
      <c r="H36" s="11">
        <f t="shared" si="71"/>
        <v>33426409</v>
      </c>
      <c r="I36" s="8">
        <v>0</v>
      </c>
      <c r="J36" s="8">
        <v>0</v>
      </c>
      <c r="K36" s="11">
        <f t="shared" si="72"/>
        <v>0</v>
      </c>
      <c r="L36" s="8">
        <v>0</v>
      </c>
      <c r="M36" s="8">
        <v>0</v>
      </c>
      <c r="N36" s="11">
        <f t="shared" si="73"/>
        <v>0</v>
      </c>
      <c r="O36" s="8">
        <v>0</v>
      </c>
      <c r="P36" s="8">
        <v>0</v>
      </c>
      <c r="Q36" s="11">
        <f t="shared" si="74"/>
        <v>0</v>
      </c>
      <c r="R36" s="8">
        <v>0</v>
      </c>
      <c r="S36" s="8">
        <v>0</v>
      </c>
      <c r="T36" s="11">
        <f t="shared" si="75"/>
        <v>0</v>
      </c>
      <c r="U36" s="8">
        <v>0</v>
      </c>
      <c r="V36" s="8">
        <v>0</v>
      </c>
      <c r="W36" s="12">
        <f t="shared" si="76"/>
        <v>0</v>
      </c>
      <c r="X36" s="8">
        <v>0</v>
      </c>
      <c r="Y36" s="8">
        <v>0</v>
      </c>
      <c r="Z36" s="12">
        <f t="shared" si="77"/>
        <v>0</v>
      </c>
      <c r="AA36" s="8">
        <v>0</v>
      </c>
      <c r="AB36" s="8">
        <v>0</v>
      </c>
      <c r="AC36" s="9">
        <f t="shared" si="78"/>
        <v>0</v>
      </c>
    </row>
    <row r="37" spans="1:29" ht="19.5" customHeight="1" thickBot="1">
      <c r="A37" s="21" t="s">
        <v>5</v>
      </c>
      <c r="B37" s="22"/>
      <c r="C37" s="13">
        <f>SUM(C34:C36)</f>
        <v>0</v>
      </c>
      <c r="D37" s="13">
        <f t="shared" ref="D37:AC37" si="79">SUM(D34:D36)</f>
        <v>33426409</v>
      </c>
      <c r="E37" s="13">
        <f t="shared" si="79"/>
        <v>33426409</v>
      </c>
      <c r="F37" s="13">
        <f t="shared" si="79"/>
        <v>0</v>
      </c>
      <c r="G37" s="13">
        <f t="shared" si="79"/>
        <v>33426409</v>
      </c>
      <c r="H37" s="13">
        <f t="shared" si="79"/>
        <v>33426409</v>
      </c>
      <c r="I37" s="13">
        <f t="shared" si="79"/>
        <v>0</v>
      </c>
      <c r="J37" s="13">
        <f t="shared" si="79"/>
        <v>0</v>
      </c>
      <c r="K37" s="13">
        <f t="shared" si="79"/>
        <v>0</v>
      </c>
      <c r="L37" s="13">
        <f t="shared" si="79"/>
        <v>0</v>
      </c>
      <c r="M37" s="13">
        <f t="shared" si="79"/>
        <v>0</v>
      </c>
      <c r="N37" s="13">
        <f t="shared" si="79"/>
        <v>0</v>
      </c>
      <c r="O37" s="13">
        <f t="shared" si="79"/>
        <v>0</v>
      </c>
      <c r="P37" s="13">
        <f t="shared" si="79"/>
        <v>0</v>
      </c>
      <c r="Q37" s="13">
        <f t="shared" si="79"/>
        <v>0</v>
      </c>
      <c r="R37" s="13">
        <f t="shared" si="79"/>
        <v>0</v>
      </c>
      <c r="S37" s="13">
        <f t="shared" si="79"/>
        <v>0</v>
      </c>
      <c r="T37" s="13">
        <f t="shared" si="79"/>
        <v>0</v>
      </c>
      <c r="U37" s="13">
        <f t="shared" si="79"/>
        <v>0</v>
      </c>
      <c r="V37" s="13">
        <f t="shared" si="79"/>
        <v>0</v>
      </c>
      <c r="W37" s="13">
        <f t="shared" si="79"/>
        <v>0</v>
      </c>
      <c r="X37" s="13">
        <f t="shared" si="79"/>
        <v>0</v>
      </c>
      <c r="Y37" s="13">
        <f t="shared" si="79"/>
        <v>0</v>
      </c>
      <c r="Z37" s="13">
        <f t="shared" si="79"/>
        <v>0</v>
      </c>
      <c r="AA37" s="13">
        <f t="shared" si="79"/>
        <v>0</v>
      </c>
      <c r="AB37" s="13">
        <f t="shared" si="79"/>
        <v>0</v>
      </c>
      <c r="AC37" s="13">
        <f t="shared" si="79"/>
        <v>0</v>
      </c>
    </row>
    <row r="38" spans="1:29" ht="19.5" customHeight="1">
      <c r="A38" s="68" t="s">
        <v>31</v>
      </c>
      <c r="B38" s="19" t="s">
        <v>2</v>
      </c>
      <c r="C38" s="8">
        <f>F38+I38+L38+O38+R38+U38+X38+AA38</f>
        <v>0</v>
      </c>
      <c r="D38" s="8">
        <f>G38+J38+M38+P38+S38+V38+Y38+AB38</f>
        <v>0</v>
      </c>
      <c r="E38" s="9">
        <f>H38+K38+N38+Q38+T38+W38+Z38+AC38</f>
        <v>0</v>
      </c>
      <c r="F38" s="10">
        <v>0</v>
      </c>
      <c r="G38" s="10">
        <v>0</v>
      </c>
      <c r="H38" s="11">
        <f>F38+G38</f>
        <v>0</v>
      </c>
      <c r="I38" s="8">
        <v>0</v>
      </c>
      <c r="J38" s="8">
        <v>0</v>
      </c>
      <c r="K38" s="11">
        <f>I38+J38</f>
        <v>0</v>
      </c>
      <c r="L38" s="8">
        <v>0</v>
      </c>
      <c r="M38" s="8">
        <v>0</v>
      </c>
      <c r="N38" s="11">
        <f>L38+M38</f>
        <v>0</v>
      </c>
      <c r="O38" s="8">
        <v>0</v>
      </c>
      <c r="P38" s="8">
        <v>0</v>
      </c>
      <c r="Q38" s="11">
        <f>O38+P38</f>
        <v>0</v>
      </c>
      <c r="R38" s="8">
        <v>0</v>
      </c>
      <c r="S38" s="8">
        <v>0</v>
      </c>
      <c r="T38" s="11">
        <f>R38+S38</f>
        <v>0</v>
      </c>
      <c r="U38" s="8">
        <v>0</v>
      </c>
      <c r="V38" s="8">
        <v>0</v>
      </c>
      <c r="W38" s="12">
        <f>U38+V38</f>
        <v>0</v>
      </c>
      <c r="X38" s="8">
        <v>0</v>
      </c>
      <c r="Y38" s="8">
        <v>0</v>
      </c>
      <c r="Z38" s="12">
        <f>X38+Y38</f>
        <v>0</v>
      </c>
      <c r="AA38" s="8">
        <v>0</v>
      </c>
      <c r="AB38" s="8">
        <v>0</v>
      </c>
      <c r="AC38" s="9">
        <f>AA38+AB38</f>
        <v>0</v>
      </c>
    </row>
    <row r="39" spans="1:29" ht="19.5" customHeight="1">
      <c r="A39" s="61"/>
      <c r="B39" s="20" t="s">
        <v>3</v>
      </c>
      <c r="C39" s="8">
        <f>F39+I39+L39+O39+R39+U39+X39+AA39</f>
        <v>0</v>
      </c>
      <c r="D39" s="8">
        <f t="shared" ref="D39:E40" si="80">G39+J39+M39+P39+S39+V39+Y39+AB39</f>
        <v>0</v>
      </c>
      <c r="E39" s="9">
        <f t="shared" si="80"/>
        <v>0</v>
      </c>
      <c r="F39" s="10">
        <v>0</v>
      </c>
      <c r="G39" s="10">
        <v>0</v>
      </c>
      <c r="H39" s="11">
        <f t="shared" ref="H39:H40" si="81">F39+G39</f>
        <v>0</v>
      </c>
      <c r="I39" s="8">
        <v>0</v>
      </c>
      <c r="J39" s="8">
        <v>0</v>
      </c>
      <c r="K39" s="11">
        <f t="shared" ref="K39:K40" si="82">I39+J39</f>
        <v>0</v>
      </c>
      <c r="L39" s="8">
        <v>0</v>
      </c>
      <c r="M39" s="8">
        <v>0</v>
      </c>
      <c r="N39" s="11">
        <f t="shared" ref="N39:N40" si="83">L39+M39</f>
        <v>0</v>
      </c>
      <c r="O39" s="8">
        <v>0</v>
      </c>
      <c r="P39" s="8">
        <v>0</v>
      </c>
      <c r="Q39" s="11">
        <f t="shared" ref="Q39:Q40" si="84">O39+P39</f>
        <v>0</v>
      </c>
      <c r="R39" s="8">
        <v>0</v>
      </c>
      <c r="S39" s="8">
        <v>0</v>
      </c>
      <c r="T39" s="11">
        <f t="shared" ref="T39:T40" si="85">R39+S39</f>
        <v>0</v>
      </c>
      <c r="U39" s="8">
        <v>0</v>
      </c>
      <c r="V39" s="8">
        <v>0</v>
      </c>
      <c r="W39" s="12">
        <f t="shared" ref="W39:W40" si="86">U39+V39</f>
        <v>0</v>
      </c>
      <c r="X39" s="8">
        <v>0</v>
      </c>
      <c r="Y39" s="8">
        <v>0</v>
      </c>
      <c r="Z39" s="12">
        <f t="shared" ref="Z39:Z40" si="87">X39+Y39</f>
        <v>0</v>
      </c>
      <c r="AA39" s="8">
        <v>0</v>
      </c>
      <c r="AB39" s="8">
        <v>0</v>
      </c>
      <c r="AC39" s="9">
        <f t="shared" ref="AC39:AC40" si="88">AA39+AB39</f>
        <v>0</v>
      </c>
    </row>
    <row r="40" spans="1:29" ht="19.5" customHeight="1">
      <c r="A40" s="62"/>
      <c r="B40" s="20" t="s">
        <v>4</v>
      </c>
      <c r="C40" s="8">
        <f>F40+I40+L40+O40+R40+U40+X40+AA40</f>
        <v>24241051</v>
      </c>
      <c r="D40" s="8">
        <f t="shared" si="80"/>
        <v>54211995</v>
      </c>
      <c r="E40" s="9">
        <f t="shared" si="80"/>
        <v>78453046</v>
      </c>
      <c r="F40" s="10">
        <v>12422936</v>
      </c>
      <c r="G40" s="10">
        <v>54211995</v>
      </c>
      <c r="H40" s="11">
        <f t="shared" si="81"/>
        <v>66634931</v>
      </c>
      <c r="I40" s="8">
        <v>0</v>
      </c>
      <c r="J40" s="8">
        <v>0</v>
      </c>
      <c r="K40" s="11">
        <f t="shared" si="82"/>
        <v>0</v>
      </c>
      <c r="L40" s="8">
        <v>0</v>
      </c>
      <c r="M40" s="8">
        <v>0</v>
      </c>
      <c r="N40" s="11">
        <f t="shared" si="83"/>
        <v>0</v>
      </c>
      <c r="O40" s="8">
        <v>0</v>
      </c>
      <c r="P40" s="8">
        <v>0</v>
      </c>
      <c r="Q40" s="11">
        <f t="shared" si="84"/>
        <v>0</v>
      </c>
      <c r="R40" s="8">
        <v>0</v>
      </c>
      <c r="S40" s="8">
        <v>0</v>
      </c>
      <c r="T40" s="11">
        <f t="shared" si="85"/>
        <v>0</v>
      </c>
      <c r="U40" s="8">
        <v>11818115</v>
      </c>
      <c r="V40" s="8">
        <v>0</v>
      </c>
      <c r="W40" s="12">
        <f t="shared" si="86"/>
        <v>11818115</v>
      </c>
      <c r="X40" s="8">
        <v>0</v>
      </c>
      <c r="Y40" s="8">
        <v>0</v>
      </c>
      <c r="Z40" s="12">
        <f t="shared" si="87"/>
        <v>0</v>
      </c>
      <c r="AA40" s="8">
        <v>0</v>
      </c>
      <c r="AB40" s="8">
        <v>0</v>
      </c>
      <c r="AC40" s="9">
        <f t="shared" si="88"/>
        <v>0</v>
      </c>
    </row>
    <row r="41" spans="1:29" ht="19.5" customHeight="1" thickBot="1">
      <c r="A41" s="21" t="s">
        <v>5</v>
      </c>
      <c r="B41" s="22"/>
      <c r="C41" s="13">
        <f>SUM(C38:C40)</f>
        <v>24241051</v>
      </c>
      <c r="D41" s="13">
        <f t="shared" ref="D41:AC41" si="89">SUM(D38:D40)</f>
        <v>54211995</v>
      </c>
      <c r="E41" s="13">
        <f t="shared" si="89"/>
        <v>78453046</v>
      </c>
      <c r="F41" s="13">
        <f t="shared" si="89"/>
        <v>12422936</v>
      </c>
      <c r="G41" s="13">
        <f t="shared" si="89"/>
        <v>54211995</v>
      </c>
      <c r="H41" s="13">
        <f t="shared" si="89"/>
        <v>66634931</v>
      </c>
      <c r="I41" s="13">
        <f t="shared" si="89"/>
        <v>0</v>
      </c>
      <c r="J41" s="13">
        <f t="shared" si="89"/>
        <v>0</v>
      </c>
      <c r="K41" s="13">
        <f t="shared" si="89"/>
        <v>0</v>
      </c>
      <c r="L41" s="13">
        <f t="shared" si="89"/>
        <v>0</v>
      </c>
      <c r="M41" s="13">
        <f t="shared" si="89"/>
        <v>0</v>
      </c>
      <c r="N41" s="13">
        <f t="shared" si="89"/>
        <v>0</v>
      </c>
      <c r="O41" s="13">
        <f t="shared" si="89"/>
        <v>0</v>
      </c>
      <c r="P41" s="13">
        <f t="shared" si="89"/>
        <v>0</v>
      </c>
      <c r="Q41" s="13">
        <f t="shared" si="89"/>
        <v>0</v>
      </c>
      <c r="R41" s="13">
        <f t="shared" si="89"/>
        <v>0</v>
      </c>
      <c r="S41" s="13">
        <f t="shared" si="89"/>
        <v>0</v>
      </c>
      <c r="T41" s="13">
        <f t="shared" si="89"/>
        <v>0</v>
      </c>
      <c r="U41" s="13">
        <f t="shared" si="89"/>
        <v>11818115</v>
      </c>
      <c r="V41" s="13">
        <f t="shared" si="89"/>
        <v>0</v>
      </c>
      <c r="W41" s="13">
        <f t="shared" si="89"/>
        <v>11818115</v>
      </c>
      <c r="X41" s="13">
        <f t="shared" si="89"/>
        <v>0</v>
      </c>
      <c r="Y41" s="13">
        <f t="shared" si="89"/>
        <v>0</v>
      </c>
      <c r="Z41" s="13">
        <f t="shared" si="89"/>
        <v>0</v>
      </c>
      <c r="AA41" s="13">
        <f t="shared" si="89"/>
        <v>0</v>
      </c>
      <c r="AB41" s="13">
        <f t="shared" si="89"/>
        <v>0</v>
      </c>
      <c r="AC41" s="13">
        <f t="shared" si="89"/>
        <v>0</v>
      </c>
    </row>
    <row r="42" spans="1:29" ht="19.5" customHeight="1">
      <c r="A42" s="68" t="s">
        <v>32</v>
      </c>
      <c r="B42" s="19" t="s">
        <v>2</v>
      </c>
      <c r="C42" s="8">
        <f>F42+I42+L42+O42+R42+U42+X42+AA42</f>
        <v>21682</v>
      </c>
      <c r="D42" s="8">
        <f>G42+J42+M42+P42+S42+V42+Y42+AB42</f>
        <v>3541867</v>
      </c>
      <c r="E42" s="9">
        <f>H42+K42+N42+Q42+T42+W42+Z42+AC42</f>
        <v>3563549</v>
      </c>
      <c r="F42" s="10">
        <v>0</v>
      </c>
      <c r="G42" s="10">
        <v>3541867</v>
      </c>
      <c r="H42" s="11">
        <f>F42+G42</f>
        <v>3541867</v>
      </c>
      <c r="I42" s="8">
        <v>0</v>
      </c>
      <c r="J42" s="8">
        <v>0</v>
      </c>
      <c r="K42" s="11">
        <f>I42+J42</f>
        <v>0</v>
      </c>
      <c r="L42" s="8">
        <v>0</v>
      </c>
      <c r="M42" s="8">
        <v>0</v>
      </c>
      <c r="N42" s="11">
        <f>L42+M42</f>
        <v>0</v>
      </c>
      <c r="O42" s="8">
        <v>21682</v>
      </c>
      <c r="P42" s="8">
        <v>0</v>
      </c>
      <c r="Q42" s="11">
        <f>O42+P42</f>
        <v>21682</v>
      </c>
      <c r="R42" s="8">
        <v>0</v>
      </c>
      <c r="S42" s="8">
        <v>0</v>
      </c>
      <c r="T42" s="11">
        <f>R42+S42</f>
        <v>0</v>
      </c>
      <c r="U42" s="8">
        <v>0</v>
      </c>
      <c r="V42" s="8">
        <v>0</v>
      </c>
      <c r="W42" s="12">
        <f>U42+V42</f>
        <v>0</v>
      </c>
      <c r="X42" s="8">
        <v>0</v>
      </c>
      <c r="Y42" s="8">
        <v>0</v>
      </c>
      <c r="Z42" s="12">
        <f>X42+Y42</f>
        <v>0</v>
      </c>
      <c r="AA42" s="8">
        <v>0</v>
      </c>
      <c r="AB42" s="8">
        <v>0</v>
      </c>
      <c r="AC42" s="9">
        <f>AA42+AB42</f>
        <v>0</v>
      </c>
    </row>
    <row r="43" spans="1:29" ht="19.5" customHeight="1">
      <c r="A43" s="61"/>
      <c r="B43" s="20" t="s">
        <v>3</v>
      </c>
      <c r="C43" s="8">
        <f>F43+I43+L43+O43+R43+U43+X43+AA43</f>
        <v>0</v>
      </c>
      <c r="D43" s="8">
        <f t="shared" ref="D43:E44" si="90">G43+J43+M43+P43+S43+V43+Y43+AB43</f>
        <v>0</v>
      </c>
      <c r="E43" s="9">
        <f t="shared" si="90"/>
        <v>0</v>
      </c>
      <c r="F43" s="10">
        <v>0</v>
      </c>
      <c r="G43" s="10">
        <v>0</v>
      </c>
      <c r="H43" s="11">
        <f t="shared" ref="H43:H44" si="91">F43+G43</f>
        <v>0</v>
      </c>
      <c r="I43" s="8">
        <v>0</v>
      </c>
      <c r="J43" s="8">
        <v>0</v>
      </c>
      <c r="K43" s="11">
        <f t="shared" ref="K43:K44" si="92">I43+J43</f>
        <v>0</v>
      </c>
      <c r="L43" s="8">
        <v>0</v>
      </c>
      <c r="M43" s="8">
        <v>0</v>
      </c>
      <c r="N43" s="11">
        <f t="shared" ref="N43:N44" si="93">L43+M43</f>
        <v>0</v>
      </c>
      <c r="O43" s="8">
        <v>0</v>
      </c>
      <c r="P43" s="8">
        <v>0</v>
      </c>
      <c r="Q43" s="11">
        <f t="shared" ref="Q43:Q44" si="94">O43+P43</f>
        <v>0</v>
      </c>
      <c r="R43" s="8">
        <v>0</v>
      </c>
      <c r="S43" s="8">
        <v>0</v>
      </c>
      <c r="T43" s="11">
        <f t="shared" ref="T43:T44" si="95">R43+S43</f>
        <v>0</v>
      </c>
      <c r="U43" s="8">
        <v>0</v>
      </c>
      <c r="V43" s="8">
        <v>0</v>
      </c>
      <c r="W43" s="12">
        <f t="shared" ref="W43:W44" si="96">U43+V43</f>
        <v>0</v>
      </c>
      <c r="X43" s="8">
        <v>0</v>
      </c>
      <c r="Y43" s="8">
        <v>0</v>
      </c>
      <c r="Z43" s="12">
        <f t="shared" ref="Z43:Z44" si="97">X43+Y43</f>
        <v>0</v>
      </c>
      <c r="AA43" s="8">
        <v>0</v>
      </c>
      <c r="AB43" s="8">
        <v>0</v>
      </c>
      <c r="AC43" s="9">
        <f t="shared" ref="AC43:AC44" si="98">AA43+AB43</f>
        <v>0</v>
      </c>
    </row>
    <row r="44" spans="1:29" ht="19.5" customHeight="1">
      <c r="A44" s="62"/>
      <c r="B44" s="20" t="s">
        <v>4</v>
      </c>
      <c r="C44" s="8">
        <f>F44+I44+L44+O44+R44+U44+X44+AA44</f>
        <v>210246585</v>
      </c>
      <c r="D44" s="8">
        <f t="shared" si="90"/>
        <v>98430922</v>
      </c>
      <c r="E44" s="9">
        <f t="shared" si="90"/>
        <v>308677507</v>
      </c>
      <c r="F44" s="10">
        <v>159223511</v>
      </c>
      <c r="G44" s="10">
        <v>73333193</v>
      </c>
      <c r="H44" s="11">
        <f t="shared" si="91"/>
        <v>232556704</v>
      </c>
      <c r="I44" s="8">
        <v>0</v>
      </c>
      <c r="J44" s="8">
        <v>0</v>
      </c>
      <c r="K44" s="11">
        <f t="shared" si="92"/>
        <v>0</v>
      </c>
      <c r="L44" s="8">
        <v>0</v>
      </c>
      <c r="M44" s="8">
        <v>0</v>
      </c>
      <c r="N44" s="11">
        <f t="shared" si="93"/>
        <v>0</v>
      </c>
      <c r="O44" s="8">
        <v>0</v>
      </c>
      <c r="P44" s="8">
        <v>0</v>
      </c>
      <c r="Q44" s="11">
        <f t="shared" si="94"/>
        <v>0</v>
      </c>
      <c r="R44" s="8">
        <v>0</v>
      </c>
      <c r="S44" s="8">
        <v>0</v>
      </c>
      <c r="T44" s="11">
        <f t="shared" si="95"/>
        <v>0</v>
      </c>
      <c r="U44" s="8">
        <v>51023074</v>
      </c>
      <c r="V44" s="8">
        <v>25097729</v>
      </c>
      <c r="W44" s="12">
        <f t="shared" si="96"/>
        <v>76120803</v>
      </c>
      <c r="X44" s="8">
        <v>0</v>
      </c>
      <c r="Y44" s="8">
        <v>0</v>
      </c>
      <c r="Z44" s="12">
        <f t="shared" si="97"/>
        <v>0</v>
      </c>
      <c r="AA44" s="8">
        <v>0</v>
      </c>
      <c r="AB44" s="8">
        <v>0</v>
      </c>
      <c r="AC44" s="9">
        <f t="shared" si="98"/>
        <v>0</v>
      </c>
    </row>
    <row r="45" spans="1:29" ht="19.5" customHeight="1" thickBot="1">
      <c r="A45" s="21" t="s">
        <v>5</v>
      </c>
      <c r="B45" s="22"/>
      <c r="C45" s="13">
        <f>SUM(C42:C44)</f>
        <v>210268267</v>
      </c>
      <c r="D45" s="13">
        <f t="shared" ref="D45:AC45" si="99">SUM(D42:D44)</f>
        <v>101972789</v>
      </c>
      <c r="E45" s="13">
        <f t="shared" si="99"/>
        <v>312241056</v>
      </c>
      <c r="F45" s="13">
        <f t="shared" si="99"/>
        <v>159223511</v>
      </c>
      <c r="G45" s="13">
        <f t="shared" si="99"/>
        <v>76875060</v>
      </c>
      <c r="H45" s="13">
        <f t="shared" si="99"/>
        <v>236098571</v>
      </c>
      <c r="I45" s="13">
        <f t="shared" si="99"/>
        <v>0</v>
      </c>
      <c r="J45" s="13">
        <f t="shared" si="99"/>
        <v>0</v>
      </c>
      <c r="K45" s="13">
        <f t="shared" si="99"/>
        <v>0</v>
      </c>
      <c r="L45" s="13">
        <f t="shared" si="99"/>
        <v>0</v>
      </c>
      <c r="M45" s="13">
        <f t="shared" si="99"/>
        <v>0</v>
      </c>
      <c r="N45" s="13">
        <f t="shared" si="99"/>
        <v>0</v>
      </c>
      <c r="O45" s="13">
        <f t="shared" si="99"/>
        <v>21682</v>
      </c>
      <c r="P45" s="13">
        <f t="shared" si="99"/>
        <v>0</v>
      </c>
      <c r="Q45" s="13">
        <f t="shared" si="99"/>
        <v>21682</v>
      </c>
      <c r="R45" s="13">
        <f t="shared" si="99"/>
        <v>0</v>
      </c>
      <c r="S45" s="13">
        <f t="shared" si="99"/>
        <v>0</v>
      </c>
      <c r="T45" s="13">
        <f t="shared" si="99"/>
        <v>0</v>
      </c>
      <c r="U45" s="13">
        <f t="shared" si="99"/>
        <v>51023074</v>
      </c>
      <c r="V45" s="13">
        <f t="shared" si="99"/>
        <v>25097729</v>
      </c>
      <c r="W45" s="13">
        <f t="shared" si="99"/>
        <v>76120803</v>
      </c>
      <c r="X45" s="13">
        <f t="shared" si="99"/>
        <v>0</v>
      </c>
      <c r="Y45" s="13">
        <f t="shared" si="99"/>
        <v>0</v>
      </c>
      <c r="Z45" s="13">
        <f t="shared" si="99"/>
        <v>0</v>
      </c>
      <c r="AA45" s="13">
        <f t="shared" si="99"/>
        <v>0</v>
      </c>
      <c r="AB45" s="13">
        <f t="shared" si="99"/>
        <v>0</v>
      </c>
      <c r="AC45" s="13">
        <f t="shared" si="99"/>
        <v>0</v>
      </c>
    </row>
    <row r="46" spans="1:29" ht="19.5" customHeight="1">
      <c r="A46" s="68" t="s">
        <v>33</v>
      </c>
      <c r="B46" s="19" t="s">
        <v>2</v>
      </c>
      <c r="C46" s="8">
        <f>F46+I46+L46+O46+R46+U46+X46+AA46</f>
        <v>14871195</v>
      </c>
      <c r="D46" s="8">
        <f>G46+J46+M46+P46+S46+V46+Y46+AB46</f>
        <v>43779968</v>
      </c>
      <c r="E46" s="9">
        <f>H46+K46+N46+Q46+T46+W46+Z46+AC46</f>
        <v>58651163</v>
      </c>
      <c r="F46" s="10">
        <v>244125</v>
      </c>
      <c r="G46" s="10">
        <v>33794710</v>
      </c>
      <c r="H46" s="11">
        <f>F46+G46</f>
        <v>34038835</v>
      </c>
      <c r="I46" s="8">
        <v>0</v>
      </c>
      <c r="J46" s="8">
        <v>0</v>
      </c>
      <c r="K46" s="11">
        <f>I46+J46</f>
        <v>0</v>
      </c>
      <c r="L46" s="8">
        <v>0</v>
      </c>
      <c r="M46" s="8">
        <v>0</v>
      </c>
      <c r="N46" s="11">
        <f>L46+M46</f>
        <v>0</v>
      </c>
      <c r="O46" s="8">
        <v>0</v>
      </c>
      <c r="P46" s="8">
        <v>0</v>
      </c>
      <c r="Q46" s="11">
        <f>O46+P46</f>
        <v>0</v>
      </c>
      <c r="R46" s="8">
        <v>0</v>
      </c>
      <c r="S46" s="8">
        <v>0</v>
      </c>
      <c r="T46" s="11">
        <f>R46+S46</f>
        <v>0</v>
      </c>
      <c r="U46" s="8">
        <v>14627070</v>
      </c>
      <c r="V46" s="8">
        <v>9680268</v>
      </c>
      <c r="W46" s="12">
        <f>U46+V46</f>
        <v>24307338</v>
      </c>
      <c r="X46" s="8">
        <v>0</v>
      </c>
      <c r="Y46" s="8">
        <v>304990</v>
      </c>
      <c r="Z46" s="12">
        <f>X46+Y46</f>
        <v>304990</v>
      </c>
      <c r="AA46" s="8">
        <v>0</v>
      </c>
      <c r="AB46" s="8">
        <v>0</v>
      </c>
      <c r="AC46" s="9">
        <f>AA46+AB46</f>
        <v>0</v>
      </c>
    </row>
    <row r="47" spans="1:29" ht="19.5" customHeight="1">
      <c r="A47" s="61"/>
      <c r="B47" s="20" t="s">
        <v>3</v>
      </c>
      <c r="C47" s="8">
        <f>F47+I47+L47+O47+R47+U47+X47+AA47</f>
        <v>515019399</v>
      </c>
      <c r="D47" s="8">
        <f t="shared" ref="D47:E48" si="100">G47+J47+M47+P47+S47+V47+Y47+AB47</f>
        <v>319842685</v>
      </c>
      <c r="E47" s="9">
        <f t="shared" si="100"/>
        <v>834862084</v>
      </c>
      <c r="F47" s="10">
        <v>0</v>
      </c>
      <c r="G47" s="10">
        <v>32962903</v>
      </c>
      <c r="H47" s="11">
        <f t="shared" ref="H47:H48" si="101">F47+G47</f>
        <v>32962903</v>
      </c>
      <c r="I47" s="8">
        <v>0</v>
      </c>
      <c r="J47" s="8">
        <v>0</v>
      </c>
      <c r="K47" s="11">
        <f t="shared" ref="K47:K48" si="102">I47+J47</f>
        <v>0</v>
      </c>
      <c r="L47" s="8">
        <v>0</v>
      </c>
      <c r="M47" s="8">
        <v>0</v>
      </c>
      <c r="N47" s="11">
        <f t="shared" ref="N47:N48" si="103">L47+M47</f>
        <v>0</v>
      </c>
      <c r="O47" s="8">
        <v>0</v>
      </c>
      <c r="P47" s="8">
        <v>0</v>
      </c>
      <c r="Q47" s="11">
        <f t="shared" ref="Q47:Q48" si="104">O47+P47</f>
        <v>0</v>
      </c>
      <c r="R47" s="8">
        <v>0</v>
      </c>
      <c r="S47" s="8">
        <v>0</v>
      </c>
      <c r="T47" s="11">
        <f t="shared" ref="T47:T48" si="105">R47+S47</f>
        <v>0</v>
      </c>
      <c r="U47" s="8">
        <v>74171394</v>
      </c>
      <c r="V47" s="8">
        <v>6512237</v>
      </c>
      <c r="W47" s="12">
        <f t="shared" ref="W47:W48" si="106">U47+V47</f>
        <v>80683631</v>
      </c>
      <c r="X47" s="8">
        <v>440848005</v>
      </c>
      <c r="Y47" s="8">
        <v>280367545</v>
      </c>
      <c r="Z47" s="12">
        <f t="shared" ref="Z47:Z48" si="107">X47+Y47</f>
        <v>721215550</v>
      </c>
      <c r="AA47" s="8">
        <v>0</v>
      </c>
      <c r="AB47" s="8">
        <v>0</v>
      </c>
      <c r="AC47" s="9">
        <f t="shared" ref="AC47:AC48" si="108">AA47+AB47</f>
        <v>0</v>
      </c>
    </row>
    <row r="48" spans="1:29" ht="19.5" customHeight="1">
      <c r="A48" s="62"/>
      <c r="B48" s="20" t="s">
        <v>4</v>
      </c>
      <c r="C48" s="8">
        <f>F48+I48+L48+O48+R48+U48+X48+AA48</f>
        <v>45096425</v>
      </c>
      <c r="D48" s="8">
        <f t="shared" si="100"/>
        <v>67639268</v>
      </c>
      <c r="E48" s="9">
        <f t="shared" si="100"/>
        <v>112735693</v>
      </c>
      <c r="F48" s="10">
        <v>15283873</v>
      </c>
      <c r="G48" s="10">
        <v>53837096</v>
      </c>
      <c r="H48" s="11">
        <f t="shared" si="101"/>
        <v>69120969</v>
      </c>
      <c r="I48" s="8">
        <v>0</v>
      </c>
      <c r="J48" s="8">
        <v>0</v>
      </c>
      <c r="K48" s="11">
        <f t="shared" si="102"/>
        <v>0</v>
      </c>
      <c r="L48" s="8">
        <v>0</v>
      </c>
      <c r="M48" s="8">
        <v>0</v>
      </c>
      <c r="N48" s="11">
        <f t="shared" si="103"/>
        <v>0</v>
      </c>
      <c r="O48" s="8">
        <v>0</v>
      </c>
      <c r="P48" s="8">
        <v>0</v>
      </c>
      <c r="Q48" s="11">
        <f t="shared" si="104"/>
        <v>0</v>
      </c>
      <c r="R48" s="8">
        <v>0</v>
      </c>
      <c r="S48" s="8">
        <v>0</v>
      </c>
      <c r="T48" s="11">
        <f t="shared" si="105"/>
        <v>0</v>
      </c>
      <c r="U48" s="8">
        <v>29812552</v>
      </c>
      <c r="V48" s="8">
        <v>13802172</v>
      </c>
      <c r="W48" s="12">
        <f t="shared" si="106"/>
        <v>43614724</v>
      </c>
      <c r="X48" s="8">
        <v>0</v>
      </c>
      <c r="Y48" s="8">
        <v>0</v>
      </c>
      <c r="Z48" s="12">
        <f t="shared" si="107"/>
        <v>0</v>
      </c>
      <c r="AA48" s="8">
        <v>0</v>
      </c>
      <c r="AB48" s="8">
        <v>0</v>
      </c>
      <c r="AC48" s="9">
        <f t="shared" si="108"/>
        <v>0</v>
      </c>
    </row>
    <row r="49" spans="1:29" ht="19.5" customHeight="1" thickBot="1">
      <c r="A49" s="21" t="s">
        <v>5</v>
      </c>
      <c r="B49" s="22"/>
      <c r="C49" s="13">
        <f>SUM(C46:C48)</f>
        <v>574987019</v>
      </c>
      <c r="D49" s="13">
        <f t="shared" ref="D49:AC49" si="109">SUM(D46:D48)</f>
        <v>431261921</v>
      </c>
      <c r="E49" s="13">
        <f t="shared" si="109"/>
        <v>1006248940</v>
      </c>
      <c r="F49" s="13">
        <f t="shared" si="109"/>
        <v>15527998</v>
      </c>
      <c r="G49" s="13">
        <f t="shared" si="109"/>
        <v>120594709</v>
      </c>
      <c r="H49" s="13">
        <f t="shared" si="109"/>
        <v>136122707</v>
      </c>
      <c r="I49" s="13">
        <f t="shared" si="109"/>
        <v>0</v>
      </c>
      <c r="J49" s="13">
        <f t="shared" si="109"/>
        <v>0</v>
      </c>
      <c r="K49" s="13">
        <f t="shared" si="109"/>
        <v>0</v>
      </c>
      <c r="L49" s="13">
        <f t="shared" si="109"/>
        <v>0</v>
      </c>
      <c r="M49" s="13">
        <f t="shared" si="109"/>
        <v>0</v>
      </c>
      <c r="N49" s="13">
        <f t="shared" si="109"/>
        <v>0</v>
      </c>
      <c r="O49" s="13">
        <f t="shared" si="109"/>
        <v>0</v>
      </c>
      <c r="P49" s="13">
        <f t="shared" si="109"/>
        <v>0</v>
      </c>
      <c r="Q49" s="13">
        <f t="shared" si="109"/>
        <v>0</v>
      </c>
      <c r="R49" s="13">
        <f t="shared" si="109"/>
        <v>0</v>
      </c>
      <c r="S49" s="13">
        <f t="shared" si="109"/>
        <v>0</v>
      </c>
      <c r="T49" s="13">
        <f t="shared" si="109"/>
        <v>0</v>
      </c>
      <c r="U49" s="13">
        <f t="shared" si="109"/>
        <v>118611016</v>
      </c>
      <c r="V49" s="13">
        <f t="shared" si="109"/>
        <v>29994677</v>
      </c>
      <c r="W49" s="13">
        <f t="shared" si="109"/>
        <v>148605693</v>
      </c>
      <c r="X49" s="13">
        <f t="shared" si="109"/>
        <v>440848005</v>
      </c>
      <c r="Y49" s="13">
        <f t="shared" si="109"/>
        <v>280672535</v>
      </c>
      <c r="Z49" s="13">
        <f t="shared" si="109"/>
        <v>721520540</v>
      </c>
      <c r="AA49" s="13">
        <f t="shared" si="109"/>
        <v>0</v>
      </c>
      <c r="AB49" s="13">
        <f t="shared" si="109"/>
        <v>0</v>
      </c>
      <c r="AC49" s="13">
        <f t="shared" si="109"/>
        <v>0</v>
      </c>
    </row>
    <row r="50" spans="1:29" ht="19.5" customHeight="1">
      <c r="A50" s="68" t="s">
        <v>34</v>
      </c>
      <c r="B50" s="19" t="s">
        <v>2</v>
      </c>
      <c r="C50" s="8">
        <f>F50+I50+L50+O50+R50+U50+X50+AA50</f>
        <v>0</v>
      </c>
      <c r="D50" s="8">
        <f>G50+J50+M50+P50+S50+V50+Y50+AB50</f>
        <v>0</v>
      </c>
      <c r="E50" s="9">
        <f>H50+K50+N50+Q50+T50+W50+Z50+AC50</f>
        <v>0</v>
      </c>
      <c r="F50" s="10">
        <v>0</v>
      </c>
      <c r="G50" s="10">
        <v>0</v>
      </c>
      <c r="H50" s="11">
        <f>F50+G50</f>
        <v>0</v>
      </c>
      <c r="I50" s="8">
        <v>0</v>
      </c>
      <c r="J50" s="8">
        <v>0</v>
      </c>
      <c r="K50" s="11">
        <f>I50+J50</f>
        <v>0</v>
      </c>
      <c r="L50" s="8">
        <v>0</v>
      </c>
      <c r="M50" s="8">
        <v>0</v>
      </c>
      <c r="N50" s="11">
        <f>L50+M50</f>
        <v>0</v>
      </c>
      <c r="O50" s="8">
        <v>0</v>
      </c>
      <c r="P50" s="8">
        <v>0</v>
      </c>
      <c r="Q50" s="11">
        <f>O50+P50</f>
        <v>0</v>
      </c>
      <c r="R50" s="8">
        <v>0</v>
      </c>
      <c r="S50" s="8">
        <v>0</v>
      </c>
      <c r="T50" s="11">
        <f>R50+S50</f>
        <v>0</v>
      </c>
      <c r="U50" s="8">
        <v>0</v>
      </c>
      <c r="V50" s="8">
        <v>0</v>
      </c>
      <c r="W50" s="12">
        <f>U50+V50</f>
        <v>0</v>
      </c>
      <c r="X50" s="8">
        <v>0</v>
      </c>
      <c r="Y50" s="8">
        <v>0</v>
      </c>
      <c r="Z50" s="12">
        <f>X50+Y50</f>
        <v>0</v>
      </c>
      <c r="AA50" s="8">
        <v>0</v>
      </c>
      <c r="AB50" s="8">
        <v>0</v>
      </c>
      <c r="AC50" s="9">
        <f>AA50+AB50</f>
        <v>0</v>
      </c>
    </row>
    <row r="51" spans="1:29" ht="19.5" customHeight="1">
      <c r="A51" s="61"/>
      <c r="B51" s="20" t="s">
        <v>3</v>
      </c>
      <c r="C51" s="8">
        <f>F51+I51+L51+O51+R51+U51+X51+AA51</f>
        <v>0</v>
      </c>
      <c r="D51" s="8">
        <f t="shared" ref="D51:E52" si="110">G51+J51+M51+P51+S51+V51+Y51+AB51</f>
        <v>0</v>
      </c>
      <c r="E51" s="9">
        <f t="shared" si="110"/>
        <v>0</v>
      </c>
      <c r="F51" s="10">
        <v>0</v>
      </c>
      <c r="G51" s="10">
        <v>0</v>
      </c>
      <c r="H51" s="11">
        <f t="shared" ref="H51:H52" si="111">F51+G51</f>
        <v>0</v>
      </c>
      <c r="I51" s="8">
        <v>0</v>
      </c>
      <c r="J51" s="8">
        <v>0</v>
      </c>
      <c r="K51" s="11">
        <f t="shared" ref="K51:K52" si="112">I51+J51</f>
        <v>0</v>
      </c>
      <c r="L51" s="8">
        <v>0</v>
      </c>
      <c r="M51" s="8">
        <v>0</v>
      </c>
      <c r="N51" s="11">
        <f t="shared" ref="N51:N52" si="113">L51+M51</f>
        <v>0</v>
      </c>
      <c r="O51" s="8">
        <v>0</v>
      </c>
      <c r="P51" s="8">
        <v>0</v>
      </c>
      <c r="Q51" s="11">
        <f t="shared" ref="Q51:Q52" si="114">O51+P51</f>
        <v>0</v>
      </c>
      <c r="R51" s="8">
        <v>0</v>
      </c>
      <c r="S51" s="8">
        <v>0</v>
      </c>
      <c r="T51" s="11">
        <f t="shared" ref="T51:T52" si="115">R51+S51</f>
        <v>0</v>
      </c>
      <c r="U51" s="8">
        <v>0</v>
      </c>
      <c r="V51" s="8">
        <v>0</v>
      </c>
      <c r="W51" s="12">
        <f t="shared" ref="W51:W52" si="116">U51+V51</f>
        <v>0</v>
      </c>
      <c r="X51" s="8">
        <v>0</v>
      </c>
      <c r="Y51" s="8">
        <v>0</v>
      </c>
      <c r="Z51" s="12">
        <f t="shared" ref="Z51:Z52" si="117">X51+Y51</f>
        <v>0</v>
      </c>
      <c r="AA51" s="8">
        <v>0</v>
      </c>
      <c r="AB51" s="8">
        <v>0</v>
      </c>
      <c r="AC51" s="9">
        <f t="shared" ref="AC51:AC52" si="118">AA51+AB51</f>
        <v>0</v>
      </c>
    </row>
    <row r="52" spans="1:29" ht="19.5" customHeight="1">
      <c r="A52" s="62"/>
      <c r="B52" s="20" t="s">
        <v>4</v>
      </c>
      <c r="C52" s="8">
        <f>F52+I52+L52+O52+R52+U52+X52+AA52</f>
        <v>27697273</v>
      </c>
      <c r="D52" s="8">
        <f t="shared" si="110"/>
        <v>35194514</v>
      </c>
      <c r="E52" s="9">
        <f t="shared" si="110"/>
        <v>62891787</v>
      </c>
      <c r="F52" s="10">
        <v>21561967</v>
      </c>
      <c r="G52" s="10">
        <v>35194514</v>
      </c>
      <c r="H52" s="11">
        <f t="shared" si="111"/>
        <v>56756481</v>
      </c>
      <c r="I52" s="8">
        <v>0</v>
      </c>
      <c r="J52" s="8">
        <v>0</v>
      </c>
      <c r="K52" s="11">
        <f t="shared" si="112"/>
        <v>0</v>
      </c>
      <c r="L52" s="8">
        <v>0</v>
      </c>
      <c r="M52" s="8">
        <v>0</v>
      </c>
      <c r="N52" s="11">
        <f t="shared" si="113"/>
        <v>0</v>
      </c>
      <c r="O52" s="8">
        <v>0</v>
      </c>
      <c r="P52" s="8">
        <v>0</v>
      </c>
      <c r="Q52" s="11">
        <f t="shared" si="114"/>
        <v>0</v>
      </c>
      <c r="R52" s="8">
        <v>0</v>
      </c>
      <c r="S52" s="8">
        <v>0</v>
      </c>
      <c r="T52" s="11">
        <f t="shared" si="115"/>
        <v>0</v>
      </c>
      <c r="U52" s="8">
        <v>6135306</v>
      </c>
      <c r="V52" s="8">
        <v>0</v>
      </c>
      <c r="W52" s="12">
        <f t="shared" si="116"/>
        <v>6135306</v>
      </c>
      <c r="X52" s="8">
        <v>0</v>
      </c>
      <c r="Y52" s="8">
        <v>0</v>
      </c>
      <c r="Z52" s="12">
        <f t="shared" si="117"/>
        <v>0</v>
      </c>
      <c r="AA52" s="8">
        <v>0</v>
      </c>
      <c r="AB52" s="8">
        <v>0</v>
      </c>
      <c r="AC52" s="9">
        <f t="shared" si="118"/>
        <v>0</v>
      </c>
    </row>
    <row r="53" spans="1:29" ht="19.5" customHeight="1" thickBot="1">
      <c r="A53" s="21" t="s">
        <v>5</v>
      </c>
      <c r="B53" s="22"/>
      <c r="C53" s="13">
        <f>SUM(C50:C52)</f>
        <v>27697273</v>
      </c>
      <c r="D53" s="13">
        <f t="shared" ref="D53:AC53" si="119">SUM(D50:D52)</f>
        <v>35194514</v>
      </c>
      <c r="E53" s="13">
        <f t="shared" si="119"/>
        <v>62891787</v>
      </c>
      <c r="F53" s="13">
        <f t="shared" si="119"/>
        <v>21561967</v>
      </c>
      <c r="G53" s="13">
        <f t="shared" si="119"/>
        <v>35194514</v>
      </c>
      <c r="H53" s="13">
        <f t="shared" si="119"/>
        <v>56756481</v>
      </c>
      <c r="I53" s="13">
        <f t="shared" si="119"/>
        <v>0</v>
      </c>
      <c r="J53" s="13">
        <f t="shared" si="119"/>
        <v>0</v>
      </c>
      <c r="K53" s="13">
        <f t="shared" si="119"/>
        <v>0</v>
      </c>
      <c r="L53" s="13">
        <f t="shared" si="119"/>
        <v>0</v>
      </c>
      <c r="M53" s="13">
        <f t="shared" si="119"/>
        <v>0</v>
      </c>
      <c r="N53" s="13">
        <f t="shared" si="119"/>
        <v>0</v>
      </c>
      <c r="O53" s="13">
        <f t="shared" si="119"/>
        <v>0</v>
      </c>
      <c r="P53" s="13">
        <f t="shared" si="119"/>
        <v>0</v>
      </c>
      <c r="Q53" s="13">
        <f t="shared" si="119"/>
        <v>0</v>
      </c>
      <c r="R53" s="13">
        <f t="shared" si="119"/>
        <v>0</v>
      </c>
      <c r="S53" s="13">
        <f t="shared" si="119"/>
        <v>0</v>
      </c>
      <c r="T53" s="13">
        <f t="shared" si="119"/>
        <v>0</v>
      </c>
      <c r="U53" s="13">
        <f t="shared" si="119"/>
        <v>6135306</v>
      </c>
      <c r="V53" s="13">
        <f t="shared" si="119"/>
        <v>0</v>
      </c>
      <c r="W53" s="13">
        <f t="shared" si="119"/>
        <v>6135306</v>
      </c>
      <c r="X53" s="13">
        <f t="shared" si="119"/>
        <v>0</v>
      </c>
      <c r="Y53" s="13">
        <f t="shared" si="119"/>
        <v>0</v>
      </c>
      <c r="Z53" s="13">
        <f t="shared" si="119"/>
        <v>0</v>
      </c>
      <c r="AA53" s="13">
        <f t="shared" si="119"/>
        <v>0</v>
      </c>
      <c r="AB53" s="13">
        <f t="shared" si="119"/>
        <v>0</v>
      </c>
      <c r="AC53" s="13">
        <f t="shared" si="119"/>
        <v>0</v>
      </c>
    </row>
    <row r="54" spans="1:29" ht="19.5" customHeight="1">
      <c r="A54" s="68" t="s">
        <v>35</v>
      </c>
      <c r="B54" s="19" t="s">
        <v>2</v>
      </c>
      <c r="C54" s="8">
        <f>F54+I54+L54+O54+R54+U54+X54+AA54</f>
        <v>0</v>
      </c>
      <c r="D54" s="8">
        <f>G54+J54+M54+P54+S54+V54+Y54+AB54</f>
        <v>29491598</v>
      </c>
      <c r="E54" s="9">
        <f>H54+K54+N54+Q54+T54+W54+Z54+AC54</f>
        <v>29491598</v>
      </c>
      <c r="F54" s="10">
        <v>0</v>
      </c>
      <c r="G54" s="10">
        <v>29491598</v>
      </c>
      <c r="H54" s="11">
        <f>F54+G54</f>
        <v>29491598</v>
      </c>
      <c r="I54" s="8">
        <v>0</v>
      </c>
      <c r="J54" s="8">
        <v>0</v>
      </c>
      <c r="K54" s="11">
        <f>I54+J54</f>
        <v>0</v>
      </c>
      <c r="L54" s="8">
        <v>0</v>
      </c>
      <c r="M54" s="8">
        <v>0</v>
      </c>
      <c r="N54" s="11">
        <f>L54+M54</f>
        <v>0</v>
      </c>
      <c r="O54" s="8">
        <v>0</v>
      </c>
      <c r="P54" s="8">
        <v>0</v>
      </c>
      <c r="Q54" s="11">
        <f>O54+P54</f>
        <v>0</v>
      </c>
      <c r="R54" s="8">
        <v>0</v>
      </c>
      <c r="S54" s="8">
        <v>0</v>
      </c>
      <c r="T54" s="11">
        <f>R54+S54</f>
        <v>0</v>
      </c>
      <c r="U54" s="8">
        <v>0</v>
      </c>
      <c r="V54" s="8">
        <v>0</v>
      </c>
      <c r="W54" s="12">
        <f>U54+V54</f>
        <v>0</v>
      </c>
      <c r="X54" s="8">
        <v>0</v>
      </c>
      <c r="Y54" s="8">
        <v>0</v>
      </c>
      <c r="Z54" s="12">
        <f>X54+Y54</f>
        <v>0</v>
      </c>
      <c r="AA54" s="8">
        <v>0</v>
      </c>
      <c r="AB54" s="8">
        <v>0</v>
      </c>
      <c r="AC54" s="9">
        <f>AA54+AB54</f>
        <v>0</v>
      </c>
    </row>
    <row r="55" spans="1:29" ht="19.5" customHeight="1">
      <c r="A55" s="61"/>
      <c r="B55" s="20" t="s">
        <v>3</v>
      </c>
      <c r="C55" s="8">
        <f>F55+I55+L55+O55+R55+U55+X55+AA55</f>
        <v>0</v>
      </c>
      <c r="D55" s="8">
        <f t="shared" ref="D55:E56" si="120">G55+J55+M55+P55+S55+V55+Y55+AB55</f>
        <v>88962701</v>
      </c>
      <c r="E55" s="9">
        <f t="shared" si="120"/>
        <v>88962701</v>
      </c>
      <c r="F55" s="10">
        <v>0</v>
      </c>
      <c r="G55" s="10">
        <v>88962701</v>
      </c>
      <c r="H55" s="11">
        <f t="shared" ref="H55:H56" si="121">F55+G55</f>
        <v>88962701</v>
      </c>
      <c r="I55" s="8">
        <v>0</v>
      </c>
      <c r="J55" s="8">
        <v>0</v>
      </c>
      <c r="K55" s="11">
        <f t="shared" ref="K55:K56" si="122">I55+J55</f>
        <v>0</v>
      </c>
      <c r="L55" s="8">
        <v>0</v>
      </c>
      <c r="M55" s="8">
        <v>0</v>
      </c>
      <c r="N55" s="11">
        <f t="shared" ref="N55:N56" si="123">L55+M55</f>
        <v>0</v>
      </c>
      <c r="O55" s="8">
        <v>0</v>
      </c>
      <c r="P55" s="8">
        <v>0</v>
      </c>
      <c r="Q55" s="11">
        <f t="shared" ref="Q55:Q56" si="124">O55+P55</f>
        <v>0</v>
      </c>
      <c r="R55" s="8">
        <v>0</v>
      </c>
      <c r="S55" s="8">
        <v>0</v>
      </c>
      <c r="T55" s="11">
        <f t="shared" ref="T55:T56" si="125">R55+S55</f>
        <v>0</v>
      </c>
      <c r="U55" s="8">
        <v>0</v>
      </c>
      <c r="V55" s="8">
        <v>0</v>
      </c>
      <c r="W55" s="12">
        <f t="shared" ref="W55:W56" si="126">U55+V55</f>
        <v>0</v>
      </c>
      <c r="X55" s="8">
        <v>0</v>
      </c>
      <c r="Y55" s="8">
        <v>0</v>
      </c>
      <c r="Z55" s="12">
        <f t="shared" ref="Z55:Z56" si="127">X55+Y55</f>
        <v>0</v>
      </c>
      <c r="AA55" s="8">
        <v>0</v>
      </c>
      <c r="AB55" s="8">
        <v>0</v>
      </c>
      <c r="AC55" s="9">
        <f t="shared" ref="AC55:AC56" si="128">AA55+AB55</f>
        <v>0</v>
      </c>
    </row>
    <row r="56" spans="1:29" ht="19.5" customHeight="1">
      <c r="A56" s="62"/>
      <c r="B56" s="20" t="s">
        <v>4</v>
      </c>
      <c r="C56" s="8">
        <f>F56+I56+L56+O56+R56+U56+X56+AA56</f>
        <v>0</v>
      </c>
      <c r="D56" s="8">
        <f t="shared" si="120"/>
        <v>2752015</v>
      </c>
      <c r="E56" s="9">
        <f t="shared" si="120"/>
        <v>2752015</v>
      </c>
      <c r="F56" s="10">
        <v>0</v>
      </c>
      <c r="G56" s="10">
        <v>2752015</v>
      </c>
      <c r="H56" s="11">
        <f t="shared" si="121"/>
        <v>2752015</v>
      </c>
      <c r="I56" s="8">
        <v>0</v>
      </c>
      <c r="J56" s="8">
        <v>0</v>
      </c>
      <c r="K56" s="11">
        <f t="shared" si="122"/>
        <v>0</v>
      </c>
      <c r="L56" s="8">
        <v>0</v>
      </c>
      <c r="M56" s="8">
        <v>0</v>
      </c>
      <c r="N56" s="11">
        <f t="shared" si="123"/>
        <v>0</v>
      </c>
      <c r="O56" s="8">
        <v>0</v>
      </c>
      <c r="P56" s="8">
        <v>0</v>
      </c>
      <c r="Q56" s="11">
        <f t="shared" si="124"/>
        <v>0</v>
      </c>
      <c r="R56" s="8">
        <v>0</v>
      </c>
      <c r="S56" s="8">
        <v>0</v>
      </c>
      <c r="T56" s="11">
        <f t="shared" si="125"/>
        <v>0</v>
      </c>
      <c r="U56" s="8">
        <v>0</v>
      </c>
      <c r="V56" s="8">
        <v>0</v>
      </c>
      <c r="W56" s="12">
        <f t="shared" si="126"/>
        <v>0</v>
      </c>
      <c r="X56" s="8">
        <v>0</v>
      </c>
      <c r="Y56" s="8">
        <v>0</v>
      </c>
      <c r="Z56" s="12">
        <f t="shared" si="127"/>
        <v>0</v>
      </c>
      <c r="AA56" s="8">
        <v>0</v>
      </c>
      <c r="AB56" s="8">
        <v>0</v>
      </c>
      <c r="AC56" s="9">
        <f t="shared" si="128"/>
        <v>0</v>
      </c>
    </row>
    <row r="57" spans="1:29" ht="19.5" customHeight="1" thickBot="1">
      <c r="A57" s="21" t="s">
        <v>5</v>
      </c>
      <c r="B57" s="22"/>
      <c r="C57" s="13">
        <f>SUM(C54:C56)</f>
        <v>0</v>
      </c>
      <c r="D57" s="13">
        <f t="shared" ref="D57:AC57" si="129">SUM(D54:D56)</f>
        <v>121206314</v>
      </c>
      <c r="E57" s="13">
        <f t="shared" si="129"/>
        <v>121206314</v>
      </c>
      <c r="F57" s="13">
        <f t="shared" si="129"/>
        <v>0</v>
      </c>
      <c r="G57" s="13">
        <f t="shared" si="129"/>
        <v>121206314</v>
      </c>
      <c r="H57" s="13">
        <f t="shared" si="129"/>
        <v>121206314</v>
      </c>
      <c r="I57" s="13">
        <f t="shared" si="129"/>
        <v>0</v>
      </c>
      <c r="J57" s="13">
        <f t="shared" si="129"/>
        <v>0</v>
      </c>
      <c r="K57" s="13">
        <f t="shared" si="129"/>
        <v>0</v>
      </c>
      <c r="L57" s="13">
        <f t="shared" si="129"/>
        <v>0</v>
      </c>
      <c r="M57" s="13">
        <f t="shared" si="129"/>
        <v>0</v>
      </c>
      <c r="N57" s="13">
        <f t="shared" si="129"/>
        <v>0</v>
      </c>
      <c r="O57" s="13">
        <f t="shared" si="129"/>
        <v>0</v>
      </c>
      <c r="P57" s="13">
        <f t="shared" si="129"/>
        <v>0</v>
      </c>
      <c r="Q57" s="13">
        <f t="shared" si="129"/>
        <v>0</v>
      </c>
      <c r="R57" s="13">
        <f t="shared" si="129"/>
        <v>0</v>
      </c>
      <c r="S57" s="13">
        <f t="shared" si="129"/>
        <v>0</v>
      </c>
      <c r="T57" s="13">
        <f t="shared" si="129"/>
        <v>0</v>
      </c>
      <c r="U57" s="13">
        <f t="shared" si="129"/>
        <v>0</v>
      </c>
      <c r="V57" s="13">
        <f t="shared" si="129"/>
        <v>0</v>
      </c>
      <c r="W57" s="13">
        <f t="shared" si="129"/>
        <v>0</v>
      </c>
      <c r="X57" s="13">
        <f t="shared" si="129"/>
        <v>0</v>
      </c>
      <c r="Y57" s="13">
        <f t="shared" si="129"/>
        <v>0</v>
      </c>
      <c r="Z57" s="13">
        <f t="shared" si="129"/>
        <v>0</v>
      </c>
      <c r="AA57" s="13">
        <f t="shared" si="129"/>
        <v>0</v>
      </c>
      <c r="AB57" s="13">
        <f t="shared" si="129"/>
        <v>0</v>
      </c>
      <c r="AC57" s="13">
        <f t="shared" si="129"/>
        <v>0</v>
      </c>
    </row>
    <row r="58" spans="1:29" ht="19.5" customHeight="1">
      <c r="A58" s="68" t="s">
        <v>36</v>
      </c>
      <c r="B58" s="19" t="s">
        <v>2</v>
      </c>
      <c r="C58" s="8">
        <f>F58+I58+L58+O58+R58+U58+X58+AA58</f>
        <v>0</v>
      </c>
      <c r="D58" s="8">
        <f>G58+J58+M58+P58+S58+V58+Y58+AB58</f>
        <v>0</v>
      </c>
      <c r="E58" s="9">
        <f>H58+K58+N58+Q58+T58+W58+Z58+AC58</f>
        <v>0</v>
      </c>
      <c r="F58" s="10">
        <v>0</v>
      </c>
      <c r="G58" s="10">
        <v>0</v>
      </c>
      <c r="H58" s="11">
        <f>F58+G58</f>
        <v>0</v>
      </c>
      <c r="I58" s="8">
        <v>0</v>
      </c>
      <c r="J58" s="8">
        <v>0</v>
      </c>
      <c r="K58" s="11">
        <f>I58+J58</f>
        <v>0</v>
      </c>
      <c r="L58" s="8">
        <v>0</v>
      </c>
      <c r="M58" s="8">
        <v>0</v>
      </c>
      <c r="N58" s="11">
        <f>L58+M58</f>
        <v>0</v>
      </c>
      <c r="O58" s="8">
        <v>0</v>
      </c>
      <c r="P58" s="8">
        <v>0</v>
      </c>
      <c r="Q58" s="11">
        <f>O58+P58</f>
        <v>0</v>
      </c>
      <c r="R58" s="8">
        <v>0</v>
      </c>
      <c r="S58" s="8">
        <v>0</v>
      </c>
      <c r="T58" s="11">
        <f>R58+S58</f>
        <v>0</v>
      </c>
      <c r="U58" s="8">
        <v>0</v>
      </c>
      <c r="V58" s="8">
        <v>0</v>
      </c>
      <c r="W58" s="12">
        <f>U58+V58</f>
        <v>0</v>
      </c>
      <c r="X58" s="8">
        <v>0</v>
      </c>
      <c r="Y58" s="8">
        <v>0</v>
      </c>
      <c r="Z58" s="12">
        <f>X58+Y58</f>
        <v>0</v>
      </c>
      <c r="AA58" s="8">
        <v>0</v>
      </c>
      <c r="AB58" s="8">
        <v>0</v>
      </c>
      <c r="AC58" s="9">
        <f>AA58+AB58</f>
        <v>0</v>
      </c>
    </row>
    <row r="59" spans="1:29" ht="19.5" customHeight="1">
      <c r="A59" s="61"/>
      <c r="B59" s="20" t="s">
        <v>3</v>
      </c>
      <c r="C59" s="8">
        <f>F59+I59+L59+O59+R59+U59+X59+AA59</f>
        <v>0</v>
      </c>
      <c r="D59" s="8">
        <f t="shared" ref="D59:E60" si="130">G59+J59+M59+P59+S59+V59+Y59+AB59</f>
        <v>0</v>
      </c>
      <c r="E59" s="9">
        <f t="shared" si="130"/>
        <v>0</v>
      </c>
      <c r="F59" s="10">
        <v>0</v>
      </c>
      <c r="G59" s="10">
        <v>0</v>
      </c>
      <c r="H59" s="11">
        <f t="shared" ref="H59:H60" si="131">F59+G59</f>
        <v>0</v>
      </c>
      <c r="I59" s="8">
        <v>0</v>
      </c>
      <c r="J59" s="8">
        <v>0</v>
      </c>
      <c r="K59" s="11">
        <f t="shared" ref="K59:K60" si="132">I59+J59</f>
        <v>0</v>
      </c>
      <c r="L59" s="8">
        <v>0</v>
      </c>
      <c r="M59" s="8">
        <v>0</v>
      </c>
      <c r="N59" s="11">
        <f t="shared" ref="N59:N60" si="133">L59+M59</f>
        <v>0</v>
      </c>
      <c r="O59" s="8">
        <v>0</v>
      </c>
      <c r="P59" s="8">
        <v>0</v>
      </c>
      <c r="Q59" s="11">
        <f t="shared" ref="Q59:Q60" si="134">O59+P59</f>
        <v>0</v>
      </c>
      <c r="R59" s="8">
        <v>0</v>
      </c>
      <c r="S59" s="8">
        <v>0</v>
      </c>
      <c r="T59" s="11">
        <f t="shared" ref="T59:T60" si="135">R59+S59</f>
        <v>0</v>
      </c>
      <c r="U59" s="8">
        <v>0</v>
      </c>
      <c r="V59" s="8">
        <v>0</v>
      </c>
      <c r="W59" s="12">
        <f t="shared" ref="W59:W60" si="136">U59+V59</f>
        <v>0</v>
      </c>
      <c r="X59" s="8">
        <v>0</v>
      </c>
      <c r="Y59" s="8">
        <v>0</v>
      </c>
      <c r="Z59" s="12">
        <f t="shared" ref="Z59:Z60" si="137">X59+Y59</f>
        <v>0</v>
      </c>
      <c r="AA59" s="8">
        <v>0</v>
      </c>
      <c r="AB59" s="8">
        <v>0</v>
      </c>
      <c r="AC59" s="9">
        <f t="shared" ref="AC59:AC60" si="138">AA59+AB59</f>
        <v>0</v>
      </c>
    </row>
    <row r="60" spans="1:29" ht="19.5" customHeight="1">
      <c r="A60" s="62"/>
      <c r="B60" s="20" t="s">
        <v>4</v>
      </c>
      <c r="C60" s="8">
        <f>F60+I60+L60+O60+R60+U60+X60+AA60</f>
        <v>23066559</v>
      </c>
      <c r="D60" s="8">
        <f t="shared" si="130"/>
        <v>17910875</v>
      </c>
      <c r="E60" s="9">
        <f t="shared" si="130"/>
        <v>40977434</v>
      </c>
      <c r="F60" s="10">
        <v>17151798</v>
      </c>
      <c r="G60" s="10">
        <v>10782772</v>
      </c>
      <c r="H60" s="11">
        <f t="shared" si="131"/>
        <v>27934570</v>
      </c>
      <c r="I60" s="8">
        <v>0</v>
      </c>
      <c r="J60" s="8">
        <v>0</v>
      </c>
      <c r="K60" s="11">
        <f t="shared" si="132"/>
        <v>0</v>
      </c>
      <c r="L60" s="8">
        <v>0</v>
      </c>
      <c r="M60" s="8">
        <v>0</v>
      </c>
      <c r="N60" s="11">
        <f t="shared" si="133"/>
        <v>0</v>
      </c>
      <c r="O60" s="8">
        <v>0</v>
      </c>
      <c r="P60" s="8">
        <v>0</v>
      </c>
      <c r="Q60" s="11">
        <f t="shared" si="134"/>
        <v>0</v>
      </c>
      <c r="R60" s="8">
        <v>0</v>
      </c>
      <c r="S60" s="8">
        <v>0</v>
      </c>
      <c r="T60" s="11">
        <f t="shared" si="135"/>
        <v>0</v>
      </c>
      <c r="U60" s="8">
        <v>5914761</v>
      </c>
      <c r="V60" s="8">
        <v>7128103</v>
      </c>
      <c r="W60" s="12">
        <f t="shared" si="136"/>
        <v>13042864</v>
      </c>
      <c r="X60" s="8">
        <v>0</v>
      </c>
      <c r="Y60" s="8">
        <v>0</v>
      </c>
      <c r="Z60" s="12">
        <f t="shared" si="137"/>
        <v>0</v>
      </c>
      <c r="AA60" s="8">
        <v>0</v>
      </c>
      <c r="AB60" s="8">
        <v>0</v>
      </c>
      <c r="AC60" s="9">
        <f t="shared" si="138"/>
        <v>0</v>
      </c>
    </row>
    <row r="61" spans="1:29" ht="19.5" customHeight="1" thickBot="1">
      <c r="A61" s="21" t="s">
        <v>5</v>
      </c>
      <c r="B61" s="22"/>
      <c r="C61" s="13">
        <f>SUM(C58:C60)</f>
        <v>23066559</v>
      </c>
      <c r="D61" s="13">
        <f t="shared" ref="D61:AC61" si="139">SUM(D58:D60)</f>
        <v>17910875</v>
      </c>
      <c r="E61" s="13">
        <f t="shared" si="139"/>
        <v>40977434</v>
      </c>
      <c r="F61" s="13">
        <f t="shared" si="139"/>
        <v>17151798</v>
      </c>
      <c r="G61" s="13">
        <f t="shared" si="139"/>
        <v>10782772</v>
      </c>
      <c r="H61" s="13">
        <f t="shared" si="139"/>
        <v>27934570</v>
      </c>
      <c r="I61" s="13">
        <f t="shared" si="139"/>
        <v>0</v>
      </c>
      <c r="J61" s="13">
        <f t="shared" si="139"/>
        <v>0</v>
      </c>
      <c r="K61" s="13">
        <f t="shared" si="139"/>
        <v>0</v>
      </c>
      <c r="L61" s="13">
        <f t="shared" si="139"/>
        <v>0</v>
      </c>
      <c r="M61" s="13">
        <f t="shared" si="139"/>
        <v>0</v>
      </c>
      <c r="N61" s="13">
        <f t="shared" si="139"/>
        <v>0</v>
      </c>
      <c r="O61" s="13">
        <f t="shared" si="139"/>
        <v>0</v>
      </c>
      <c r="P61" s="13">
        <f t="shared" si="139"/>
        <v>0</v>
      </c>
      <c r="Q61" s="13">
        <f t="shared" si="139"/>
        <v>0</v>
      </c>
      <c r="R61" s="13">
        <f t="shared" si="139"/>
        <v>0</v>
      </c>
      <c r="S61" s="13">
        <f t="shared" si="139"/>
        <v>0</v>
      </c>
      <c r="T61" s="13">
        <f t="shared" si="139"/>
        <v>0</v>
      </c>
      <c r="U61" s="13">
        <f t="shared" si="139"/>
        <v>5914761</v>
      </c>
      <c r="V61" s="13">
        <f t="shared" si="139"/>
        <v>7128103</v>
      </c>
      <c r="W61" s="13">
        <f t="shared" si="139"/>
        <v>13042864</v>
      </c>
      <c r="X61" s="13">
        <f t="shared" si="139"/>
        <v>0</v>
      </c>
      <c r="Y61" s="13">
        <f t="shared" si="139"/>
        <v>0</v>
      </c>
      <c r="Z61" s="13">
        <f t="shared" si="139"/>
        <v>0</v>
      </c>
      <c r="AA61" s="13">
        <f t="shared" si="139"/>
        <v>0</v>
      </c>
      <c r="AB61" s="13">
        <f t="shared" si="139"/>
        <v>0</v>
      </c>
      <c r="AC61" s="13">
        <f t="shared" si="139"/>
        <v>0</v>
      </c>
    </row>
    <row r="62" spans="1:29" ht="19.5" customHeight="1">
      <c r="A62" s="68" t="s">
        <v>37</v>
      </c>
      <c r="B62" s="19" t="s">
        <v>2</v>
      </c>
      <c r="C62" s="8">
        <f>F62+I62+L62+O62+R62+U62+X62+AA62</f>
        <v>0</v>
      </c>
      <c r="D62" s="8">
        <f>G62+J62+M62+P62+S62+V62+Y62+AB62</f>
        <v>0</v>
      </c>
      <c r="E62" s="9">
        <f>H62+K62+N62+Q62+T62+W62+Z62+AC62</f>
        <v>0</v>
      </c>
      <c r="F62" s="10">
        <v>0</v>
      </c>
      <c r="G62" s="10">
        <v>0</v>
      </c>
      <c r="H62" s="11">
        <f>F62+G62</f>
        <v>0</v>
      </c>
      <c r="I62" s="8">
        <v>0</v>
      </c>
      <c r="J62" s="8">
        <v>0</v>
      </c>
      <c r="K62" s="11">
        <f>I62+J62</f>
        <v>0</v>
      </c>
      <c r="L62" s="8">
        <v>0</v>
      </c>
      <c r="M62" s="8">
        <v>0</v>
      </c>
      <c r="N62" s="11">
        <f>L62+M62</f>
        <v>0</v>
      </c>
      <c r="O62" s="8">
        <v>0</v>
      </c>
      <c r="P62" s="8">
        <v>0</v>
      </c>
      <c r="Q62" s="11">
        <f>O62+P62</f>
        <v>0</v>
      </c>
      <c r="R62" s="8">
        <v>0</v>
      </c>
      <c r="S62" s="8">
        <v>0</v>
      </c>
      <c r="T62" s="11">
        <f>R62+S62</f>
        <v>0</v>
      </c>
      <c r="U62" s="8">
        <v>0</v>
      </c>
      <c r="V62" s="8">
        <v>0</v>
      </c>
      <c r="W62" s="12">
        <f>U62+V62</f>
        <v>0</v>
      </c>
      <c r="X62" s="8">
        <v>0</v>
      </c>
      <c r="Y62" s="8">
        <v>0</v>
      </c>
      <c r="Z62" s="12">
        <f>X62+Y62</f>
        <v>0</v>
      </c>
      <c r="AA62" s="8">
        <v>0</v>
      </c>
      <c r="AB62" s="8">
        <v>0</v>
      </c>
      <c r="AC62" s="9">
        <f>AA62+AB62</f>
        <v>0</v>
      </c>
    </row>
    <row r="63" spans="1:29" ht="19.5" customHeight="1">
      <c r="A63" s="61"/>
      <c r="B63" s="20" t="s">
        <v>3</v>
      </c>
      <c r="C63" s="8">
        <f>F63+I63+L63+O63+R63+U63+X63+AA63</f>
        <v>0</v>
      </c>
      <c r="D63" s="8">
        <f t="shared" ref="D63:E64" si="140">G63+J63+M63+P63+S63+V63+Y63+AB63</f>
        <v>0</v>
      </c>
      <c r="E63" s="9">
        <f t="shared" si="140"/>
        <v>0</v>
      </c>
      <c r="F63" s="10">
        <v>0</v>
      </c>
      <c r="G63" s="10">
        <v>0</v>
      </c>
      <c r="H63" s="11">
        <f t="shared" ref="H63:H64" si="141">F63+G63</f>
        <v>0</v>
      </c>
      <c r="I63" s="8">
        <v>0</v>
      </c>
      <c r="J63" s="8">
        <v>0</v>
      </c>
      <c r="K63" s="11">
        <f t="shared" ref="K63:K64" si="142">I63+J63</f>
        <v>0</v>
      </c>
      <c r="L63" s="8">
        <v>0</v>
      </c>
      <c r="M63" s="8">
        <v>0</v>
      </c>
      <c r="N63" s="11">
        <f t="shared" ref="N63:N64" si="143">L63+M63</f>
        <v>0</v>
      </c>
      <c r="O63" s="8">
        <v>0</v>
      </c>
      <c r="P63" s="8">
        <v>0</v>
      </c>
      <c r="Q63" s="11">
        <f t="shared" ref="Q63:Q64" si="144">O63+P63</f>
        <v>0</v>
      </c>
      <c r="R63" s="8">
        <v>0</v>
      </c>
      <c r="S63" s="8">
        <v>0</v>
      </c>
      <c r="T63" s="11">
        <f t="shared" ref="T63:T64" si="145">R63+S63</f>
        <v>0</v>
      </c>
      <c r="U63" s="8">
        <v>0</v>
      </c>
      <c r="V63" s="8">
        <v>0</v>
      </c>
      <c r="W63" s="12">
        <f t="shared" ref="W63:W64" si="146">U63+V63</f>
        <v>0</v>
      </c>
      <c r="X63" s="8">
        <v>0</v>
      </c>
      <c r="Y63" s="8">
        <v>0</v>
      </c>
      <c r="Z63" s="12">
        <f t="shared" ref="Z63:Z64" si="147">X63+Y63</f>
        <v>0</v>
      </c>
      <c r="AA63" s="8">
        <v>0</v>
      </c>
      <c r="AB63" s="8">
        <v>0</v>
      </c>
      <c r="AC63" s="9">
        <f t="shared" ref="AC63:AC64" si="148">AA63+AB63</f>
        <v>0</v>
      </c>
    </row>
    <row r="64" spans="1:29" ht="19.5" customHeight="1">
      <c r="A64" s="62"/>
      <c r="B64" s="20" t="s">
        <v>4</v>
      </c>
      <c r="C64" s="8">
        <f>F64+I64+L64+O64+R64+U64+X64+AA64</f>
        <v>14095845</v>
      </c>
      <c r="D64" s="8">
        <f t="shared" si="140"/>
        <v>35380811</v>
      </c>
      <c r="E64" s="9">
        <f t="shared" si="140"/>
        <v>49476656</v>
      </c>
      <c r="F64" s="10">
        <v>14095845</v>
      </c>
      <c r="G64" s="10">
        <v>17731730</v>
      </c>
      <c r="H64" s="11">
        <f t="shared" si="141"/>
        <v>31827575</v>
      </c>
      <c r="I64" s="8">
        <v>0</v>
      </c>
      <c r="J64" s="8">
        <v>0</v>
      </c>
      <c r="K64" s="11">
        <f t="shared" si="142"/>
        <v>0</v>
      </c>
      <c r="L64" s="8">
        <v>0</v>
      </c>
      <c r="M64" s="8">
        <v>0</v>
      </c>
      <c r="N64" s="11">
        <f t="shared" si="143"/>
        <v>0</v>
      </c>
      <c r="O64" s="8">
        <v>0</v>
      </c>
      <c r="P64" s="8">
        <v>0</v>
      </c>
      <c r="Q64" s="11">
        <f t="shared" si="144"/>
        <v>0</v>
      </c>
      <c r="R64" s="8">
        <v>0</v>
      </c>
      <c r="S64" s="8">
        <v>0</v>
      </c>
      <c r="T64" s="11">
        <f t="shared" si="145"/>
        <v>0</v>
      </c>
      <c r="U64" s="8">
        <v>0</v>
      </c>
      <c r="V64" s="8">
        <v>17649081</v>
      </c>
      <c r="W64" s="12">
        <f t="shared" si="146"/>
        <v>17649081</v>
      </c>
      <c r="X64" s="8">
        <v>0</v>
      </c>
      <c r="Y64" s="8">
        <v>0</v>
      </c>
      <c r="Z64" s="12">
        <f t="shared" si="147"/>
        <v>0</v>
      </c>
      <c r="AA64" s="8">
        <v>0</v>
      </c>
      <c r="AB64" s="8">
        <v>0</v>
      </c>
      <c r="AC64" s="9">
        <f t="shared" si="148"/>
        <v>0</v>
      </c>
    </row>
    <row r="65" spans="1:29" ht="19.5" customHeight="1" thickBot="1">
      <c r="A65" s="21" t="s">
        <v>5</v>
      </c>
      <c r="B65" s="22"/>
      <c r="C65" s="13">
        <f>SUM(C62:C64)</f>
        <v>14095845</v>
      </c>
      <c r="D65" s="13">
        <f t="shared" ref="D65:AC65" si="149">SUM(D62:D64)</f>
        <v>35380811</v>
      </c>
      <c r="E65" s="13">
        <f t="shared" si="149"/>
        <v>49476656</v>
      </c>
      <c r="F65" s="13">
        <f t="shared" si="149"/>
        <v>14095845</v>
      </c>
      <c r="G65" s="13">
        <f t="shared" si="149"/>
        <v>17731730</v>
      </c>
      <c r="H65" s="13">
        <f t="shared" si="149"/>
        <v>31827575</v>
      </c>
      <c r="I65" s="13">
        <f t="shared" si="149"/>
        <v>0</v>
      </c>
      <c r="J65" s="13">
        <f t="shared" si="149"/>
        <v>0</v>
      </c>
      <c r="K65" s="13">
        <f t="shared" si="149"/>
        <v>0</v>
      </c>
      <c r="L65" s="13">
        <f t="shared" si="149"/>
        <v>0</v>
      </c>
      <c r="M65" s="13">
        <f t="shared" si="149"/>
        <v>0</v>
      </c>
      <c r="N65" s="13">
        <f t="shared" si="149"/>
        <v>0</v>
      </c>
      <c r="O65" s="13">
        <f t="shared" si="149"/>
        <v>0</v>
      </c>
      <c r="P65" s="13">
        <f t="shared" si="149"/>
        <v>0</v>
      </c>
      <c r="Q65" s="13">
        <f t="shared" si="149"/>
        <v>0</v>
      </c>
      <c r="R65" s="13">
        <f t="shared" si="149"/>
        <v>0</v>
      </c>
      <c r="S65" s="13">
        <f t="shared" si="149"/>
        <v>0</v>
      </c>
      <c r="T65" s="13">
        <f t="shared" si="149"/>
        <v>0</v>
      </c>
      <c r="U65" s="13">
        <f t="shared" si="149"/>
        <v>0</v>
      </c>
      <c r="V65" s="13">
        <f t="shared" si="149"/>
        <v>17649081</v>
      </c>
      <c r="W65" s="13">
        <f t="shared" si="149"/>
        <v>17649081</v>
      </c>
      <c r="X65" s="13">
        <f t="shared" si="149"/>
        <v>0</v>
      </c>
      <c r="Y65" s="13">
        <f t="shared" si="149"/>
        <v>0</v>
      </c>
      <c r="Z65" s="13">
        <f t="shared" si="149"/>
        <v>0</v>
      </c>
      <c r="AA65" s="13">
        <f t="shared" si="149"/>
        <v>0</v>
      </c>
      <c r="AB65" s="13">
        <f t="shared" si="149"/>
        <v>0</v>
      </c>
      <c r="AC65" s="13">
        <f t="shared" si="149"/>
        <v>0</v>
      </c>
    </row>
    <row r="66" spans="1:29" ht="19.5" customHeight="1">
      <c r="A66" s="68" t="s">
        <v>38</v>
      </c>
      <c r="B66" s="19" t="s">
        <v>2</v>
      </c>
      <c r="C66" s="8">
        <f>F66+I66+L66+O66+R66+U66+X66+AA66</f>
        <v>0</v>
      </c>
      <c r="D66" s="8">
        <f>G66+J66+M66+P66+S66+V66+Y66+AB66</f>
        <v>0</v>
      </c>
      <c r="E66" s="9">
        <f>H66+K66+N66+Q66+T66+W66+Z66+AC66</f>
        <v>0</v>
      </c>
      <c r="F66" s="10">
        <v>0</v>
      </c>
      <c r="G66" s="10">
        <v>0</v>
      </c>
      <c r="H66" s="11">
        <f>F66+G66</f>
        <v>0</v>
      </c>
      <c r="I66" s="8">
        <v>0</v>
      </c>
      <c r="J66" s="8">
        <v>0</v>
      </c>
      <c r="K66" s="11">
        <f>I66+J66</f>
        <v>0</v>
      </c>
      <c r="L66" s="8">
        <v>0</v>
      </c>
      <c r="M66" s="8">
        <v>0</v>
      </c>
      <c r="N66" s="11">
        <f>L66+M66</f>
        <v>0</v>
      </c>
      <c r="O66" s="8">
        <v>0</v>
      </c>
      <c r="P66" s="8">
        <v>0</v>
      </c>
      <c r="Q66" s="11">
        <f>O66+P66</f>
        <v>0</v>
      </c>
      <c r="R66" s="8">
        <v>0</v>
      </c>
      <c r="S66" s="8">
        <v>0</v>
      </c>
      <c r="T66" s="11">
        <f>R66+S66</f>
        <v>0</v>
      </c>
      <c r="U66" s="8">
        <v>0</v>
      </c>
      <c r="V66" s="8">
        <v>0</v>
      </c>
      <c r="W66" s="12">
        <f>U66+V66</f>
        <v>0</v>
      </c>
      <c r="X66" s="8">
        <v>0</v>
      </c>
      <c r="Y66" s="8">
        <v>0</v>
      </c>
      <c r="Z66" s="12">
        <f>X66+Y66</f>
        <v>0</v>
      </c>
      <c r="AA66" s="8">
        <v>0</v>
      </c>
      <c r="AB66" s="8">
        <v>0</v>
      </c>
      <c r="AC66" s="9">
        <f>AA66+AB66</f>
        <v>0</v>
      </c>
    </row>
    <row r="67" spans="1:29" ht="19.5" customHeight="1">
      <c r="A67" s="61"/>
      <c r="B67" s="20" t="s">
        <v>3</v>
      </c>
      <c r="C67" s="8">
        <f>F67+I67+L67+O67+R67+U67+X67+AA67</f>
        <v>0</v>
      </c>
      <c r="D67" s="8">
        <f t="shared" ref="D67:E68" si="150">G67+J67+M67+P67+S67+V67+Y67+AB67</f>
        <v>0</v>
      </c>
      <c r="E67" s="9">
        <f t="shared" si="150"/>
        <v>0</v>
      </c>
      <c r="F67" s="10">
        <v>0</v>
      </c>
      <c r="G67" s="10">
        <v>0</v>
      </c>
      <c r="H67" s="11">
        <f t="shared" ref="H67:H68" si="151">F67+G67</f>
        <v>0</v>
      </c>
      <c r="I67" s="8">
        <v>0</v>
      </c>
      <c r="J67" s="8">
        <v>0</v>
      </c>
      <c r="K67" s="11">
        <f t="shared" ref="K67:K68" si="152">I67+J67</f>
        <v>0</v>
      </c>
      <c r="L67" s="8">
        <v>0</v>
      </c>
      <c r="M67" s="8">
        <v>0</v>
      </c>
      <c r="N67" s="11">
        <f t="shared" ref="N67:N68" si="153">L67+M67</f>
        <v>0</v>
      </c>
      <c r="O67" s="8">
        <v>0</v>
      </c>
      <c r="P67" s="8">
        <v>0</v>
      </c>
      <c r="Q67" s="11">
        <f t="shared" ref="Q67:Q68" si="154">O67+P67</f>
        <v>0</v>
      </c>
      <c r="R67" s="8">
        <v>0</v>
      </c>
      <c r="S67" s="8">
        <v>0</v>
      </c>
      <c r="T67" s="11">
        <f t="shared" ref="T67:T68" si="155">R67+S67</f>
        <v>0</v>
      </c>
      <c r="U67" s="8">
        <v>0</v>
      </c>
      <c r="V67" s="8">
        <v>0</v>
      </c>
      <c r="W67" s="12">
        <f t="shared" ref="W67:W68" si="156">U67+V67</f>
        <v>0</v>
      </c>
      <c r="X67" s="8">
        <v>0</v>
      </c>
      <c r="Y67" s="8">
        <v>0</v>
      </c>
      <c r="Z67" s="12">
        <f t="shared" ref="Z67:Z68" si="157">X67+Y67</f>
        <v>0</v>
      </c>
      <c r="AA67" s="8">
        <v>0</v>
      </c>
      <c r="AB67" s="8">
        <v>0</v>
      </c>
      <c r="AC67" s="9">
        <f t="shared" ref="AC67:AC68" si="158">AA67+AB67</f>
        <v>0</v>
      </c>
    </row>
    <row r="68" spans="1:29" ht="19.5" customHeight="1">
      <c r="A68" s="62"/>
      <c r="B68" s="20" t="s">
        <v>4</v>
      </c>
      <c r="C68" s="8">
        <f>F68+I68+L68+O68+R68+U68+X68+AA68</f>
        <v>845968</v>
      </c>
      <c r="D68" s="8">
        <f t="shared" si="150"/>
        <v>2487386</v>
      </c>
      <c r="E68" s="9">
        <f t="shared" si="150"/>
        <v>3333354</v>
      </c>
      <c r="F68" s="10">
        <v>845968</v>
      </c>
      <c r="G68" s="10">
        <v>2487386</v>
      </c>
      <c r="H68" s="11">
        <f t="shared" si="151"/>
        <v>3333354</v>
      </c>
      <c r="I68" s="8">
        <v>0</v>
      </c>
      <c r="J68" s="8">
        <v>0</v>
      </c>
      <c r="K68" s="11">
        <f t="shared" si="152"/>
        <v>0</v>
      </c>
      <c r="L68" s="8">
        <v>0</v>
      </c>
      <c r="M68" s="8">
        <v>0</v>
      </c>
      <c r="N68" s="11">
        <f t="shared" si="153"/>
        <v>0</v>
      </c>
      <c r="O68" s="8">
        <v>0</v>
      </c>
      <c r="P68" s="8">
        <v>0</v>
      </c>
      <c r="Q68" s="11">
        <f t="shared" si="154"/>
        <v>0</v>
      </c>
      <c r="R68" s="8">
        <v>0</v>
      </c>
      <c r="S68" s="8">
        <v>0</v>
      </c>
      <c r="T68" s="11">
        <f t="shared" si="155"/>
        <v>0</v>
      </c>
      <c r="U68" s="8">
        <v>0</v>
      </c>
      <c r="V68" s="8">
        <v>0</v>
      </c>
      <c r="W68" s="12">
        <f t="shared" si="156"/>
        <v>0</v>
      </c>
      <c r="X68" s="8">
        <v>0</v>
      </c>
      <c r="Y68" s="8">
        <v>0</v>
      </c>
      <c r="Z68" s="12">
        <f t="shared" si="157"/>
        <v>0</v>
      </c>
      <c r="AA68" s="8">
        <v>0</v>
      </c>
      <c r="AB68" s="8">
        <v>0</v>
      </c>
      <c r="AC68" s="9">
        <f t="shared" si="158"/>
        <v>0</v>
      </c>
    </row>
    <row r="69" spans="1:29" ht="19.5" customHeight="1" thickBot="1">
      <c r="A69" s="21" t="s">
        <v>5</v>
      </c>
      <c r="B69" s="22"/>
      <c r="C69" s="13">
        <f>SUM(C66:C68)</f>
        <v>845968</v>
      </c>
      <c r="D69" s="13">
        <f t="shared" ref="D69:AC69" si="159">SUM(D66:D68)</f>
        <v>2487386</v>
      </c>
      <c r="E69" s="13">
        <f t="shared" si="159"/>
        <v>3333354</v>
      </c>
      <c r="F69" s="13">
        <f t="shared" si="159"/>
        <v>845968</v>
      </c>
      <c r="G69" s="13">
        <f t="shared" si="159"/>
        <v>2487386</v>
      </c>
      <c r="H69" s="13">
        <f t="shared" si="159"/>
        <v>3333354</v>
      </c>
      <c r="I69" s="13">
        <f t="shared" si="159"/>
        <v>0</v>
      </c>
      <c r="J69" s="13">
        <f t="shared" si="159"/>
        <v>0</v>
      </c>
      <c r="K69" s="13">
        <f t="shared" si="159"/>
        <v>0</v>
      </c>
      <c r="L69" s="13">
        <f t="shared" si="159"/>
        <v>0</v>
      </c>
      <c r="M69" s="13">
        <f t="shared" si="159"/>
        <v>0</v>
      </c>
      <c r="N69" s="13">
        <f t="shared" si="159"/>
        <v>0</v>
      </c>
      <c r="O69" s="13">
        <f t="shared" si="159"/>
        <v>0</v>
      </c>
      <c r="P69" s="13">
        <f t="shared" si="159"/>
        <v>0</v>
      </c>
      <c r="Q69" s="13">
        <f t="shared" si="159"/>
        <v>0</v>
      </c>
      <c r="R69" s="13">
        <f t="shared" si="159"/>
        <v>0</v>
      </c>
      <c r="S69" s="13">
        <f t="shared" si="159"/>
        <v>0</v>
      </c>
      <c r="T69" s="13">
        <f t="shared" si="159"/>
        <v>0</v>
      </c>
      <c r="U69" s="13">
        <f t="shared" si="159"/>
        <v>0</v>
      </c>
      <c r="V69" s="13">
        <f t="shared" si="159"/>
        <v>0</v>
      </c>
      <c r="W69" s="13">
        <f t="shared" si="159"/>
        <v>0</v>
      </c>
      <c r="X69" s="13">
        <f t="shared" si="159"/>
        <v>0</v>
      </c>
      <c r="Y69" s="13">
        <f t="shared" si="159"/>
        <v>0</v>
      </c>
      <c r="Z69" s="13">
        <f t="shared" si="159"/>
        <v>0</v>
      </c>
      <c r="AA69" s="13">
        <f t="shared" si="159"/>
        <v>0</v>
      </c>
      <c r="AB69" s="13">
        <f t="shared" si="159"/>
        <v>0</v>
      </c>
      <c r="AC69" s="13">
        <f t="shared" si="159"/>
        <v>0</v>
      </c>
    </row>
    <row r="70" spans="1:29" ht="19.5" customHeight="1">
      <c r="A70" s="68" t="s">
        <v>39</v>
      </c>
      <c r="B70" s="19" t="s">
        <v>2</v>
      </c>
      <c r="C70" s="8">
        <f>F70+I70+L70+O70+R70+U70+X70+AA70</f>
        <v>0</v>
      </c>
      <c r="D70" s="8">
        <f>G70+J70+M70+P70+S70+V70+Y70+AB70</f>
        <v>0</v>
      </c>
      <c r="E70" s="9">
        <f>H70+K70+N70+Q70+T70+W70+Z70+AC70</f>
        <v>0</v>
      </c>
      <c r="F70" s="10">
        <v>0</v>
      </c>
      <c r="G70" s="10">
        <v>0</v>
      </c>
      <c r="H70" s="11">
        <f>F70+G70</f>
        <v>0</v>
      </c>
      <c r="I70" s="8">
        <v>0</v>
      </c>
      <c r="J70" s="8">
        <v>0</v>
      </c>
      <c r="K70" s="11">
        <f>I70+J70</f>
        <v>0</v>
      </c>
      <c r="L70" s="8">
        <v>0</v>
      </c>
      <c r="M70" s="8">
        <v>0</v>
      </c>
      <c r="N70" s="11">
        <f>L70+M70</f>
        <v>0</v>
      </c>
      <c r="O70" s="8">
        <v>0</v>
      </c>
      <c r="P70" s="8">
        <v>0</v>
      </c>
      <c r="Q70" s="11">
        <f>O70+P70</f>
        <v>0</v>
      </c>
      <c r="R70" s="8">
        <v>0</v>
      </c>
      <c r="S70" s="8">
        <v>0</v>
      </c>
      <c r="T70" s="11">
        <f>R70+S70</f>
        <v>0</v>
      </c>
      <c r="U70" s="8">
        <v>0</v>
      </c>
      <c r="V70" s="8">
        <v>0</v>
      </c>
      <c r="W70" s="12">
        <f>U70+V70</f>
        <v>0</v>
      </c>
      <c r="X70" s="8">
        <v>0</v>
      </c>
      <c r="Y70" s="8">
        <v>0</v>
      </c>
      <c r="Z70" s="12">
        <f>X70+Y70</f>
        <v>0</v>
      </c>
      <c r="AA70" s="8">
        <v>0</v>
      </c>
      <c r="AB70" s="8">
        <v>0</v>
      </c>
      <c r="AC70" s="9">
        <f>AA70+AB70</f>
        <v>0</v>
      </c>
    </row>
    <row r="71" spans="1:29" ht="19.5" customHeight="1">
      <c r="A71" s="61"/>
      <c r="B71" s="20" t="s">
        <v>3</v>
      </c>
      <c r="C71" s="8">
        <f>F71+I71+L71+O71+R71+U71+X71+AA71</f>
        <v>0</v>
      </c>
      <c r="D71" s="8">
        <f t="shared" ref="D71:E72" si="160">G71+J71+M71+P71+S71+V71+Y71+AB71</f>
        <v>0</v>
      </c>
      <c r="E71" s="9">
        <f t="shared" si="160"/>
        <v>0</v>
      </c>
      <c r="F71" s="10">
        <v>0</v>
      </c>
      <c r="G71" s="10">
        <v>0</v>
      </c>
      <c r="H71" s="11">
        <f t="shared" ref="H71:H72" si="161">F71+G71</f>
        <v>0</v>
      </c>
      <c r="I71" s="8">
        <v>0</v>
      </c>
      <c r="J71" s="8">
        <v>0</v>
      </c>
      <c r="K71" s="11">
        <f t="shared" ref="K71:K72" si="162">I71+J71</f>
        <v>0</v>
      </c>
      <c r="L71" s="8">
        <v>0</v>
      </c>
      <c r="M71" s="8">
        <v>0</v>
      </c>
      <c r="N71" s="11">
        <f t="shared" ref="N71:N72" si="163">L71+M71</f>
        <v>0</v>
      </c>
      <c r="O71" s="8">
        <v>0</v>
      </c>
      <c r="P71" s="8">
        <v>0</v>
      </c>
      <c r="Q71" s="11">
        <f t="shared" ref="Q71:Q72" si="164">O71+P71</f>
        <v>0</v>
      </c>
      <c r="R71" s="8">
        <v>0</v>
      </c>
      <c r="S71" s="8">
        <v>0</v>
      </c>
      <c r="T71" s="11">
        <f t="shared" ref="T71:T72" si="165">R71+S71</f>
        <v>0</v>
      </c>
      <c r="U71" s="8">
        <v>0</v>
      </c>
      <c r="V71" s="8">
        <v>0</v>
      </c>
      <c r="W71" s="12">
        <f t="shared" ref="W71:W72" si="166">U71+V71</f>
        <v>0</v>
      </c>
      <c r="X71" s="8">
        <v>0</v>
      </c>
      <c r="Y71" s="8">
        <v>0</v>
      </c>
      <c r="Z71" s="12">
        <f t="shared" ref="Z71:Z72" si="167">X71+Y71</f>
        <v>0</v>
      </c>
      <c r="AA71" s="8">
        <v>0</v>
      </c>
      <c r="AB71" s="8">
        <v>0</v>
      </c>
      <c r="AC71" s="9">
        <f t="shared" ref="AC71:AC72" si="168">AA71+AB71</f>
        <v>0</v>
      </c>
    </row>
    <row r="72" spans="1:29" ht="19.5" customHeight="1">
      <c r="A72" s="62"/>
      <c r="B72" s="20" t="s">
        <v>4</v>
      </c>
      <c r="C72" s="8">
        <f>F72+I72+L72+O72+R72+U72+X72+AA72</f>
        <v>0</v>
      </c>
      <c r="D72" s="8">
        <f t="shared" si="160"/>
        <v>1428869</v>
      </c>
      <c r="E72" s="9">
        <f t="shared" si="160"/>
        <v>1428869</v>
      </c>
      <c r="F72" s="10">
        <v>0</v>
      </c>
      <c r="G72" s="10">
        <v>1428869</v>
      </c>
      <c r="H72" s="11">
        <f t="shared" si="161"/>
        <v>1428869</v>
      </c>
      <c r="I72" s="8">
        <v>0</v>
      </c>
      <c r="J72" s="8">
        <v>0</v>
      </c>
      <c r="K72" s="11">
        <f t="shared" si="162"/>
        <v>0</v>
      </c>
      <c r="L72" s="8">
        <v>0</v>
      </c>
      <c r="M72" s="8">
        <v>0</v>
      </c>
      <c r="N72" s="11">
        <f t="shared" si="163"/>
        <v>0</v>
      </c>
      <c r="O72" s="8">
        <v>0</v>
      </c>
      <c r="P72" s="8">
        <v>0</v>
      </c>
      <c r="Q72" s="11">
        <f t="shared" si="164"/>
        <v>0</v>
      </c>
      <c r="R72" s="8">
        <v>0</v>
      </c>
      <c r="S72" s="8">
        <v>0</v>
      </c>
      <c r="T72" s="11">
        <f t="shared" si="165"/>
        <v>0</v>
      </c>
      <c r="U72" s="8">
        <v>0</v>
      </c>
      <c r="V72" s="8">
        <v>0</v>
      </c>
      <c r="W72" s="12">
        <f t="shared" si="166"/>
        <v>0</v>
      </c>
      <c r="X72" s="8">
        <v>0</v>
      </c>
      <c r="Y72" s="8">
        <v>0</v>
      </c>
      <c r="Z72" s="12">
        <f t="shared" si="167"/>
        <v>0</v>
      </c>
      <c r="AA72" s="8">
        <v>0</v>
      </c>
      <c r="AB72" s="8">
        <v>0</v>
      </c>
      <c r="AC72" s="9">
        <f t="shared" si="168"/>
        <v>0</v>
      </c>
    </row>
    <row r="73" spans="1:29" ht="19.5" customHeight="1" thickBot="1">
      <c r="A73" s="21" t="s">
        <v>5</v>
      </c>
      <c r="B73" s="22"/>
      <c r="C73" s="13">
        <f>SUM(C70:C72)</f>
        <v>0</v>
      </c>
      <c r="D73" s="13">
        <f t="shared" ref="D73:AC73" si="169">SUM(D70:D72)</f>
        <v>1428869</v>
      </c>
      <c r="E73" s="13">
        <f t="shared" si="169"/>
        <v>1428869</v>
      </c>
      <c r="F73" s="13">
        <f t="shared" si="169"/>
        <v>0</v>
      </c>
      <c r="G73" s="13">
        <f t="shared" si="169"/>
        <v>1428869</v>
      </c>
      <c r="H73" s="13">
        <f t="shared" si="169"/>
        <v>1428869</v>
      </c>
      <c r="I73" s="13">
        <f t="shared" si="169"/>
        <v>0</v>
      </c>
      <c r="J73" s="13">
        <f t="shared" si="169"/>
        <v>0</v>
      </c>
      <c r="K73" s="13">
        <f t="shared" si="169"/>
        <v>0</v>
      </c>
      <c r="L73" s="13">
        <f t="shared" si="169"/>
        <v>0</v>
      </c>
      <c r="M73" s="13">
        <f t="shared" si="169"/>
        <v>0</v>
      </c>
      <c r="N73" s="13">
        <f t="shared" si="169"/>
        <v>0</v>
      </c>
      <c r="O73" s="13">
        <f t="shared" si="169"/>
        <v>0</v>
      </c>
      <c r="P73" s="13">
        <f t="shared" si="169"/>
        <v>0</v>
      </c>
      <c r="Q73" s="13">
        <f t="shared" si="169"/>
        <v>0</v>
      </c>
      <c r="R73" s="13">
        <f t="shared" si="169"/>
        <v>0</v>
      </c>
      <c r="S73" s="13">
        <f t="shared" si="169"/>
        <v>0</v>
      </c>
      <c r="T73" s="13">
        <f t="shared" si="169"/>
        <v>0</v>
      </c>
      <c r="U73" s="13">
        <f t="shared" si="169"/>
        <v>0</v>
      </c>
      <c r="V73" s="13">
        <f t="shared" si="169"/>
        <v>0</v>
      </c>
      <c r="W73" s="13">
        <f t="shared" si="169"/>
        <v>0</v>
      </c>
      <c r="X73" s="13">
        <f t="shared" si="169"/>
        <v>0</v>
      </c>
      <c r="Y73" s="13">
        <f t="shared" si="169"/>
        <v>0</v>
      </c>
      <c r="Z73" s="13">
        <f t="shared" si="169"/>
        <v>0</v>
      </c>
      <c r="AA73" s="13">
        <f t="shared" si="169"/>
        <v>0</v>
      </c>
      <c r="AB73" s="13">
        <f t="shared" si="169"/>
        <v>0</v>
      </c>
      <c r="AC73" s="13">
        <f t="shared" si="169"/>
        <v>0</v>
      </c>
    </row>
    <row r="74" spans="1:29" ht="19.5" customHeight="1">
      <c r="A74" s="68" t="s">
        <v>40</v>
      </c>
      <c r="B74" s="19" t="s">
        <v>2</v>
      </c>
      <c r="C74" s="8">
        <f>F74+I74+L74+O74+R74+U74+X74+AA74</f>
        <v>3353695130</v>
      </c>
      <c r="D74" s="8">
        <f>G74+J74+M74+P74+S74+V74+Y74+AB74</f>
        <v>3167832776</v>
      </c>
      <c r="E74" s="9">
        <f>H74+K74+N74+Q74+T74+W74+Z74+AC74</f>
        <v>6521527906</v>
      </c>
      <c r="F74" s="10">
        <v>2670028550</v>
      </c>
      <c r="G74" s="10">
        <v>2538729062</v>
      </c>
      <c r="H74" s="11">
        <f>F74+G74</f>
        <v>5208757612</v>
      </c>
      <c r="I74" s="8">
        <v>59228512</v>
      </c>
      <c r="J74" s="8">
        <v>96042377</v>
      </c>
      <c r="K74" s="11">
        <f>I74+J74</f>
        <v>155270889</v>
      </c>
      <c r="L74" s="8">
        <v>120814309</v>
      </c>
      <c r="M74" s="8">
        <v>97754207</v>
      </c>
      <c r="N74" s="11">
        <f>L74+M74</f>
        <v>218568516</v>
      </c>
      <c r="O74" s="8">
        <v>0</v>
      </c>
      <c r="P74" s="8">
        <v>0</v>
      </c>
      <c r="Q74" s="11">
        <f>O74+P74</f>
        <v>0</v>
      </c>
      <c r="R74" s="8">
        <v>8755054</v>
      </c>
      <c r="S74" s="8">
        <v>3067678</v>
      </c>
      <c r="T74" s="11">
        <f>R74+S74</f>
        <v>11822732</v>
      </c>
      <c r="U74" s="8">
        <v>491387889</v>
      </c>
      <c r="V74" s="8">
        <v>358777444</v>
      </c>
      <c r="W74" s="12">
        <f>U74+V74</f>
        <v>850165333</v>
      </c>
      <c r="X74" s="8">
        <v>0</v>
      </c>
      <c r="Y74" s="8">
        <v>0</v>
      </c>
      <c r="Z74" s="12">
        <f>X74+Y74</f>
        <v>0</v>
      </c>
      <c r="AA74" s="8">
        <v>3480816</v>
      </c>
      <c r="AB74" s="8">
        <v>73462008</v>
      </c>
      <c r="AC74" s="9">
        <f>AA74+AB74</f>
        <v>76942824</v>
      </c>
    </row>
    <row r="75" spans="1:29" ht="19.5" customHeight="1">
      <c r="A75" s="61"/>
      <c r="B75" s="20" t="s">
        <v>3</v>
      </c>
      <c r="C75" s="8">
        <f>F75+I75+L75+O75+R75+U75+X75+AA75</f>
        <v>2848869949</v>
      </c>
      <c r="D75" s="8">
        <f t="shared" ref="D75:E76" si="170">G75+J75+M75+P75+S75+V75+Y75+AB75</f>
        <v>3095665601</v>
      </c>
      <c r="E75" s="9">
        <f t="shared" si="170"/>
        <v>5944535550</v>
      </c>
      <c r="F75" s="10">
        <v>560539648</v>
      </c>
      <c r="G75" s="10">
        <v>598626466</v>
      </c>
      <c r="H75" s="11">
        <f t="shared" ref="H75:H76" si="171">F75+G75</f>
        <v>1159166114</v>
      </c>
      <c r="I75" s="8">
        <v>73782151</v>
      </c>
      <c r="J75" s="8">
        <v>19885524</v>
      </c>
      <c r="K75" s="11">
        <f t="shared" ref="K75:K76" si="172">I75+J75</f>
        <v>93667675</v>
      </c>
      <c r="L75" s="8">
        <v>27439285</v>
      </c>
      <c r="M75" s="8">
        <v>5798966</v>
      </c>
      <c r="N75" s="11">
        <f t="shared" ref="N75:N76" si="173">L75+M75</f>
        <v>33238251</v>
      </c>
      <c r="O75" s="8">
        <v>0</v>
      </c>
      <c r="P75" s="8">
        <v>0</v>
      </c>
      <c r="Q75" s="11">
        <f t="shared" ref="Q75:Q76" si="174">O75+P75</f>
        <v>0</v>
      </c>
      <c r="R75" s="8">
        <v>861334</v>
      </c>
      <c r="S75" s="8">
        <v>0</v>
      </c>
      <c r="T75" s="11">
        <f t="shared" ref="T75:T76" si="175">R75+S75</f>
        <v>861334</v>
      </c>
      <c r="U75" s="8">
        <v>1981549181</v>
      </c>
      <c r="V75" s="8">
        <v>2471127734</v>
      </c>
      <c r="W75" s="12">
        <f t="shared" ref="W75:W76" si="176">U75+V75</f>
        <v>4452676915</v>
      </c>
      <c r="X75" s="8">
        <v>204668350</v>
      </c>
      <c r="Y75" s="8">
        <v>0</v>
      </c>
      <c r="Z75" s="12">
        <f t="shared" ref="Z75:Z76" si="177">X75+Y75</f>
        <v>204668350</v>
      </c>
      <c r="AA75" s="8">
        <v>30000</v>
      </c>
      <c r="AB75" s="8">
        <v>226911</v>
      </c>
      <c r="AC75" s="9">
        <f t="shared" ref="AC75:AC76" si="178">AA75+AB75</f>
        <v>256911</v>
      </c>
    </row>
    <row r="76" spans="1:29" ht="19.5" customHeight="1">
      <c r="A76" s="62"/>
      <c r="B76" s="20" t="s">
        <v>4</v>
      </c>
      <c r="C76" s="8">
        <f>F76+I76+L76+O76+R76+U76+X76+AA76</f>
        <v>22923545694</v>
      </c>
      <c r="D76" s="8">
        <f t="shared" si="170"/>
        <v>11381726115</v>
      </c>
      <c r="E76" s="9">
        <f t="shared" si="170"/>
        <v>34305271809</v>
      </c>
      <c r="F76" s="10">
        <v>2930922102</v>
      </c>
      <c r="G76" s="10">
        <v>3131170606</v>
      </c>
      <c r="H76" s="11">
        <f t="shared" si="171"/>
        <v>6062092708</v>
      </c>
      <c r="I76" s="8">
        <v>419447962</v>
      </c>
      <c r="J76" s="8">
        <v>115569737</v>
      </c>
      <c r="K76" s="11">
        <f t="shared" si="172"/>
        <v>535017699</v>
      </c>
      <c r="L76" s="8">
        <v>211484634</v>
      </c>
      <c r="M76" s="8">
        <v>20034830</v>
      </c>
      <c r="N76" s="11">
        <f t="shared" si="173"/>
        <v>231519464</v>
      </c>
      <c r="O76" s="8">
        <v>0</v>
      </c>
      <c r="P76" s="8">
        <v>0</v>
      </c>
      <c r="Q76" s="11">
        <f t="shared" si="174"/>
        <v>0</v>
      </c>
      <c r="R76" s="8">
        <v>14062134</v>
      </c>
      <c r="S76" s="8">
        <v>102191</v>
      </c>
      <c r="T76" s="11">
        <f t="shared" si="175"/>
        <v>14164325</v>
      </c>
      <c r="U76" s="8">
        <v>19347628862</v>
      </c>
      <c r="V76" s="8">
        <v>8114848751</v>
      </c>
      <c r="W76" s="12">
        <f t="shared" si="176"/>
        <v>27462477613</v>
      </c>
      <c r="X76" s="8">
        <v>0</v>
      </c>
      <c r="Y76" s="8">
        <v>0</v>
      </c>
      <c r="Z76" s="12">
        <f t="shared" si="177"/>
        <v>0</v>
      </c>
      <c r="AA76" s="8">
        <v>0</v>
      </c>
      <c r="AB76" s="8">
        <v>0</v>
      </c>
      <c r="AC76" s="9">
        <f t="shared" si="178"/>
        <v>0</v>
      </c>
    </row>
    <row r="77" spans="1:29" ht="19.5" customHeight="1" thickBot="1">
      <c r="A77" s="21" t="s">
        <v>5</v>
      </c>
      <c r="B77" s="22"/>
      <c r="C77" s="13">
        <f>SUM(C74:C76)</f>
        <v>29126110773</v>
      </c>
      <c r="D77" s="13">
        <f t="shared" ref="D77:AC77" si="179">SUM(D74:D76)</f>
        <v>17645224492</v>
      </c>
      <c r="E77" s="13">
        <f t="shared" si="179"/>
        <v>46771335265</v>
      </c>
      <c r="F77" s="13">
        <f t="shared" si="179"/>
        <v>6161490300</v>
      </c>
      <c r="G77" s="13">
        <f t="shared" si="179"/>
        <v>6268526134</v>
      </c>
      <c r="H77" s="13">
        <f t="shared" si="179"/>
        <v>12430016434</v>
      </c>
      <c r="I77" s="13">
        <f t="shared" si="179"/>
        <v>552458625</v>
      </c>
      <c r="J77" s="13">
        <f t="shared" si="179"/>
        <v>231497638</v>
      </c>
      <c r="K77" s="13">
        <f t="shared" si="179"/>
        <v>783956263</v>
      </c>
      <c r="L77" s="13">
        <f t="shared" si="179"/>
        <v>359738228</v>
      </c>
      <c r="M77" s="13">
        <f t="shared" si="179"/>
        <v>123588003</v>
      </c>
      <c r="N77" s="13">
        <f t="shared" si="179"/>
        <v>483326231</v>
      </c>
      <c r="O77" s="13">
        <f t="shared" si="179"/>
        <v>0</v>
      </c>
      <c r="P77" s="13">
        <f t="shared" si="179"/>
        <v>0</v>
      </c>
      <c r="Q77" s="13">
        <f t="shared" si="179"/>
        <v>0</v>
      </c>
      <c r="R77" s="13">
        <f t="shared" si="179"/>
        <v>23678522</v>
      </c>
      <c r="S77" s="13">
        <f t="shared" si="179"/>
        <v>3169869</v>
      </c>
      <c r="T77" s="13">
        <f t="shared" si="179"/>
        <v>26848391</v>
      </c>
      <c r="U77" s="13">
        <f t="shared" si="179"/>
        <v>21820565932</v>
      </c>
      <c r="V77" s="13">
        <f t="shared" si="179"/>
        <v>10944753929</v>
      </c>
      <c r="W77" s="13">
        <f t="shared" si="179"/>
        <v>32765319861</v>
      </c>
      <c r="X77" s="13">
        <f t="shared" si="179"/>
        <v>204668350</v>
      </c>
      <c r="Y77" s="13">
        <f t="shared" si="179"/>
        <v>0</v>
      </c>
      <c r="Z77" s="13">
        <f t="shared" si="179"/>
        <v>204668350</v>
      </c>
      <c r="AA77" s="13">
        <f t="shared" si="179"/>
        <v>3510816</v>
      </c>
      <c r="AB77" s="13">
        <f t="shared" si="179"/>
        <v>73688919</v>
      </c>
      <c r="AC77" s="13">
        <f t="shared" si="179"/>
        <v>77199735</v>
      </c>
    </row>
    <row r="78" spans="1:29" ht="19.5" customHeight="1">
      <c r="A78" s="68" t="s">
        <v>41</v>
      </c>
      <c r="B78" s="19" t="s">
        <v>2</v>
      </c>
      <c r="C78" s="8">
        <f>F78+I78+L78+O78+R78+U78+X78+AA78</f>
        <v>0</v>
      </c>
      <c r="D78" s="8">
        <f>G78+J78+M78+P78+S78+V78+Y78+AB78</f>
        <v>11160752</v>
      </c>
      <c r="E78" s="9">
        <f>H78+K78+N78+Q78+T78+W78+Z78+AC78</f>
        <v>11160752</v>
      </c>
      <c r="F78" s="10">
        <v>0</v>
      </c>
      <c r="G78" s="10">
        <v>11160752</v>
      </c>
      <c r="H78" s="11">
        <f>F78+G78</f>
        <v>11160752</v>
      </c>
      <c r="I78" s="8">
        <v>0</v>
      </c>
      <c r="J78" s="8">
        <v>0</v>
      </c>
      <c r="K78" s="11">
        <f>I78+J78</f>
        <v>0</v>
      </c>
      <c r="L78" s="8">
        <v>0</v>
      </c>
      <c r="M78" s="8">
        <v>0</v>
      </c>
      <c r="N78" s="11">
        <f>L78+M78</f>
        <v>0</v>
      </c>
      <c r="O78" s="8">
        <v>0</v>
      </c>
      <c r="P78" s="8">
        <v>0</v>
      </c>
      <c r="Q78" s="11">
        <f>O78+P78</f>
        <v>0</v>
      </c>
      <c r="R78" s="8">
        <v>0</v>
      </c>
      <c r="S78" s="8">
        <v>0</v>
      </c>
      <c r="T78" s="11">
        <f>R78+S78</f>
        <v>0</v>
      </c>
      <c r="U78" s="8">
        <v>0</v>
      </c>
      <c r="V78" s="8">
        <v>0</v>
      </c>
      <c r="W78" s="12">
        <f>U78+V78</f>
        <v>0</v>
      </c>
      <c r="X78" s="8">
        <v>0</v>
      </c>
      <c r="Y78" s="8">
        <v>0</v>
      </c>
      <c r="Z78" s="12">
        <f>X78+Y78</f>
        <v>0</v>
      </c>
      <c r="AA78" s="8">
        <v>0</v>
      </c>
      <c r="AB78" s="8">
        <v>0</v>
      </c>
      <c r="AC78" s="9">
        <f>AA78+AB78</f>
        <v>0</v>
      </c>
    </row>
    <row r="79" spans="1:29" ht="19.5" customHeight="1">
      <c r="A79" s="61"/>
      <c r="B79" s="20" t="s">
        <v>3</v>
      </c>
      <c r="C79" s="8">
        <f>F79+I79+L79+O79+R79+U79+X79+AA79</f>
        <v>179227140</v>
      </c>
      <c r="D79" s="8">
        <f t="shared" ref="D79:E80" si="180">G79+J79+M79+P79+S79+V79+Y79+AB79</f>
        <v>183140548</v>
      </c>
      <c r="E79" s="9">
        <f t="shared" si="180"/>
        <v>362367688</v>
      </c>
      <c r="F79" s="10">
        <v>179227140</v>
      </c>
      <c r="G79" s="10">
        <v>183140548</v>
      </c>
      <c r="H79" s="11">
        <f t="shared" ref="H79:H80" si="181">F79+G79</f>
        <v>362367688</v>
      </c>
      <c r="I79" s="8">
        <v>0</v>
      </c>
      <c r="J79" s="8">
        <v>0</v>
      </c>
      <c r="K79" s="11">
        <f t="shared" ref="K79:K80" si="182">I79+J79</f>
        <v>0</v>
      </c>
      <c r="L79" s="8">
        <v>0</v>
      </c>
      <c r="M79" s="8">
        <v>0</v>
      </c>
      <c r="N79" s="11">
        <f t="shared" ref="N79:N80" si="183">L79+M79</f>
        <v>0</v>
      </c>
      <c r="O79" s="8">
        <v>0</v>
      </c>
      <c r="P79" s="8">
        <v>0</v>
      </c>
      <c r="Q79" s="11">
        <f t="shared" ref="Q79:Q80" si="184">O79+P79</f>
        <v>0</v>
      </c>
      <c r="R79" s="8">
        <v>0</v>
      </c>
      <c r="S79" s="8">
        <v>0</v>
      </c>
      <c r="T79" s="11">
        <f t="shared" ref="T79:T80" si="185">R79+S79</f>
        <v>0</v>
      </c>
      <c r="U79" s="8">
        <v>0</v>
      </c>
      <c r="V79" s="8">
        <v>0</v>
      </c>
      <c r="W79" s="12">
        <f t="shared" ref="W79:W80" si="186">U79+V79</f>
        <v>0</v>
      </c>
      <c r="X79" s="8">
        <v>0</v>
      </c>
      <c r="Y79" s="8">
        <v>0</v>
      </c>
      <c r="Z79" s="12">
        <f t="shared" ref="Z79:Z80" si="187">X79+Y79</f>
        <v>0</v>
      </c>
      <c r="AA79" s="8">
        <v>0</v>
      </c>
      <c r="AB79" s="8">
        <v>0</v>
      </c>
      <c r="AC79" s="9">
        <f t="shared" ref="AC79:AC80" si="188">AA79+AB79</f>
        <v>0</v>
      </c>
    </row>
    <row r="80" spans="1:29" ht="19.5" customHeight="1">
      <c r="A80" s="62"/>
      <c r="B80" s="20" t="s">
        <v>4</v>
      </c>
      <c r="C80" s="8">
        <f>F80+I80+L80+O80+R80+U80+X80+AA80</f>
        <v>2812105672</v>
      </c>
      <c r="D80" s="8">
        <f t="shared" si="180"/>
        <v>3842436819</v>
      </c>
      <c r="E80" s="9">
        <f t="shared" si="180"/>
        <v>6654542491</v>
      </c>
      <c r="F80" s="10">
        <v>2812105672</v>
      </c>
      <c r="G80" s="10">
        <v>3842436819</v>
      </c>
      <c r="H80" s="11">
        <f t="shared" si="181"/>
        <v>6654542491</v>
      </c>
      <c r="I80" s="8">
        <v>0</v>
      </c>
      <c r="J80" s="8">
        <v>0</v>
      </c>
      <c r="K80" s="11">
        <f t="shared" si="182"/>
        <v>0</v>
      </c>
      <c r="L80" s="8">
        <v>0</v>
      </c>
      <c r="M80" s="8">
        <v>0</v>
      </c>
      <c r="N80" s="11">
        <f t="shared" si="183"/>
        <v>0</v>
      </c>
      <c r="O80" s="8">
        <v>0</v>
      </c>
      <c r="P80" s="8">
        <v>0</v>
      </c>
      <c r="Q80" s="11">
        <f t="shared" si="184"/>
        <v>0</v>
      </c>
      <c r="R80" s="8">
        <v>0</v>
      </c>
      <c r="S80" s="8">
        <v>0</v>
      </c>
      <c r="T80" s="11">
        <f t="shared" si="185"/>
        <v>0</v>
      </c>
      <c r="U80" s="8">
        <v>0</v>
      </c>
      <c r="V80" s="8">
        <v>0</v>
      </c>
      <c r="W80" s="12">
        <f t="shared" si="186"/>
        <v>0</v>
      </c>
      <c r="X80" s="8">
        <v>0</v>
      </c>
      <c r="Y80" s="8">
        <v>0</v>
      </c>
      <c r="Z80" s="12">
        <f t="shared" si="187"/>
        <v>0</v>
      </c>
      <c r="AA80" s="8">
        <v>0</v>
      </c>
      <c r="AB80" s="8">
        <v>0</v>
      </c>
      <c r="AC80" s="9">
        <f t="shared" si="188"/>
        <v>0</v>
      </c>
    </row>
    <row r="81" spans="1:29" ht="19.5" customHeight="1" thickBot="1">
      <c r="A81" s="21" t="s">
        <v>5</v>
      </c>
      <c r="B81" s="22"/>
      <c r="C81" s="13">
        <f>SUM(C78:C80)</f>
        <v>2991332812</v>
      </c>
      <c r="D81" s="13">
        <f t="shared" ref="D81:AC81" si="189">SUM(D78:D80)</f>
        <v>4036738119</v>
      </c>
      <c r="E81" s="13">
        <f t="shared" si="189"/>
        <v>7028070931</v>
      </c>
      <c r="F81" s="13">
        <f t="shared" si="189"/>
        <v>2991332812</v>
      </c>
      <c r="G81" s="13">
        <f t="shared" si="189"/>
        <v>4036738119</v>
      </c>
      <c r="H81" s="13">
        <f t="shared" si="189"/>
        <v>7028070931</v>
      </c>
      <c r="I81" s="13">
        <f t="shared" si="189"/>
        <v>0</v>
      </c>
      <c r="J81" s="13">
        <f t="shared" si="189"/>
        <v>0</v>
      </c>
      <c r="K81" s="13">
        <f t="shared" si="189"/>
        <v>0</v>
      </c>
      <c r="L81" s="13">
        <f t="shared" si="189"/>
        <v>0</v>
      </c>
      <c r="M81" s="13">
        <f t="shared" si="189"/>
        <v>0</v>
      </c>
      <c r="N81" s="13">
        <f t="shared" si="189"/>
        <v>0</v>
      </c>
      <c r="O81" s="13">
        <f t="shared" si="189"/>
        <v>0</v>
      </c>
      <c r="P81" s="13">
        <f t="shared" si="189"/>
        <v>0</v>
      </c>
      <c r="Q81" s="13">
        <f t="shared" si="189"/>
        <v>0</v>
      </c>
      <c r="R81" s="13">
        <f t="shared" si="189"/>
        <v>0</v>
      </c>
      <c r="S81" s="13">
        <f t="shared" si="189"/>
        <v>0</v>
      </c>
      <c r="T81" s="13">
        <f t="shared" si="189"/>
        <v>0</v>
      </c>
      <c r="U81" s="13">
        <f t="shared" si="189"/>
        <v>0</v>
      </c>
      <c r="V81" s="13">
        <f t="shared" si="189"/>
        <v>0</v>
      </c>
      <c r="W81" s="13">
        <f t="shared" si="189"/>
        <v>0</v>
      </c>
      <c r="X81" s="13">
        <f t="shared" si="189"/>
        <v>0</v>
      </c>
      <c r="Y81" s="13">
        <f t="shared" si="189"/>
        <v>0</v>
      </c>
      <c r="Z81" s="13">
        <f t="shared" si="189"/>
        <v>0</v>
      </c>
      <c r="AA81" s="13">
        <f t="shared" si="189"/>
        <v>0</v>
      </c>
      <c r="AB81" s="13">
        <f t="shared" si="189"/>
        <v>0</v>
      </c>
      <c r="AC81" s="13">
        <f t="shared" si="189"/>
        <v>0</v>
      </c>
    </row>
    <row r="82" spans="1:29" ht="19.5" customHeight="1">
      <c r="A82" s="68" t="s">
        <v>7</v>
      </c>
      <c r="B82" s="19" t="s">
        <v>2</v>
      </c>
      <c r="C82" s="8">
        <f>F82+I82+L82+O82+R82+U82+X82+AA82</f>
        <v>96679200</v>
      </c>
      <c r="D82" s="8">
        <f>G82+J82+M82+P82+S82+V82+Y82+AB82</f>
        <v>251046322</v>
      </c>
      <c r="E82" s="9">
        <f>H82+K82+N82+Q82+T82+W82+Z82+AC82</f>
        <v>347725522</v>
      </c>
      <c r="F82" s="10">
        <v>96677516</v>
      </c>
      <c r="G82" s="10">
        <v>251046322</v>
      </c>
      <c r="H82" s="11">
        <f>F82+G82</f>
        <v>347723838</v>
      </c>
      <c r="I82" s="8">
        <v>1684</v>
      </c>
      <c r="J82" s="8">
        <v>0</v>
      </c>
      <c r="K82" s="11">
        <f>I82+J82</f>
        <v>1684</v>
      </c>
      <c r="L82" s="8">
        <v>0</v>
      </c>
      <c r="M82" s="8">
        <v>0</v>
      </c>
      <c r="N82" s="11">
        <f>L82+M82</f>
        <v>0</v>
      </c>
      <c r="O82" s="8">
        <v>0</v>
      </c>
      <c r="P82" s="8">
        <v>0</v>
      </c>
      <c r="Q82" s="11">
        <f>O82+P82</f>
        <v>0</v>
      </c>
      <c r="R82" s="8">
        <v>0</v>
      </c>
      <c r="S82" s="8">
        <v>0</v>
      </c>
      <c r="T82" s="11">
        <f>R82+S82</f>
        <v>0</v>
      </c>
      <c r="U82" s="8">
        <v>0</v>
      </c>
      <c r="V82" s="8">
        <v>0</v>
      </c>
      <c r="W82" s="12">
        <f>U82+V82</f>
        <v>0</v>
      </c>
      <c r="X82" s="8">
        <v>0</v>
      </c>
      <c r="Y82" s="8">
        <v>0</v>
      </c>
      <c r="Z82" s="12">
        <f>X82+Y82</f>
        <v>0</v>
      </c>
      <c r="AA82" s="8">
        <v>0</v>
      </c>
      <c r="AB82" s="8">
        <v>0</v>
      </c>
      <c r="AC82" s="9">
        <f>AA82+AB82</f>
        <v>0</v>
      </c>
    </row>
    <row r="83" spans="1:29" ht="19.5" customHeight="1">
      <c r="A83" s="61"/>
      <c r="B83" s="20" t="s">
        <v>3</v>
      </c>
      <c r="C83" s="8">
        <f>F83+I83+L83+O83+R83+U83+X83+AA83</f>
        <v>69595467</v>
      </c>
      <c r="D83" s="8">
        <f t="shared" ref="D83:E84" si="190">G83+J83+M83+P83+S83+V83+Y83+AB83</f>
        <v>45393263</v>
      </c>
      <c r="E83" s="9">
        <f t="shared" si="190"/>
        <v>114988730</v>
      </c>
      <c r="F83" s="10">
        <v>37831315</v>
      </c>
      <c r="G83" s="10">
        <v>36144284</v>
      </c>
      <c r="H83" s="11">
        <f t="shared" ref="H83:H84" si="191">F83+G83</f>
        <v>73975599</v>
      </c>
      <c r="I83" s="8">
        <v>0</v>
      </c>
      <c r="J83" s="8">
        <v>9248979</v>
      </c>
      <c r="K83" s="11">
        <f t="shared" ref="K83:K84" si="192">I83+J83</f>
        <v>9248979</v>
      </c>
      <c r="L83" s="8">
        <v>0</v>
      </c>
      <c r="M83" s="8">
        <v>0</v>
      </c>
      <c r="N83" s="11">
        <f t="shared" ref="N83:N84" si="193">L83+M83</f>
        <v>0</v>
      </c>
      <c r="O83" s="8">
        <v>0</v>
      </c>
      <c r="P83" s="8">
        <v>0</v>
      </c>
      <c r="Q83" s="11">
        <f t="shared" ref="Q83:Q84" si="194">O83+P83</f>
        <v>0</v>
      </c>
      <c r="R83" s="8">
        <v>0</v>
      </c>
      <c r="S83" s="8">
        <v>0</v>
      </c>
      <c r="T83" s="11">
        <f t="shared" ref="T83:T84" si="195">R83+S83</f>
        <v>0</v>
      </c>
      <c r="U83" s="8">
        <v>31764152</v>
      </c>
      <c r="V83" s="8">
        <v>0</v>
      </c>
      <c r="W83" s="12">
        <f t="shared" ref="W83:W84" si="196">U83+V83</f>
        <v>31764152</v>
      </c>
      <c r="X83" s="8">
        <v>0</v>
      </c>
      <c r="Y83" s="8">
        <v>0</v>
      </c>
      <c r="Z83" s="12">
        <f t="shared" ref="Z83:Z84" si="197">X83+Y83</f>
        <v>0</v>
      </c>
      <c r="AA83" s="8">
        <v>0</v>
      </c>
      <c r="AB83" s="8">
        <v>0</v>
      </c>
      <c r="AC83" s="9">
        <f t="shared" ref="AC83:AC84" si="198">AA83+AB83</f>
        <v>0</v>
      </c>
    </row>
    <row r="84" spans="1:29" ht="19.5" customHeight="1">
      <c r="A84" s="62"/>
      <c r="B84" s="20" t="s">
        <v>4</v>
      </c>
      <c r="C84" s="8">
        <f>F84+I84+L84+O84+R84+U84+X84+AA84</f>
        <v>1053159627</v>
      </c>
      <c r="D84" s="8">
        <f t="shared" si="190"/>
        <v>923307072</v>
      </c>
      <c r="E84" s="9">
        <f t="shared" si="190"/>
        <v>1976466699</v>
      </c>
      <c r="F84" s="10">
        <v>960925144</v>
      </c>
      <c r="G84" s="10">
        <v>881445524</v>
      </c>
      <c r="H84" s="11">
        <f t="shared" si="191"/>
        <v>1842370668</v>
      </c>
      <c r="I84" s="8">
        <v>72258007</v>
      </c>
      <c r="J84" s="8">
        <v>16245148</v>
      </c>
      <c r="K84" s="11">
        <f t="shared" si="192"/>
        <v>88503155</v>
      </c>
      <c r="L84" s="8">
        <v>0</v>
      </c>
      <c r="M84" s="8">
        <v>0</v>
      </c>
      <c r="N84" s="11">
        <f t="shared" si="193"/>
        <v>0</v>
      </c>
      <c r="O84" s="8">
        <v>0</v>
      </c>
      <c r="P84" s="8">
        <v>0</v>
      </c>
      <c r="Q84" s="11">
        <f t="shared" si="194"/>
        <v>0</v>
      </c>
      <c r="R84" s="8">
        <v>0</v>
      </c>
      <c r="S84" s="8">
        <v>13878258</v>
      </c>
      <c r="T84" s="11">
        <f t="shared" si="195"/>
        <v>13878258</v>
      </c>
      <c r="U84" s="8">
        <v>19976476</v>
      </c>
      <c r="V84" s="8">
        <v>11738142</v>
      </c>
      <c r="W84" s="12">
        <f t="shared" si="196"/>
        <v>31714618</v>
      </c>
      <c r="X84" s="8">
        <v>0</v>
      </c>
      <c r="Y84" s="8">
        <v>0</v>
      </c>
      <c r="Z84" s="12">
        <f t="shared" si="197"/>
        <v>0</v>
      </c>
      <c r="AA84" s="8">
        <v>0</v>
      </c>
      <c r="AB84" s="8">
        <v>0</v>
      </c>
      <c r="AC84" s="9">
        <f t="shared" si="198"/>
        <v>0</v>
      </c>
    </row>
    <row r="85" spans="1:29" ht="19.5" customHeight="1" thickBot="1">
      <c r="A85" s="21" t="s">
        <v>5</v>
      </c>
      <c r="B85" s="22"/>
      <c r="C85" s="13">
        <f>SUM(C82:C84)</f>
        <v>1219434294</v>
      </c>
      <c r="D85" s="13">
        <f t="shared" ref="D85:AC85" si="199">SUM(D82:D84)</f>
        <v>1219746657</v>
      </c>
      <c r="E85" s="13">
        <f t="shared" si="199"/>
        <v>2439180951</v>
      </c>
      <c r="F85" s="13">
        <f t="shared" si="199"/>
        <v>1095433975</v>
      </c>
      <c r="G85" s="13">
        <f t="shared" si="199"/>
        <v>1168636130</v>
      </c>
      <c r="H85" s="13">
        <f t="shared" si="199"/>
        <v>2264070105</v>
      </c>
      <c r="I85" s="13">
        <f t="shared" si="199"/>
        <v>72259691</v>
      </c>
      <c r="J85" s="13">
        <f t="shared" si="199"/>
        <v>25494127</v>
      </c>
      <c r="K85" s="13">
        <f t="shared" si="199"/>
        <v>97753818</v>
      </c>
      <c r="L85" s="13">
        <f t="shared" si="199"/>
        <v>0</v>
      </c>
      <c r="M85" s="13">
        <f t="shared" si="199"/>
        <v>0</v>
      </c>
      <c r="N85" s="13">
        <f t="shared" si="199"/>
        <v>0</v>
      </c>
      <c r="O85" s="13">
        <f t="shared" si="199"/>
        <v>0</v>
      </c>
      <c r="P85" s="13">
        <f t="shared" si="199"/>
        <v>0</v>
      </c>
      <c r="Q85" s="13">
        <f t="shared" si="199"/>
        <v>0</v>
      </c>
      <c r="R85" s="13">
        <f t="shared" si="199"/>
        <v>0</v>
      </c>
      <c r="S85" s="13">
        <f t="shared" si="199"/>
        <v>13878258</v>
      </c>
      <c r="T85" s="13">
        <f t="shared" si="199"/>
        <v>13878258</v>
      </c>
      <c r="U85" s="13">
        <f t="shared" si="199"/>
        <v>51740628</v>
      </c>
      <c r="V85" s="13">
        <f t="shared" si="199"/>
        <v>11738142</v>
      </c>
      <c r="W85" s="13">
        <f t="shared" si="199"/>
        <v>63478770</v>
      </c>
      <c r="X85" s="13">
        <f t="shared" si="199"/>
        <v>0</v>
      </c>
      <c r="Y85" s="13">
        <f t="shared" si="199"/>
        <v>0</v>
      </c>
      <c r="Z85" s="13">
        <f t="shared" si="199"/>
        <v>0</v>
      </c>
      <c r="AA85" s="13">
        <f t="shared" si="199"/>
        <v>0</v>
      </c>
      <c r="AB85" s="13">
        <f t="shared" si="199"/>
        <v>0</v>
      </c>
      <c r="AC85" s="13">
        <f t="shared" si="199"/>
        <v>0</v>
      </c>
    </row>
    <row r="86" spans="1:29" ht="19.5" customHeight="1">
      <c r="A86" s="68" t="s">
        <v>42</v>
      </c>
      <c r="B86" s="19" t="s">
        <v>2</v>
      </c>
      <c r="C86" s="8">
        <f>F86+I86+L86+O86+R86+U86+X86+AA86</f>
        <v>8019144</v>
      </c>
      <c r="D86" s="8">
        <f>G86+J86+M86+P86+S86+V86+Y86+AB86</f>
        <v>9578101</v>
      </c>
      <c r="E86" s="9">
        <f>H86+K86+N86+Q86+T86+W86+Z86+AC86</f>
        <v>17597245</v>
      </c>
      <c r="F86" s="10">
        <v>8019144</v>
      </c>
      <c r="G86" s="10">
        <v>9578101</v>
      </c>
      <c r="H86" s="11">
        <f>F86+G86</f>
        <v>17597245</v>
      </c>
      <c r="I86" s="8">
        <v>0</v>
      </c>
      <c r="J86" s="8">
        <v>0</v>
      </c>
      <c r="K86" s="11">
        <f>I86+J86</f>
        <v>0</v>
      </c>
      <c r="L86" s="8">
        <v>0</v>
      </c>
      <c r="M86" s="8">
        <v>0</v>
      </c>
      <c r="N86" s="11">
        <f>L86+M86</f>
        <v>0</v>
      </c>
      <c r="O86" s="8">
        <v>0</v>
      </c>
      <c r="P86" s="8">
        <v>0</v>
      </c>
      <c r="Q86" s="11">
        <f>O86+P86</f>
        <v>0</v>
      </c>
      <c r="R86" s="8">
        <v>0</v>
      </c>
      <c r="S86" s="8">
        <v>0</v>
      </c>
      <c r="T86" s="11">
        <f>R86+S86</f>
        <v>0</v>
      </c>
      <c r="U86" s="8">
        <v>0</v>
      </c>
      <c r="V86" s="8">
        <v>0</v>
      </c>
      <c r="W86" s="12">
        <f>U86+V86</f>
        <v>0</v>
      </c>
      <c r="X86" s="8">
        <v>0</v>
      </c>
      <c r="Y86" s="8">
        <v>0</v>
      </c>
      <c r="Z86" s="12">
        <f>X86+Y86</f>
        <v>0</v>
      </c>
      <c r="AA86" s="8">
        <v>0</v>
      </c>
      <c r="AB86" s="8">
        <v>0</v>
      </c>
      <c r="AC86" s="9">
        <f>AA86+AB86</f>
        <v>0</v>
      </c>
    </row>
    <row r="87" spans="1:29" ht="19.5" customHeight="1">
      <c r="A87" s="61"/>
      <c r="B87" s="20" t="s">
        <v>3</v>
      </c>
      <c r="C87" s="8">
        <f>F87+I87+L87+O87+R87+U87+X87+AA87</f>
        <v>0</v>
      </c>
      <c r="D87" s="8">
        <f t="shared" ref="D87:E88" si="200">G87+J87+M87+P87+S87+V87+Y87+AB87</f>
        <v>0</v>
      </c>
      <c r="E87" s="9">
        <f t="shared" si="200"/>
        <v>0</v>
      </c>
      <c r="F87" s="10">
        <v>0</v>
      </c>
      <c r="G87" s="10">
        <v>0</v>
      </c>
      <c r="H87" s="11">
        <f t="shared" ref="H87:H88" si="201">F87+G87</f>
        <v>0</v>
      </c>
      <c r="I87" s="8">
        <v>0</v>
      </c>
      <c r="J87" s="8">
        <v>0</v>
      </c>
      <c r="K87" s="11">
        <f t="shared" ref="K87:K88" si="202">I87+J87</f>
        <v>0</v>
      </c>
      <c r="L87" s="8">
        <v>0</v>
      </c>
      <c r="M87" s="8">
        <v>0</v>
      </c>
      <c r="N87" s="11">
        <f t="shared" ref="N87:N88" si="203">L87+M87</f>
        <v>0</v>
      </c>
      <c r="O87" s="8">
        <v>0</v>
      </c>
      <c r="P87" s="8">
        <v>0</v>
      </c>
      <c r="Q87" s="11">
        <f t="shared" ref="Q87:Q88" si="204">O87+P87</f>
        <v>0</v>
      </c>
      <c r="R87" s="8">
        <v>0</v>
      </c>
      <c r="S87" s="8">
        <v>0</v>
      </c>
      <c r="T87" s="11">
        <f t="shared" ref="T87:T88" si="205">R87+S87</f>
        <v>0</v>
      </c>
      <c r="U87" s="8">
        <v>0</v>
      </c>
      <c r="V87" s="8">
        <v>0</v>
      </c>
      <c r="W87" s="12">
        <f t="shared" ref="W87:W88" si="206">U87+V87</f>
        <v>0</v>
      </c>
      <c r="X87" s="8">
        <v>0</v>
      </c>
      <c r="Y87" s="8">
        <v>0</v>
      </c>
      <c r="Z87" s="12">
        <f t="shared" ref="Z87:Z88" si="207">X87+Y87</f>
        <v>0</v>
      </c>
      <c r="AA87" s="8">
        <v>0</v>
      </c>
      <c r="AB87" s="8">
        <v>0</v>
      </c>
      <c r="AC87" s="9">
        <f t="shared" ref="AC87:AC88" si="208">AA87+AB87</f>
        <v>0</v>
      </c>
    </row>
    <row r="88" spans="1:29" ht="19.5" customHeight="1">
      <c r="A88" s="62"/>
      <c r="B88" s="20" t="s">
        <v>4</v>
      </c>
      <c r="C88" s="8">
        <f>F88+I88+L88+O88+R88+U88+X88+AA88</f>
        <v>140398916</v>
      </c>
      <c r="D88" s="8">
        <f t="shared" si="200"/>
        <v>68811340</v>
      </c>
      <c r="E88" s="9">
        <f t="shared" si="200"/>
        <v>209210256</v>
      </c>
      <c r="F88" s="10">
        <v>78308886</v>
      </c>
      <c r="G88" s="10">
        <v>63250568</v>
      </c>
      <c r="H88" s="11">
        <f t="shared" si="201"/>
        <v>141559454</v>
      </c>
      <c r="I88" s="8">
        <v>0</v>
      </c>
      <c r="J88" s="8">
        <v>4707907</v>
      </c>
      <c r="K88" s="11">
        <f t="shared" si="202"/>
        <v>4707907</v>
      </c>
      <c r="L88" s="8">
        <v>0</v>
      </c>
      <c r="M88" s="8">
        <v>0</v>
      </c>
      <c r="N88" s="11">
        <f t="shared" si="203"/>
        <v>0</v>
      </c>
      <c r="O88" s="8">
        <v>0</v>
      </c>
      <c r="P88" s="8">
        <v>0</v>
      </c>
      <c r="Q88" s="11">
        <f t="shared" si="204"/>
        <v>0</v>
      </c>
      <c r="R88" s="8">
        <v>0</v>
      </c>
      <c r="S88" s="8">
        <v>0</v>
      </c>
      <c r="T88" s="11">
        <f t="shared" si="205"/>
        <v>0</v>
      </c>
      <c r="U88" s="8">
        <v>62090030</v>
      </c>
      <c r="V88" s="8">
        <v>852865</v>
      </c>
      <c r="W88" s="12">
        <f t="shared" si="206"/>
        <v>62942895</v>
      </c>
      <c r="X88" s="8">
        <v>0</v>
      </c>
      <c r="Y88" s="8">
        <v>0</v>
      </c>
      <c r="Z88" s="12">
        <f t="shared" si="207"/>
        <v>0</v>
      </c>
      <c r="AA88" s="8">
        <v>0</v>
      </c>
      <c r="AB88" s="8">
        <v>0</v>
      </c>
      <c r="AC88" s="9">
        <f t="shared" si="208"/>
        <v>0</v>
      </c>
    </row>
    <row r="89" spans="1:29" ht="19.5" customHeight="1" thickBot="1">
      <c r="A89" s="21" t="s">
        <v>5</v>
      </c>
      <c r="B89" s="22"/>
      <c r="C89" s="13">
        <f>SUM(C86:C88)</f>
        <v>148418060</v>
      </c>
      <c r="D89" s="13">
        <f t="shared" ref="D89:AC89" si="209">SUM(D86:D88)</f>
        <v>78389441</v>
      </c>
      <c r="E89" s="13">
        <f t="shared" si="209"/>
        <v>226807501</v>
      </c>
      <c r="F89" s="13">
        <f t="shared" si="209"/>
        <v>86328030</v>
      </c>
      <c r="G89" s="13">
        <f t="shared" si="209"/>
        <v>72828669</v>
      </c>
      <c r="H89" s="13">
        <f t="shared" si="209"/>
        <v>159156699</v>
      </c>
      <c r="I89" s="13">
        <f t="shared" si="209"/>
        <v>0</v>
      </c>
      <c r="J89" s="13">
        <f t="shared" si="209"/>
        <v>4707907</v>
      </c>
      <c r="K89" s="13">
        <f t="shared" si="209"/>
        <v>4707907</v>
      </c>
      <c r="L89" s="13">
        <f t="shared" si="209"/>
        <v>0</v>
      </c>
      <c r="M89" s="13">
        <f t="shared" si="209"/>
        <v>0</v>
      </c>
      <c r="N89" s="13">
        <f t="shared" si="209"/>
        <v>0</v>
      </c>
      <c r="O89" s="13">
        <f t="shared" si="209"/>
        <v>0</v>
      </c>
      <c r="P89" s="13">
        <f t="shared" si="209"/>
        <v>0</v>
      </c>
      <c r="Q89" s="13">
        <f t="shared" si="209"/>
        <v>0</v>
      </c>
      <c r="R89" s="13">
        <f t="shared" si="209"/>
        <v>0</v>
      </c>
      <c r="S89" s="13">
        <f t="shared" si="209"/>
        <v>0</v>
      </c>
      <c r="T89" s="13">
        <f t="shared" si="209"/>
        <v>0</v>
      </c>
      <c r="U89" s="13">
        <f t="shared" si="209"/>
        <v>62090030</v>
      </c>
      <c r="V89" s="13">
        <f t="shared" si="209"/>
        <v>852865</v>
      </c>
      <c r="W89" s="13">
        <f t="shared" si="209"/>
        <v>62942895</v>
      </c>
      <c r="X89" s="13">
        <f t="shared" si="209"/>
        <v>0</v>
      </c>
      <c r="Y89" s="13">
        <f t="shared" si="209"/>
        <v>0</v>
      </c>
      <c r="Z89" s="13">
        <f t="shared" si="209"/>
        <v>0</v>
      </c>
      <c r="AA89" s="13">
        <f t="shared" si="209"/>
        <v>0</v>
      </c>
      <c r="AB89" s="13">
        <f t="shared" si="209"/>
        <v>0</v>
      </c>
      <c r="AC89" s="13">
        <f t="shared" si="209"/>
        <v>0</v>
      </c>
    </row>
    <row r="90" spans="1:29" ht="19.5" customHeight="1">
      <c r="A90" s="68" t="s">
        <v>43</v>
      </c>
      <c r="B90" s="19" t="s">
        <v>2</v>
      </c>
      <c r="C90" s="8">
        <f>F90+I90+L90+O90+R90+U90+X90+AA90</f>
        <v>16439282</v>
      </c>
      <c r="D90" s="8">
        <f>G90+J90+M90+P90+S90+V90+Y90+AB90</f>
        <v>30227079</v>
      </c>
      <c r="E90" s="9">
        <f>H90+K90+N90+Q90+T90+W90+Z90+AC90</f>
        <v>46666361</v>
      </c>
      <c r="F90" s="10">
        <v>14562986</v>
      </c>
      <c r="G90" s="10">
        <v>718676</v>
      </c>
      <c r="H90" s="11">
        <f>F90+G90</f>
        <v>15281662</v>
      </c>
      <c r="I90" s="8">
        <v>0</v>
      </c>
      <c r="J90" s="8">
        <v>0</v>
      </c>
      <c r="K90" s="11">
        <f>I90+J90</f>
        <v>0</v>
      </c>
      <c r="L90" s="8">
        <v>1021655</v>
      </c>
      <c r="M90" s="8">
        <v>0</v>
      </c>
      <c r="N90" s="11">
        <f>L90+M90</f>
        <v>1021655</v>
      </c>
      <c r="O90" s="8">
        <v>0</v>
      </c>
      <c r="P90" s="8">
        <v>0</v>
      </c>
      <c r="Q90" s="11">
        <f>O90+P90</f>
        <v>0</v>
      </c>
      <c r="R90" s="8">
        <v>854641</v>
      </c>
      <c r="S90" s="8">
        <v>0</v>
      </c>
      <c r="T90" s="11">
        <f>R90+S90</f>
        <v>854641</v>
      </c>
      <c r="U90" s="8">
        <v>0</v>
      </c>
      <c r="V90" s="8">
        <v>29508403</v>
      </c>
      <c r="W90" s="12">
        <f>U90+V90</f>
        <v>29508403</v>
      </c>
      <c r="X90" s="8">
        <v>0</v>
      </c>
      <c r="Y90" s="8">
        <v>0</v>
      </c>
      <c r="Z90" s="12">
        <f>X90+Y90</f>
        <v>0</v>
      </c>
      <c r="AA90" s="8">
        <v>0</v>
      </c>
      <c r="AB90" s="8">
        <v>0</v>
      </c>
      <c r="AC90" s="9">
        <f>AA90+AB90</f>
        <v>0</v>
      </c>
    </row>
    <row r="91" spans="1:29" ht="19.5" customHeight="1">
      <c r="A91" s="61"/>
      <c r="B91" s="20" t="s">
        <v>3</v>
      </c>
      <c r="C91" s="8">
        <f>F91+I91+L91+O91+R91+U91+X91+AA91</f>
        <v>6841502</v>
      </c>
      <c r="D91" s="8">
        <f t="shared" ref="D91:E92" si="210">G91+J91+M91+P91+S91+V91+Y91+AB91</f>
        <v>36379227</v>
      </c>
      <c r="E91" s="9">
        <f t="shared" si="210"/>
        <v>43220729</v>
      </c>
      <c r="F91" s="10">
        <v>6841502</v>
      </c>
      <c r="G91" s="10">
        <v>0</v>
      </c>
      <c r="H91" s="11">
        <f t="shared" ref="H91:H92" si="211">F91+G91</f>
        <v>6841502</v>
      </c>
      <c r="I91" s="8">
        <v>0</v>
      </c>
      <c r="J91" s="8">
        <v>0</v>
      </c>
      <c r="K91" s="11">
        <f t="shared" ref="K91:K92" si="212">I91+J91</f>
        <v>0</v>
      </c>
      <c r="L91" s="8">
        <v>0</v>
      </c>
      <c r="M91" s="8">
        <v>0</v>
      </c>
      <c r="N91" s="11">
        <f t="shared" ref="N91:N92" si="213">L91+M91</f>
        <v>0</v>
      </c>
      <c r="O91" s="8">
        <v>0</v>
      </c>
      <c r="P91" s="8">
        <v>0</v>
      </c>
      <c r="Q91" s="11">
        <f t="shared" ref="Q91:Q92" si="214">O91+P91</f>
        <v>0</v>
      </c>
      <c r="R91" s="8">
        <v>0</v>
      </c>
      <c r="S91" s="8">
        <v>0</v>
      </c>
      <c r="T91" s="11">
        <f t="shared" ref="T91:T92" si="215">R91+S91</f>
        <v>0</v>
      </c>
      <c r="U91" s="8">
        <v>0</v>
      </c>
      <c r="V91" s="8">
        <v>36379227</v>
      </c>
      <c r="W91" s="12">
        <f t="shared" ref="W91:W92" si="216">U91+V91</f>
        <v>36379227</v>
      </c>
      <c r="X91" s="8">
        <v>0</v>
      </c>
      <c r="Y91" s="8">
        <v>0</v>
      </c>
      <c r="Z91" s="12">
        <f t="shared" ref="Z91:Z92" si="217">X91+Y91</f>
        <v>0</v>
      </c>
      <c r="AA91" s="8">
        <v>0</v>
      </c>
      <c r="AB91" s="8">
        <v>0</v>
      </c>
      <c r="AC91" s="9">
        <f t="shared" ref="AC91:AC92" si="218">AA91+AB91</f>
        <v>0</v>
      </c>
    </row>
    <row r="92" spans="1:29" ht="19.5" customHeight="1">
      <c r="A92" s="62"/>
      <c r="B92" s="20" t="s">
        <v>4</v>
      </c>
      <c r="C92" s="8">
        <f>F92+I92+L92+O92+R92+U92+X92+AA92</f>
        <v>395386205</v>
      </c>
      <c r="D92" s="8">
        <f t="shared" si="210"/>
        <v>205593370</v>
      </c>
      <c r="E92" s="9">
        <f t="shared" si="210"/>
        <v>600979575</v>
      </c>
      <c r="F92" s="10">
        <v>395386205</v>
      </c>
      <c r="G92" s="10">
        <v>205593370</v>
      </c>
      <c r="H92" s="11">
        <f t="shared" si="211"/>
        <v>600979575</v>
      </c>
      <c r="I92" s="8">
        <v>0</v>
      </c>
      <c r="J92" s="8">
        <v>0</v>
      </c>
      <c r="K92" s="11">
        <f t="shared" si="212"/>
        <v>0</v>
      </c>
      <c r="L92" s="8">
        <v>0</v>
      </c>
      <c r="M92" s="8">
        <v>0</v>
      </c>
      <c r="N92" s="11">
        <f t="shared" si="213"/>
        <v>0</v>
      </c>
      <c r="O92" s="8">
        <v>0</v>
      </c>
      <c r="P92" s="8">
        <v>0</v>
      </c>
      <c r="Q92" s="11">
        <f t="shared" si="214"/>
        <v>0</v>
      </c>
      <c r="R92" s="8">
        <v>0</v>
      </c>
      <c r="S92" s="8">
        <v>0</v>
      </c>
      <c r="T92" s="11">
        <f t="shared" si="215"/>
        <v>0</v>
      </c>
      <c r="U92" s="8">
        <v>0</v>
      </c>
      <c r="V92" s="8">
        <v>0</v>
      </c>
      <c r="W92" s="12">
        <f t="shared" si="216"/>
        <v>0</v>
      </c>
      <c r="X92" s="8">
        <v>0</v>
      </c>
      <c r="Y92" s="8">
        <v>0</v>
      </c>
      <c r="Z92" s="12">
        <f t="shared" si="217"/>
        <v>0</v>
      </c>
      <c r="AA92" s="8">
        <v>0</v>
      </c>
      <c r="AB92" s="8">
        <v>0</v>
      </c>
      <c r="AC92" s="9">
        <f t="shared" si="218"/>
        <v>0</v>
      </c>
    </row>
    <row r="93" spans="1:29" ht="19.5" customHeight="1" thickBot="1">
      <c r="A93" s="21" t="s">
        <v>5</v>
      </c>
      <c r="B93" s="22"/>
      <c r="C93" s="13">
        <f>SUM(C90:C92)</f>
        <v>418666989</v>
      </c>
      <c r="D93" s="13">
        <f t="shared" ref="D93:AC93" si="219">SUM(D90:D92)</f>
        <v>272199676</v>
      </c>
      <c r="E93" s="13">
        <f t="shared" si="219"/>
        <v>690866665</v>
      </c>
      <c r="F93" s="13">
        <f t="shared" si="219"/>
        <v>416790693</v>
      </c>
      <c r="G93" s="13">
        <f t="shared" si="219"/>
        <v>206312046</v>
      </c>
      <c r="H93" s="13">
        <f t="shared" si="219"/>
        <v>623102739</v>
      </c>
      <c r="I93" s="13">
        <f t="shared" si="219"/>
        <v>0</v>
      </c>
      <c r="J93" s="13">
        <f t="shared" si="219"/>
        <v>0</v>
      </c>
      <c r="K93" s="13">
        <f t="shared" si="219"/>
        <v>0</v>
      </c>
      <c r="L93" s="13">
        <f t="shared" si="219"/>
        <v>1021655</v>
      </c>
      <c r="M93" s="13">
        <f t="shared" si="219"/>
        <v>0</v>
      </c>
      <c r="N93" s="13">
        <f t="shared" si="219"/>
        <v>1021655</v>
      </c>
      <c r="O93" s="13">
        <f t="shared" si="219"/>
        <v>0</v>
      </c>
      <c r="P93" s="13">
        <f t="shared" si="219"/>
        <v>0</v>
      </c>
      <c r="Q93" s="13">
        <f t="shared" si="219"/>
        <v>0</v>
      </c>
      <c r="R93" s="13">
        <f t="shared" si="219"/>
        <v>854641</v>
      </c>
      <c r="S93" s="13">
        <f t="shared" si="219"/>
        <v>0</v>
      </c>
      <c r="T93" s="13">
        <f t="shared" si="219"/>
        <v>854641</v>
      </c>
      <c r="U93" s="13">
        <f t="shared" si="219"/>
        <v>0</v>
      </c>
      <c r="V93" s="13">
        <f t="shared" si="219"/>
        <v>65887630</v>
      </c>
      <c r="W93" s="13">
        <f t="shared" si="219"/>
        <v>65887630</v>
      </c>
      <c r="X93" s="13">
        <f t="shared" si="219"/>
        <v>0</v>
      </c>
      <c r="Y93" s="13">
        <f t="shared" si="219"/>
        <v>0</v>
      </c>
      <c r="Z93" s="13">
        <f t="shared" si="219"/>
        <v>0</v>
      </c>
      <c r="AA93" s="13">
        <f t="shared" si="219"/>
        <v>0</v>
      </c>
      <c r="AB93" s="13">
        <f t="shared" si="219"/>
        <v>0</v>
      </c>
      <c r="AC93" s="13">
        <f t="shared" si="219"/>
        <v>0</v>
      </c>
    </row>
    <row r="94" spans="1:29" ht="19.5" customHeight="1">
      <c r="A94" s="68" t="s">
        <v>44</v>
      </c>
      <c r="B94" s="19" t="s">
        <v>2</v>
      </c>
      <c r="C94" s="8">
        <f>F94+I94+L94+O94+R94+U94+X94+AA94</f>
        <v>0</v>
      </c>
      <c r="D94" s="8">
        <f>G94+J94+M94+P94+S94+V94+Y94+AB94</f>
        <v>0</v>
      </c>
      <c r="E94" s="9">
        <f>H94+K94+N94+Q94+T94+W94+Z94+AC94</f>
        <v>0</v>
      </c>
      <c r="F94" s="10">
        <v>0</v>
      </c>
      <c r="G94" s="10">
        <v>0</v>
      </c>
      <c r="H94" s="11">
        <f>F94+G94</f>
        <v>0</v>
      </c>
      <c r="I94" s="8">
        <v>0</v>
      </c>
      <c r="J94" s="8">
        <v>0</v>
      </c>
      <c r="K94" s="11">
        <f>I94+J94</f>
        <v>0</v>
      </c>
      <c r="L94" s="8">
        <v>0</v>
      </c>
      <c r="M94" s="8">
        <v>0</v>
      </c>
      <c r="N94" s="11">
        <f>L94+M94</f>
        <v>0</v>
      </c>
      <c r="O94" s="8">
        <v>0</v>
      </c>
      <c r="P94" s="8">
        <v>0</v>
      </c>
      <c r="Q94" s="11">
        <f>O94+P94</f>
        <v>0</v>
      </c>
      <c r="R94" s="8">
        <v>0</v>
      </c>
      <c r="S94" s="8">
        <v>0</v>
      </c>
      <c r="T94" s="11">
        <f>R94+S94</f>
        <v>0</v>
      </c>
      <c r="U94" s="8">
        <v>0</v>
      </c>
      <c r="V94" s="8">
        <v>0</v>
      </c>
      <c r="W94" s="12">
        <f>U94+V94</f>
        <v>0</v>
      </c>
      <c r="X94" s="8">
        <v>0</v>
      </c>
      <c r="Y94" s="8">
        <v>0</v>
      </c>
      <c r="Z94" s="12">
        <f>X94+Y94</f>
        <v>0</v>
      </c>
      <c r="AA94" s="8">
        <v>0</v>
      </c>
      <c r="AB94" s="8">
        <v>0</v>
      </c>
      <c r="AC94" s="9">
        <f>AA94+AB94</f>
        <v>0</v>
      </c>
    </row>
    <row r="95" spans="1:29" ht="19.5" customHeight="1">
      <c r="A95" s="61"/>
      <c r="B95" s="20" t="s">
        <v>3</v>
      </c>
      <c r="C95" s="8">
        <f>F95+I95+L95+O95+R95+U95+X95+AA95</f>
        <v>0</v>
      </c>
      <c r="D95" s="8">
        <f t="shared" ref="D95:E96" si="220">G95+J95+M95+P95+S95+V95+Y95+AB95</f>
        <v>0</v>
      </c>
      <c r="E95" s="9">
        <f t="shared" si="220"/>
        <v>0</v>
      </c>
      <c r="F95" s="10">
        <v>0</v>
      </c>
      <c r="G95" s="10">
        <v>0</v>
      </c>
      <c r="H95" s="11">
        <f t="shared" ref="H95:H96" si="221">F95+G95</f>
        <v>0</v>
      </c>
      <c r="I95" s="8">
        <v>0</v>
      </c>
      <c r="J95" s="8">
        <v>0</v>
      </c>
      <c r="K95" s="11">
        <f t="shared" ref="K95:K96" si="222">I95+J95</f>
        <v>0</v>
      </c>
      <c r="L95" s="8">
        <v>0</v>
      </c>
      <c r="M95" s="8">
        <v>0</v>
      </c>
      <c r="N95" s="11">
        <f t="shared" ref="N95:N96" si="223">L95+M95</f>
        <v>0</v>
      </c>
      <c r="O95" s="8">
        <v>0</v>
      </c>
      <c r="P95" s="8">
        <v>0</v>
      </c>
      <c r="Q95" s="11">
        <f t="shared" ref="Q95:Q96" si="224">O95+P95</f>
        <v>0</v>
      </c>
      <c r="R95" s="8">
        <v>0</v>
      </c>
      <c r="S95" s="8">
        <v>0</v>
      </c>
      <c r="T95" s="11">
        <f t="shared" ref="T95:T96" si="225">R95+S95</f>
        <v>0</v>
      </c>
      <c r="U95" s="8">
        <v>0</v>
      </c>
      <c r="V95" s="8">
        <v>0</v>
      </c>
      <c r="W95" s="12">
        <f t="shared" ref="W95:W96" si="226">U95+V95</f>
        <v>0</v>
      </c>
      <c r="X95" s="8">
        <v>0</v>
      </c>
      <c r="Y95" s="8">
        <v>0</v>
      </c>
      <c r="Z95" s="12">
        <f t="shared" ref="Z95:Z96" si="227">X95+Y95</f>
        <v>0</v>
      </c>
      <c r="AA95" s="8">
        <v>0</v>
      </c>
      <c r="AB95" s="8">
        <v>0</v>
      </c>
      <c r="AC95" s="9">
        <f t="shared" ref="AC95:AC96" si="228">AA95+AB95</f>
        <v>0</v>
      </c>
    </row>
    <row r="96" spans="1:29" ht="19.5" customHeight="1">
      <c r="A96" s="62"/>
      <c r="B96" s="20" t="s">
        <v>4</v>
      </c>
      <c r="C96" s="8">
        <f>F96+I96+L96+O96+R96+U96+X96+AA96</f>
        <v>0</v>
      </c>
      <c r="D96" s="8">
        <f t="shared" si="220"/>
        <v>304874</v>
      </c>
      <c r="E96" s="9">
        <f t="shared" si="220"/>
        <v>304874</v>
      </c>
      <c r="F96" s="10">
        <v>0</v>
      </c>
      <c r="G96" s="10">
        <v>0</v>
      </c>
      <c r="H96" s="11">
        <f t="shared" si="221"/>
        <v>0</v>
      </c>
      <c r="I96" s="8">
        <v>0</v>
      </c>
      <c r="J96" s="8">
        <v>0</v>
      </c>
      <c r="K96" s="11">
        <f t="shared" si="222"/>
        <v>0</v>
      </c>
      <c r="L96" s="8">
        <v>0</v>
      </c>
      <c r="M96" s="8">
        <v>304874</v>
      </c>
      <c r="N96" s="11">
        <f t="shared" si="223"/>
        <v>304874</v>
      </c>
      <c r="O96" s="8">
        <v>0</v>
      </c>
      <c r="P96" s="8">
        <v>0</v>
      </c>
      <c r="Q96" s="11">
        <f t="shared" si="224"/>
        <v>0</v>
      </c>
      <c r="R96" s="8">
        <v>0</v>
      </c>
      <c r="S96" s="8">
        <v>0</v>
      </c>
      <c r="T96" s="11">
        <f t="shared" si="225"/>
        <v>0</v>
      </c>
      <c r="U96" s="8">
        <v>0</v>
      </c>
      <c r="V96" s="8">
        <v>0</v>
      </c>
      <c r="W96" s="12">
        <f t="shared" si="226"/>
        <v>0</v>
      </c>
      <c r="X96" s="8">
        <v>0</v>
      </c>
      <c r="Y96" s="8">
        <v>0</v>
      </c>
      <c r="Z96" s="12">
        <f t="shared" si="227"/>
        <v>0</v>
      </c>
      <c r="AA96" s="8">
        <v>0</v>
      </c>
      <c r="AB96" s="8">
        <v>0</v>
      </c>
      <c r="AC96" s="9">
        <f t="shared" si="228"/>
        <v>0</v>
      </c>
    </row>
    <row r="97" spans="1:29" ht="19.5" customHeight="1" thickBot="1">
      <c r="A97" s="21" t="s">
        <v>5</v>
      </c>
      <c r="B97" s="22"/>
      <c r="C97" s="13">
        <f>SUM(C94:C96)</f>
        <v>0</v>
      </c>
      <c r="D97" s="13">
        <f t="shared" ref="D97:AC97" si="229">SUM(D94:D96)</f>
        <v>304874</v>
      </c>
      <c r="E97" s="13">
        <f t="shared" si="229"/>
        <v>304874</v>
      </c>
      <c r="F97" s="13">
        <f t="shared" si="229"/>
        <v>0</v>
      </c>
      <c r="G97" s="13">
        <f t="shared" si="229"/>
        <v>0</v>
      </c>
      <c r="H97" s="13">
        <f t="shared" si="229"/>
        <v>0</v>
      </c>
      <c r="I97" s="13">
        <f t="shared" si="229"/>
        <v>0</v>
      </c>
      <c r="J97" s="13">
        <f t="shared" si="229"/>
        <v>0</v>
      </c>
      <c r="K97" s="13">
        <f t="shared" si="229"/>
        <v>0</v>
      </c>
      <c r="L97" s="13">
        <f t="shared" si="229"/>
        <v>0</v>
      </c>
      <c r="M97" s="13">
        <f t="shared" si="229"/>
        <v>304874</v>
      </c>
      <c r="N97" s="13">
        <f t="shared" si="229"/>
        <v>304874</v>
      </c>
      <c r="O97" s="13">
        <f t="shared" si="229"/>
        <v>0</v>
      </c>
      <c r="P97" s="13">
        <f t="shared" si="229"/>
        <v>0</v>
      </c>
      <c r="Q97" s="13">
        <f t="shared" si="229"/>
        <v>0</v>
      </c>
      <c r="R97" s="13">
        <f t="shared" si="229"/>
        <v>0</v>
      </c>
      <c r="S97" s="13">
        <f t="shared" si="229"/>
        <v>0</v>
      </c>
      <c r="T97" s="13">
        <f t="shared" si="229"/>
        <v>0</v>
      </c>
      <c r="U97" s="13">
        <f t="shared" si="229"/>
        <v>0</v>
      </c>
      <c r="V97" s="13">
        <f t="shared" si="229"/>
        <v>0</v>
      </c>
      <c r="W97" s="13">
        <f t="shared" si="229"/>
        <v>0</v>
      </c>
      <c r="X97" s="13">
        <f t="shared" si="229"/>
        <v>0</v>
      </c>
      <c r="Y97" s="13">
        <f t="shared" si="229"/>
        <v>0</v>
      </c>
      <c r="Z97" s="13">
        <f t="shared" si="229"/>
        <v>0</v>
      </c>
      <c r="AA97" s="13">
        <f t="shared" si="229"/>
        <v>0</v>
      </c>
      <c r="AB97" s="13">
        <f t="shared" si="229"/>
        <v>0</v>
      </c>
      <c r="AC97" s="13">
        <f t="shared" si="229"/>
        <v>0</v>
      </c>
    </row>
    <row r="98" spans="1:29" ht="19.5" customHeight="1">
      <c r="A98" s="68" t="s">
        <v>45</v>
      </c>
      <c r="B98" s="19" t="s">
        <v>2</v>
      </c>
      <c r="C98" s="8">
        <f>F98+I98+L98+O98+R98+U98+X98+AA98</f>
        <v>0</v>
      </c>
      <c r="D98" s="8">
        <f>G98+J98+M98+P98+S98+V98+Y98+AB98</f>
        <v>212584</v>
      </c>
      <c r="E98" s="9">
        <f>H98+K98+N98+Q98+T98+W98+Z98+AC98</f>
        <v>212584</v>
      </c>
      <c r="F98" s="10">
        <v>0</v>
      </c>
      <c r="G98" s="10">
        <v>212584</v>
      </c>
      <c r="H98" s="11">
        <f>F98+G98</f>
        <v>212584</v>
      </c>
      <c r="I98" s="8">
        <v>0</v>
      </c>
      <c r="J98" s="8">
        <v>0</v>
      </c>
      <c r="K98" s="11">
        <f>I98+J98</f>
        <v>0</v>
      </c>
      <c r="L98" s="8">
        <v>0</v>
      </c>
      <c r="M98" s="8">
        <v>0</v>
      </c>
      <c r="N98" s="11">
        <f>L98+M98</f>
        <v>0</v>
      </c>
      <c r="O98" s="8">
        <v>0</v>
      </c>
      <c r="P98" s="8">
        <v>0</v>
      </c>
      <c r="Q98" s="11">
        <f>O98+P98</f>
        <v>0</v>
      </c>
      <c r="R98" s="8">
        <v>0</v>
      </c>
      <c r="S98" s="8">
        <v>0</v>
      </c>
      <c r="T98" s="11">
        <f>R98+S98</f>
        <v>0</v>
      </c>
      <c r="U98" s="8">
        <v>0</v>
      </c>
      <c r="V98" s="8">
        <v>0</v>
      </c>
      <c r="W98" s="12">
        <f>U98+V98</f>
        <v>0</v>
      </c>
      <c r="X98" s="8">
        <v>0</v>
      </c>
      <c r="Y98" s="8">
        <v>0</v>
      </c>
      <c r="Z98" s="12">
        <f>X98+Y98</f>
        <v>0</v>
      </c>
      <c r="AA98" s="8">
        <v>0</v>
      </c>
      <c r="AB98" s="8">
        <v>0</v>
      </c>
      <c r="AC98" s="9">
        <f>AA98+AB98</f>
        <v>0</v>
      </c>
    </row>
    <row r="99" spans="1:29" ht="19.5" customHeight="1">
      <c r="A99" s="61"/>
      <c r="B99" s="20" t="s">
        <v>3</v>
      </c>
      <c r="C99" s="8">
        <f>F99+I99+L99+O99+R99+U99+X99+AA99</f>
        <v>935597</v>
      </c>
      <c r="D99" s="8">
        <f t="shared" ref="D99:E100" si="230">G99+J99+M99+P99+S99+V99+Y99+AB99</f>
        <v>0</v>
      </c>
      <c r="E99" s="9">
        <f t="shared" si="230"/>
        <v>935597</v>
      </c>
      <c r="F99" s="10">
        <v>0</v>
      </c>
      <c r="G99" s="10">
        <v>0</v>
      </c>
      <c r="H99" s="11">
        <f t="shared" ref="H99:H100" si="231">F99+G99</f>
        <v>0</v>
      </c>
      <c r="I99" s="8">
        <v>0</v>
      </c>
      <c r="J99" s="8">
        <v>0</v>
      </c>
      <c r="K99" s="11">
        <f t="shared" ref="K99:K100" si="232">I99+J99</f>
        <v>0</v>
      </c>
      <c r="L99" s="8">
        <v>0</v>
      </c>
      <c r="M99" s="8">
        <v>0</v>
      </c>
      <c r="N99" s="11">
        <f t="shared" ref="N99:N100" si="233">L99+M99</f>
        <v>0</v>
      </c>
      <c r="O99" s="8">
        <v>935597</v>
      </c>
      <c r="P99" s="8">
        <v>0</v>
      </c>
      <c r="Q99" s="11">
        <f t="shared" ref="Q99:Q100" si="234">O99+P99</f>
        <v>935597</v>
      </c>
      <c r="R99" s="8">
        <v>0</v>
      </c>
      <c r="S99" s="8">
        <v>0</v>
      </c>
      <c r="T99" s="11">
        <f t="shared" ref="T99:T100" si="235">R99+S99</f>
        <v>0</v>
      </c>
      <c r="U99" s="8">
        <v>0</v>
      </c>
      <c r="V99" s="8">
        <v>0</v>
      </c>
      <c r="W99" s="12">
        <f t="shared" ref="W99:W100" si="236">U99+V99</f>
        <v>0</v>
      </c>
      <c r="X99" s="8">
        <v>0</v>
      </c>
      <c r="Y99" s="8">
        <v>0</v>
      </c>
      <c r="Z99" s="12">
        <f t="shared" ref="Z99:Z100" si="237">X99+Y99</f>
        <v>0</v>
      </c>
      <c r="AA99" s="8">
        <v>0</v>
      </c>
      <c r="AB99" s="8">
        <v>0</v>
      </c>
      <c r="AC99" s="9">
        <f t="shared" ref="AC99:AC100" si="238">AA99+AB99</f>
        <v>0</v>
      </c>
    </row>
    <row r="100" spans="1:29" ht="19.5" customHeight="1">
      <c r="A100" s="62"/>
      <c r="B100" s="20" t="s">
        <v>4</v>
      </c>
      <c r="C100" s="8">
        <f>F100+I100+L100+O100+R100+U100+X100+AA100</f>
        <v>29325840</v>
      </c>
      <c r="D100" s="8">
        <f t="shared" si="230"/>
        <v>23510388</v>
      </c>
      <c r="E100" s="9">
        <f t="shared" si="230"/>
        <v>52836228</v>
      </c>
      <c r="F100" s="10">
        <v>0</v>
      </c>
      <c r="G100" s="10">
        <v>23510388</v>
      </c>
      <c r="H100" s="11">
        <f t="shared" si="231"/>
        <v>23510388</v>
      </c>
      <c r="I100" s="8">
        <v>0</v>
      </c>
      <c r="J100" s="8">
        <v>0</v>
      </c>
      <c r="K100" s="11">
        <f t="shared" si="232"/>
        <v>0</v>
      </c>
      <c r="L100" s="8">
        <v>0</v>
      </c>
      <c r="M100" s="8">
        <v>0</v>
      </c>
      <c r="N100" s="11">
        <f t="shared" si="233"/>
        <v>0</v>
      </c>
      <c r="O100" s="8">
        <v>0</v>
      </c>
      <c r="P100" s="8">
        <v>0</v>
      </c>
      <c r="Q100" s="11">
        <f t="shared" si="234"/>
        <v>0</v>
      </c>
      <c r="R100" s="8">
        <v>0</v>
      </c>
      <c r="S100" s="8">
        <v>0</v>
      </c>
      <c r="T100" s="11">
        <f t="shared" si="235"/>
        <v>0</v>
      </c>
      <c r="U100" s="8">
        <v>29325840</v>
      </c>
      <c r="V100" s="8">
        <v>0</v>
      </c>
      <c r="W100" s="12">
        <f t="shared" si="236"/>
        <v>29325840</v>
      </c>
      <c r="X100" s="8">
        <v>0</v>
      </c>
      <c r="Y100" s="8">
        <v>0</v>
      </c>
      <c r="Z100" s="12">
        <f t="shared" si="237"/>
        <v>0</v>
      </c>
      <c r="AA100" s="8">
        <v>0</v>
      </c>
      <c r="AB100" s="8">
        <v>0</v>
      </c>
      <c r="AC100" s="9">
        <f t="shared" si="238"/>
        <v>0</v>
      </c>
    </row>
    <row r="101" spans="1:29" ht="19.5" customHeight="1" thickBot="1">
      <c r="A101" s="21" t="s">
        <v>5</v>
      </c>
      <c r="B101" s="22"/>
      <c r="C101" s="13">
        <f>SUM(C98:C100)</f>
        <v>30261437</v>
      </c>
      <c r="D101" s="13">
        <f t="shared" ref="D101:AC101" si="239">SUM(D98:D100)</f>
        <v>23722972</v>
      </c>
      <c r="E101" s="13">
        <f t="shared" si="239"/>
        <v>53984409</v>
      </c>
      <c r="F101" s="13">
        <f t="shared" si="239"/>
        <v>0</v>
      </c>
      <c r="G101" s="13">
        <f t="shared" si="239"/>
        <v>23722972</v>
      </c>
      <c r="H101" s="13">
        <f t="shared" si="239"/>
        <v>23722972</v>
      </c>
      <c r="I101" s="13">
        <f t="shared" si="239"/>
        <v>0</v>
      </c>
      <c r="J101" s="13">
        <f t="shared" si="239"/>
        <v>0</v>
      </c>
      <c r="K101" s="13">
        <f t="shared" si="239"/>
        <v>0</v>
      </c>
      <c r="L101" s="13">
        <f t="shared" si="239"/>
        <v>0</v>
      </c>
      <c r="M101" s="13">
        <f t="shared" si="239"/>
        <v>0</v>
      </c>
      <c r="N101" s="13">
        <f t="shared" si="239"/>
        <v>0</v>
      </c>
      <c r="O101" s="13">
        <f t="shared" si="239"/>
        <v>935597</v>
      </c>
      <c r="P101" s="13">
        <f t="shared" si="239"/>
        <v>0</v>
      </c>
      <c r="Q101" s="13">
        <f t="shared" si="239"/>
        <v>935597</v>
      </c>
      <c r="R101" s="13">
        <f t="shared" si="239"/>
        <v>0</v>
      </c>
      <c r="S101" s="13">
        <f t="shared" si="239"/>
        <v>0</v>
      </c>
      <c r="T101" s="13">
        <f t="shared" si="239"/>
        <v>0</v>
      </c>
      <c r="U101" s="13">
        <f t="shared" si="239"/>
        <v>29325840</v>
      </c>
      <c r="V101" s="13">
        <f t="shared" si="239"/>
        <v>0</v>
      </c>
      <c r="W101" s="13">
        <f t="shared" si="239"/>
        <v>29325840</v>
      </c>
      <c r="X101" s="13">
        <f t="shared" si="239"/>
        <v>0</v>
      </c>
      <c r="Y101" s="13">
        <f t="shared" si="239"/>
        <v>0</v>
      </c>
      <c r="Z101" s="13">
        <f t="shared" si="239"/>
        <v>0</v>
      </c>
      <c r="AA101" s="13">
        <f t="shared" si="239"/>
        <v>0</v>
      </c>
      <c r="AB101" s="13">
        <f t="shared" si="239"/>
        <v>0</v>
      </c>
      <c r="AC101" s="13">
        <f t="shared" si="239"/>
        <v>0</v>
      </c>
    </row>
    <row r="102" spans="1:29" ht="19.5" customHeight="1">
      <c r="A102" s="68" t="s">
        <v>46</v>
      </c>
      <c r="B102" s="19" t="s">
        <v>2</v>
      </c>
      <c r="C102" s="8">
        <f>F102+I102+L102+O102+R102+U102+X102+AA102</f>
        <v>0</v>
      </c>
      <c r="D102" s="8">
        <f>G102+J102+M102+P102+S102+V102+Y102+AB102</f>
        <v>158795</v>
      </c>
      <c r="E102" s="9">
        <f>H102+K102+N102+Q102+T102+W102+Z102+AC102</f>
        <v>158795</v>
      </c>
      <c r="F102" s="10">
        <v>0</v>
      </c>
      <c r="G102" s="10">
        <v>158795</v>
      </c>
      <c r="H102" s="11">
        <f>F102+G102</f>
        <v>158795</v>
      </c>
      <c r="I102" s="8">
        <v>0</v>
      </c>
      <c r="J102" s="8">
        <v>0</v>
      </c>
      <c r="K102" s="11">
        <f>I102+J102</f>
        <v>0</v>
      </c>
      <c r="L102" s="8">
        <v>0</v>
      </c>
      <c r="M102" s="8">
        <v>0</v>
      </c>
      <c r="N102" s="11">
        <f>L102+M102</f>
        <v>0</v>
      </c>
      <c r="O102" s="8">
        <v>0</v>
      </c>
      <c r="P102" s="8">
        <v>0</v>
      </c>
      <c r="Q102" s="11">
        <f>O102+P102</f>
        <v>0</v>
      </c>
      <c r="R102" s="8">
        <v>0</v>
      </c>
      <c r="S102" s="8">
        <v>0</v>
      </c>
      <c r="T102" s="11">
        <f>R102+S102</f>
        <v>0</v>
      </c>
      <c r="U102" s="8">
        <v>0</v>
      </c>
      <c r="V102" s="8">
        <v>0</v>
      </c>
      <c r="W102" s="12">
        <f>U102+V102</f>
        <v>0</v>
      </c>
      <c r="X102" s="8">
        <v>0</v>
      </c>
      <c r="Y102" s="8">
        <v>0</v>
      </c>
      <c r="Z102" s="12">
        <f>X102+Y102</f>
        <v>0</v>
      </c>
      <c r="AA102" s="8">
        <v>0</v>
      </c>
      <c r="AB102" s="8">
        <v>0</v>
      </c>
      <c r="AC102" s="9">
        <f>AA102+AB102</f>
        <v>0</v>
      </c>
    </row>
    <row r="103" spans="1:29" ht="19.5" customHeight="1">
      <c r="A103" s="61"/>
      <c r="B103" s="20" t="s">
        <v>3</v>
      </c>
      <c r="C103" s="8">
        <f>F103+I103+L103+O103+R103+U103+X103+AA103</f>
        <v>0</v>
      </c>
      <c r="D103" s="8">
        <f t="shared" ref="D103:E104" si="240">G103+J103+M103+P103+S103+V103+Y103+AB103</f>
        <v>0</v>
      </c>
      <c r="E103" s="9">
        <f t="shared" si="240"/>
        <v>0</v>
      </c>
      <c r="F103" s="10">
        <v>0</v>
      </c>
      <c r="G103" s="10">
        <v>0</v>
      </c>
      <c r="H103" s="11">
        <f t="shared" ref="H103:H104" si="241">F103+G103</f>
        <v>0</v>
      </c>
      <c r="I103" s="8">
        <v>0</v>
      </c>
      <c r="J103" s="8">
        <v>0</v>
      </c>
      <c r="K103" s="11">
        <f t="shared" ref="K103:K104" si="242">I103+J103</f>
        <v>0</v>
      </c>
      <c r="L103" s="8">
        <v>0</v>
      </c>
      <c r="M103" s="8">
        <v>0</v>
      </c>
      <c r="N103" s="11">
        <f t="shared" ref="N103:N104" si="243">L103+M103</f>
        <v>0</v>
      </c>
      <c r="O103" s="8">
        <v>0</v>
      </c>
      <c r="P103" s="8">
        <v>0</v>
      </c>
      <c r="Q103" s="11">
        <f t="shared" ref="Q103:Q104" si="244">O103+P103</f>
        <v>0</v>
      </c>
      <c r="R103" s="8">
        <v>0</v>
      </c>
      <c r="S103" s="8">
        <v>0</v>
      </c>
      <c r="T103" s="11">
        <f t="shared" ref="T103:T104" si="245">R103+S103</f>
        <v>0</v>
      </c>
      <c r="U103" s="8">
        <v>0</v>
      </c>
      <c r="V103" s="8">
        <v>0</v>
      </c>
      <c r="W103" s="12">
        <f t="shared" ref="W103:W104" si="246">U103+V103</f>
        <v>0</v>
      </c>
      <c r="X103" s="8">
        <v>0</v>
      </c>
      <c r="Y103" s="8">
        <v>0</v>
      </c>
      <c r="Z103" s="12">
        <f t="shared" ref="Z103:Z104" si="247">X103+Y103</f>
        <v>0</v>
      </c>
      <c r="AA103" s="8">
        <v>0</v>
      </c>
      <c r="AB103" s="8">
        <v>0</v>
      </c>
      <c r="AC103" s="9">
        <f t="shared" ref="AC103:AC104" si="248">AA103+AB103</f>
        <v>0</v>
      </c>
    </row>
    <row r="104" spans="1:29" ht="19.5" customHeight="1">
      <c r="A104" s="62"/>
      <c r="B104" s="20" t="s">
        <v>4</v>
      </c>
      <c r="C104" s="8">
        <f>F104+I104+L104+O104+R104+U104+X104+AA104</f>
        <v>147765138</v>
      </c>
      <c r="D104" s="8">
        <f t="shared" si="240"/>
        <v>81564740</v>
      </c>
      <c r="E104" s="9">
        <f t="shared" si="240"/>
        <v>229329878</v>
      </c>
      <c r="F104" s="10">
        <v>4470466</v>
      </c>
      <c r="G104" s="10">
        <v>81564740</v>
      </c>
      <c r="H104" s="11">
        <f t="shared" si="241"/>
        <v>86035206</v>
      </c>
      <c r="I104" s="8">
        <v>0</v>
      </c>
      <c r="J104" s="8">
        <v>0</v>
      </c>
      <c r="K104" s="11">
        <f t="shared" si="242"/>
        <v>0</v>
      </c>
      <c r="L104" s="8">
        <v>0</v>
      </c>
      <c r="M104" s="8">
        <v>0</v>
      </c>
      <c r="N104" s="11">
        <f t="shared" si="243"/>
        <v>0</v>
      </c>
      <c r="O104" s="8">
        <v>0</v>
      </c>
      <c r="P104" s="8">
        <v>0</v>
      </c>
      <c r="Q104" s="11">
        <f t="shared" si="244"/>
        <v>0</v>
      </c>
      <c r="R104" s="8">
        <v>0</v>
      </c>
      <c r="S104" s="8">
        <v>0</v>
      </c>
      <c r="T104" s="11">
        <f t="shared" si="245"/>
        <v>0</v>
      </c>
      <c r="U104" s="8">
        <v>143294672</v>
      </c>
      <c r="V104" s="8">
        <v>0</v>
      </c>
      <c r="W104" s="12">
        <f t="shared" si="246"/>
        <v>143294672</v>
      </c>
      <c r="X104" s="8">
        <v>0</v>
      </c>
      <c r="Y104" s="8">
        <v>0</v>
      </c>
      <c r="Z104" s="12">
        <f t="shared" si="247"/>
        <v>0</v>
      </c>
      <c r="AA104" s="8">
        <v>0</v>
      </c>
      <c r="AB104" s="8">
        <v>0</v>
      </c>
      <c r="AC104" s="9">
        <f t="shared" si="248"/>
        <v>0</v>
      </c>
    </row>
    <row r="105" spans="1:29" ht="19.5" customHeight="1" thickBot="1">
      <c r="A105" s="21" t="s">
        <v>5</v>
      </c>
      <c r="B105" s="22"/>
      <c r="C105" s="13">
        <f>SUM(C102:C104)</f>
        <v>147765138</v>
      </c>
      <c r="D105" s="13">
        <f t="shared" ref="D105:AC105" si="249">SUM(D102:D104)</f>
        <v>81723535</v>
      </c>
      <c r="E105" s="13">
        <f t="shared" si="249"/>
        <v>229488673</v>
      </c>
      <c r="F105" s="13">
        <f t="shared" si="249"/>
        <v>4470466</v>
      </c>
      <c r="G105" s="13">
        <f t="shared" si="249"/>
        <v>81723535</v>
      </c>
      <c r="H105" s="13">
        <f t="shared" si="249"/>
        <v>86194001</v>
      </c>
      <c r="I105" s="13">
        <f t="shared" si="249"/>
        <v>0</v>
      </c>
      <c r="J105" s="13">
        <f t="shared" si="249"/>
        <v>0</v>
      </c>
      <c r="K105" s="13">
        <f t="shared" si="249"/>
        <v>0</v>
      </c>
      <c r="L105" s="13">
        <f t="shared" si="249"/>
        <v>0</v>
      </c>
      <c r="M105" s="13">
        <f t="shared" si="249"/>
        <v>0</v>
      </c>
      <c r="N105" s="13">
        <f t="shared" si="249"/>
        <v>0</v>
      </c>
      <c r="O105" s="13">
        <f t="shared" si="249"/>
        <v>0</v>
      </c>
      <c r="P105" s="13">
        <f t="shared" si="249"/>
        <v>0</v>
      </c>
      <c r="Q105" s="13">
        <f t="shared" si="249"/>
        <v>0</v>
      </c>
      <c r="R105" s="13">
        <f t="shared" si="249"/>
        <v>0</v>
      </c>
      <c r="S105" s="13">
        <f t="shared" si="249"/>
        <v>0</v>
      </c>
      <c r="T105" s="13">
        <f t="shared" si="249"/>
        <v>0</v>
      </c>
      <c r="U105" s="13">
        <f t="shared" si="249"/>
        <v>143294672</v>
      </c>
      <c r="V105" s="13">
        <f t="shared" si="249"/>
        <v>0</v>
      </c>
      <c r="W105" s="13">
        <f t="shared" si="249"/>
        <v>143294672</v>
      </c>
      <c r="X105" s="13">
        <f t="shared" si="249"/>
        <v>0</v>
      </c>
      <c r="Y105" s="13">
        <f t="shared" si="249"/>
        <v>0</v>
      </c>
      <c r="Z105" s="13">
        <f t="shared" si="249"/>
        <v>0</v>
      </c>
      <c r="AA105" s="13">
        <f t="shared" si="249"/>
        <v>0</v>
      </c>
      <c r="AB105" s="13">
        <f t="shared" si="249"/>
        <v>0</v>
      </c>
      <c r="AC105" s="13">
        <f t="shared" si="249"/>
        <v>0</v>
      </c>
    </row>
    <row r="106" spans="1:29" ht="19.5" customHeight="1">
      <c r="A106" s="68" t="s">
        <v>47</v>
      </c>
      <c r="B106" s="19" t="s">
        <v>2</v>
      </c>
      <c r="C106" s="8">
        <f>F106+I106+L106+O106+R106+U106+X106+AA106</f>
        <v>0</v>
      </c>
      <c r="D106" s="8">
        <f>G106+J106+M106+P106+S106+V106+Y106+AB106</f>
        <v>0</v>
      </c>
      <c r="E106" s="9">
        <f>H106+K106+N106+Q106+T106+W106+Z106+AC106</f>
        <v>0</v>
      </c>
      <c r="F106" s="10">
        <v>0</v>
      </c>
      <c r="G106" s="10">
        <v>0</v>
      </c>
      <c r="H106" s="11">
        <f>F106+G106</f>
        <v>0</v>
      </c>
      <c r="I106" s="8">
        <v>0</v>
      </c>
      <c r="J106" s="8">
        <v>0</v>
      </c>
      <c r="K106" s="11">
        <f>I106+J106</f>
        <v>0</v>
      </c>
      <c r="L106" s="8">
        <v>0</v>
      </c>
      <c r="M106" s="8">
        <v>0</v>
      </c>
      <c r="N106" s="11">
        <f>L106+M106</f>
        <v>0</v>
      </c>
      <c r="O106" s="8">
        <v>0</v>
      </c>
      <c r="P106" s="8">
        <v>0</v>
      </c>
      <c r="Q106" s="11">
        <f>O106+P106</f>
        <v>0</v>
      </c>
      <c r="R106" s="8">
        <v>0</v>
      </c>
      <c r="S106" s="8">
        <v>0</v>
      </c>
      <c r="T106" s="11">
        <f>R106+S106</f>
        <v>0</v>
      </c>
      <c r="U106" s="8">
        <v>0</v>
      </c>
      <c r="V106" s="8">
        <v>0</v>
      </c>
      <c r="W106" s="12">
        <f>U106+V106</f>
        <v>0</v>
      </c>
      <c r="X106" s="8">
        <v>0</v>
      </c>
      <c r="Y106" s="8">
        <v>0</v>
      </c>
      <c r="Z106" s="12">
        <f>X106+Y106</f>
        <v>0</v>
      </c>
      <c r="AA106" s="8">
        <v>0</v>
      </c>
      <c r="AB106" s="8">
        <v>0</v>
      </c>
      <c r="AC106" s="9">
        <f>AA106+AB106</f>
        <v>0</v>
      </c>
    </row>
    <row r="107" spans="1:29" ht="19.5" customHeight="1">
      <c r="A107" s="61"/>
      <c r="B107" s="20" t="s">
        <v>3</v>
      </c>
      <c r="C107" s="8">
        <f>F107+I107+L107+O107+R107+U107+X107+AA107</f>
        <v>9777615</v>
      </c>
      <c r="D107" s="8">
        <f t="shared" ref="D107:E108" si="250">G107+J107+M107+P107+S107+V107+Y107+AB107</f>
        <v>0</v>
      </c>
      <c r="E107" s="9">
        <f t="shared" si="250"/>
        <v>9777615</v>
      </c>
      <c r="F107" s="10">
        <v>0</v>
      </c>
      <c r="G107" s="10">
        <v>0</v>
      </c>
      <c r="H107" s="11">
        <f t="shared" ref="H107:H108" si="251">F107+G107</f>
        <v>0</v>
      </c>
      <c r="I107" s="8">
        <v>0</v>
      </c>
      <c r="J107" s="8">
        <v>0</v>
      </c>
      <c r="K107" s="11">
        <f t="shared" ref="K107:K108" si="252">I107+J107</f>
        <v>0</v>
      </c>
      <c r="L107" s="8">
        <v>0</v>
      </c>
      <c r="M107" s="8">
        <v>0</v>
      </c>
      <c r="N107" s="11">
        <f t="shared" ref="N107:N108" si="253">L107+M107</f>
        <v>0</v>
      </c>
      <c r="O107" s="8">
        <v>0</v>
      </c>
      <c r="P107" s="8">
        <v>0</v>
      </c>
      <c r="Q107" s="11">
        <f t="shared" ref="Q107:Q108" si="254">O107+P107</f>
        <v>0</v>
      </c>
      <c r="R107" s="8">
        <v>0</v>
      </c>
      <c r="S107" s="8">
        <v>0</v>
      </c>
      <c r="T107" s="11">
        <f t="shared" ref="T107:T108" si="255">R107+S107</f>
        <v>0</v>
      </c>
      <c r="U107" s="8">
        <v>9777615</v>
      </c>
      <c r="V107" s="8">
        <v>0</v>
      </c>
      <c r="W107" s="12">
        <f t="shared" ref="W107:W108" si="256">U107+V107</f>
        <v>9777615</v>
      </c>
      <c r="X107" s="8">
        <v>0</v>
      </c>
      <c r="Y107" s="8">
        <v>0</v>
      </c>
      <c r="Z107" s="12">
        <f t="shared" ref="Z107:Z108" si="257">X107+Y107</f>
        <v>0</v>
      </c>
      <c r="AA107" s="8">
        <v>0</v>
      </c>
      <c r="AB107" s="8">
        <v>0</v>
      </c>
      <c r="AC107" s="9">
        <f t="shared" ref="AC107:AC108" si="258">AA107+AB107</f>
        <v>0</v>
      </c>
    </row>
    <row r="108" spans="1:29" ht="19.5" customHeight="1">
      <c r="A108" s="62"/>
      <c r="B108" s="20" t="s">
        <v>4</v>
      </c>
      <c r="C108" s="8">
        <f>F108+I108+L108+O108+R108+U108+X108+AA108</f>
        <v>67144206</v>
      </c>
      <c r="D108" s="8">
        <f t="shared" si="250"/>
        <v>40240205</v>
      </c>
      <c r="E108" s="9">
        <f t="shared" si="250"/>
        <v>107384411</v>
      </c>
      <c r="F108" s="10">
        <v>13190886</v>
      </c>
      <c r="G108" s="10">
        <v>40240205</v>
      </c>
      <c r="H108" s="11">
        <f t="shared" si="251"/>
        <v>53431091</v>
      </c>
      <c r="I108" s="8">
        <v>0</v>
      </c>
      <c r="J108" s="8">
        <v>0</v>
      </c>
      <c r="K108" s="11">
        <f t="shared" si="252"/>
        <v>0</v>
      </c>
      <c r="L108" s="8">
        <v>0</v>
      </c>
      <c r="M108" s="8">
        <v>0</v>
      </c>
      <c r="N108" s="11">
        <f t="shared" si="253"/>
        <v>0</v>
      </c>
      <c r="O108" s="8">
        <v>0</v>
      </c>
      <c r="P108" s="8">
        <v>0</v>
      </c>
      <c r="Q108" s="11">
        <f t="shared" si="254"/>
        <v>0</v>
      </c>
      <c r="R108" s="8">
        <v>0</v>
      </c>
      <c r="S108" s="8">
        <v>0</v>
      </c>
      <c r="T108" s="11">
        <f t="shared" si="255"/>
        <v>0</v>
      </c>
      <c r="U108" s="8">
        <v>53953320</v>
      </c>
      <c r="V108" s="8">
        <v>0</v>
      </c>
      <c r="W108" s="12">
        <f t="shared" si="256"/>
        <v>53953320</v>
      </c>
      <c r="X108" s="8">
        <v>0</v>
      </c>
      <c r="Y108" s="8">
        <v>0</v>
      </c>
      <c r="Z108" s="12">
        <f t="shared" si="257"/>
        <v>0</v>
      </c>
      <c r="AA108" s="8">
        <v>0</v>
      </c>
      <c r="AB108" s="8">
        <v>0</v>
      </c>
      <c r="AC108" s="9">
        <f t="shared" si="258"/>
        <v>0</v>
      </c>
    </row>
    <row r="109" spans="1:29" ht="19.5" customHeight="1" thickBot="1">
      <c r="A109" s="21" t="s">
        <v>5</v>
      </c>
      <c r="B109" s="22"/>
      <c r="C109" s="13">
        <f>SUM(C106:C108)</f>
        <v>76921821</v>
      </c>
      <c r="D109" s="13">
        <f t="shared" ref="D109:AC109" si="259">SUM(D106:D108)</f>
        <v>40240205</v>
      </c>
      <c r="E109" s="13">
        <f t="shared" si="259"/>
        <v>117162026</v>
      </c>
      <c r="F109" s="13">
        <f t="shared" si="259"/>
        <v>13190886</v>
      </c>
      <c r="G109" s="13">
        <f t="shared" si="259"/>
        <v>40240205</v>
      </c>
      <c r="H109" s="13">
        <f t="shared" si="259"/>
        <v>53431091</v>
      </c>
      <c r="I109" s="13">
        <f t="shared" si="259"/>
        <v>0</v>
      </c>
      <c r="J109" s="13">
        <f t="shared" si="259"/>
        <v>0</v>
      </c>
      <c r="K109" s="13">
        <f t="shared" si="259"/>
        <v>0</v>
      </c>
      <c r="L109" s="13">
        <f t="shared" si="259"/>
        <v>0</v>
      </c>
      <c r="M109" s="13">
        <f t="shared" si="259"/>
        <v>0</v>
      </c>
      <c r="N109" s="13">
        <f t="shared" si="259"/>
        <v>0</v>
      </c>
      <c r="O109" s="13">
        <f t="shared" si="259"/>
        <v>0</v>
      </c>
      <c r="P109" s="13">
        <f t="shared" si="259"/>
        <v>0</v>
      </c>
      <c r="Q109" s="13">
        <f t="shared" si="259"/>
        <v>0</v>
      </c>
      <c r="R109" s="13">
        <f t="shared" si="259"/>
        <v>0</v>
      </c>
      <c r="S109" s="13">
        <f t="shared" si="259"/>
        <v>0</v>
      </c>
      <c r="T109" s="13">
        <f t="shared" si="259"/>
        <v>0</v>
      </c>
      <c r="U109" s="13">
        <f t="shared" si="259"/>
        <v>63730935</v>
      </c>
      <c r="V109" s="13">
        <f t="shared" si="259"/>
        <v>0</v>
      </c>
      <c r="W109" s="13">
        <f t="shared" si="259"/>
        <v>63730935</v>
      </c>
      <c r="X109" s="13">
        <f t="shared" si="259"/>
        <v>0</v>
      </c>
      <c r="Y109" s="13">
        <f t="shared" si="259"/>
        <v>0</v>
      </c>
      <c r="Z109" s="13">
        <f t="shared" si="259"/>
        <v>0</v>
      </c>
      <c r="AA109" s="13">
        <f t="shared" si="259"/>
        <v>0</v>
      </c>
      <c r="AB109" s="13">
        <f t="shared" si="259"/>
        <v>0</v>
      </c>
      <c r="AC109" s="13">
        <f t="shared" si="259"/>
        <v>0</v>
      </c>
    </row>
    <row r="110" spans="1:29" ht="19.5" customHeight="1">
      <c r="A110" s="68" t="s">
        <v>48</v>
      </c>
      <c r="B110" s="19" t="s">
        <v>2</v>
      </c>
      <c r="C110" s="8">
        <f>F110+I110+L110+O110+R110+U110+X110+AA110</f>
        <v>0</v>
      </c>
      <c r="D110" s="8">
        <f>G110+J110+M110+P110+S110+V110+Y110+AB110</f>
        <v>0</v>
      </c>
      <c r="E110" s="9">
        <f>H110+K110+N110+Q110+T110+W110+Z110+AC110</f>
        <v>0</v>
      </c>
      <c r="F110" s="10">
        <v>0</v>
      </c>
      <c r="G110" s="10">
        <v>0</v>
      </c>
      <c r="H110" s="11">
        <f>F110+G110</f>
        <v>0</v>
      </c>
      <c r="I110" s="8">
        <v>0</v>
      </c>
      <c r="J110" s="8">
        <v>0</v>
      </c>
      <c r="K110" s="11">
        <f>I110+J110</f>
        <v>0</v>
      </c>
      <c r="L110" s="8">
        <v>0</v>
      </c>
      <c r="M110" s="8">
        <v>0</v>
      </c>
      <c r="N110" s="11">
        <f>L110+M110</f>
        <v>0</v>
      </c>
      <c r="O110" s="8">
        <v>0</v>
      </c>
      <c r="P110" s="8">
        <v>0</v>
      </c>
      <c r="Q110" s="11">
        <f>O110+P110</f>
        <v>0</v>
      </c>
      <c r="R110" s="8">
        <v>0</v>
      </c>
      <c r="S110" s="8">
        <v>0</v>
      </c>
      <c r="T110" s="11">
        <f>R110+S110</f>
        <v>0</v>
      </c>
      <c r="U110" s="8">
        <v>0</v>
      </c>
      <c r="V110" s="8">
        <v>0</v>
      </c>
      <c r="W110" s="12">
        <f>U110+V110</f>
        <v>0</v>
      </c>
      <c r="X110" s="8">
        <v>0</v>
      </c>
      <c r="Y110" s="8">
        <v>0</v>
      </c>
      <c r="Z110" s="12">
        <f>X110+Y110</f>
        <v>0</v>
      </c>
      <c r="AA110" s="8">
        <v>0</v>
      </c>
      <c r="AB110" s="8">
        <v>0</v>
      </c>
      <c r="AC110" s="9">
        <f>AA110+AB110</f>
        <v>0</v>
      </c>
    </row>
    <row r="111" spans="1:29" ht="19.5" customHeight="1">
      <c r="A111" s="61"/>
      <c r="B111" s="20" t="s">
        <v>3</v>
      </c>
      <c r="C111" s="8">
        <f>F111+I111+L111+O111+R111+U111+X111+AA111</f>
        <v>0</v>
      </c>
      <c r="D111" s="8">
        <f t="shared" ref="D111:E112" si="260">G111+J111+M111+P111+S111+V111+Y111+AB111</f>
        <v>0</v>
      </c>
      <c r="E111" s="9">
        <f t="shared" si="260"/>
        <v>0</v>
      </c>
      <c r="F111" s="10">
        <v>0</v>
      </c>
      <c r="G111" s="10">
        <v>0</v>
      </c>
      <c r="H111" s="11">
        <f t="shared" ref="H111:H112" si="261">F111+G111</f>
        <v>0</v>
      </c>
      <c r="I111" s="8">
        <v>0</v>
      </c>
      <c r="J111" s="8">
        <v>0</v>
      </c>
      <c r="K111" s="11">
        <f t="shared" ref="K111:K112" si="262">I111+J111</f>
        <v>0</v>
      </c>
      <c r="L111" s="8">
        <v>0</v>
      </c>
      <c r="M111" s="8">
        <v>0</v>
      </c>
      <c r="N111" s="11">
        <f t="shared" ref="N111:N112" si="263">L111+M111</f>
        <v>0</v>
      </c>
      <c r="O111" s="8">
        <v>0</v>
      </c>
      <c r="P111" s="8">
        <v>0</v>
      </c>
      <c r="Q111" s="11">
        <f t="shared" ref="Q111:Q112" si="264">O111+P111</f>
        <v>0</v>
      </c>
      <c r="R111" s="8">
        <v>0</v>
      </c>
      <c r="S111" s="8">
        <v>0</v>
      </c>
      <c r="T111" s="11">
        <f t="shared" ref="T111:T112" si="265">R111+S111</f>
        <v>0</v>
      </c>
      <c r="U111" s="8">
        <v>0</v>
      </c>
      <c r="V111" s="8">
        <v>0</v>
      </c>
      <c r="W111" s="12">
        <f t="shared" ref="W111:W112" si="266">U111+V111</f>
        <v>0</v>
      </c>
      <c r="X111" s="8">
        <v>0</v>
      </c>
      <c r="Y111" s="8">
        <v>0</v>
      </c>
      <c r="Z111" s="12">
        <f t="shared" ref="Z111:Z112" si="267">X111+Y111</f>
        <v>0</v>
      </c>
      <c r="AA111" s="8">
        <v>0</v>
      </c>
      <c r="AB111" s="8">
        <v>0</v>
      </c>
      <c r="AC111" s="9">
        <f t="shared" ref="AC111:AC112" si="268">AA111+AB111</f>
        <v>0</v>
      </c>
    </row>
    <row r="112" spans="1:29" ht="19.5" customHeight="1">
      <c r="A112" s="62"/>
      <c r="B112" s="20" t="s">
        <v>4</v>
      </c>
      <c r="C112" s="8">
        <f>F112+I112+L112+O112+R112+U112+X112+AA112</f>
        <v>0</v>
      </c>
      <c r="D112" s="8">
        <f t="shared" si="260"/>
        <v>1835622</v>
      </c>
      <c r="E112" s="9">
        <f t="shared" si="260"/>
        <v>1835622</v>
      </c>
      <c r="F112" s="10">
        <v>0</v>
      </c>
      <c r="G112" s="10">
        <v>1835622</v>
      </c>
      <c r="H112" s="11">
        <f t="shared" si="261"/>
        <v>1835622</v>
      </c>
      <c r="I112" s="8">
        <v>0</v>
      </c>
      <c r="J112" s="8">
        <v>0</v>
      </c>
      <c r="K112" s="11">
        <f t="shared" si="262"/>
        <v>0</v>
      </c>
      <c r="L112" s="8">
        <v>0</v>
      </c>
      <c r="M112" s="8">
        <v>0</v>
      </c>
      <c r="N112" s="11">
        <f t="shared" si="263"/>
        <v>0</v>
      </c>
      <c r="O112" s="8">
        <v>0</v>
      </c>
      <c r="P112" s="8">
        <v>0</v>
      </c>
      <c r="Q112" s="11">
        <f t="shared" si="264"/>
        <v>0</v>
      </c>
      <c r="R112" s="8">
        <v>0</v>
      </c>
      <c r="S112" s="8">
        <v>0</v>
      </c>
      <c r="T112" s="11">
        <f t="shared" si="265"/>
        <v>0</v>
      </c>
      <c r="U112" s="8">
        <v>0</v>
      </c>
      <c r="V112" s="8">
        <v>0</v>
      </c>
      <c r="W112" s="12">
        <f t="shared" si="266"/>
        <v>0</v>
      </c>
      <c r="X112" s="8">
        <v>0</v>
      </c>
      <c r="Y112" s="8">
        <v>0</v>
      </c>
      <c r="Z112" s="12">
        <f t="shared" si="267"/>
        <v>0</v>
      </c>
      <c r="AA112" s="8">
        <v>0</v>
      </c>
      <c r="AB112" s="8">
        <v>0</v>
      </c>
      <c r="AC112" s="9">
        <f t="shared" si="268"/>
        <v>0</v>
      </c>
    </row>
    <row r="113" spans="1:29" ht="19.5" customHeight="1" thickBot="1">
      <c r="A113" s="21" t="s">
        <v>5</v>
      </c>
      <c r="B113" s="22"/>
      <c r="C113" s="13">
        <f>SUM(C110:C112)</f>
        <v>0</v>
      </c>
      <c r="D113" s="13">
        <f t="shared" ref="D113:AC113" si="269">SUM(D110:D112)</f>
        <v>1835622</v>
      </c>
      <c r="E113" s="13">
        <f t="shared" si="269"/>
        <v>1835622</v>
      </c>
      <c r="F113" s="13">
        <f t="shared" si="269"/>
        <v>0</v>
      </c>
      <c r="G113" s="13">
        <f t="shared" si="269"/>
        <v>1835622</v>
      </c>
      <c r="H113" s="13">
        <f t="shared" si="269"/>
        <v>1835622</v>
      </c>
      <c r="I113" s="13">
        <f t="shared" si="269"/>
        <v>0</v>
      </c>
      <c r="J113" s="13">
        <f t="shared" si="269"/>
        <v>0</v>
      </c>
      <c r="K113" s="13">
        <f t="shared" si="269"/>
        <v>0</v>
      </c>
      <c r="L113" s="13">
        <f t="shared" si="269"/>
        <v>0</v>
      </c>
      <c r="M113" s="13">
        <f t="shared" si="269"/>
        <v>0</v>
      </c>
      <c r="N113" s="13">
        <f t="shared" si="269"/>
        <v>0</v>
      </c>
      <c r="O113" s="13">
        <f t="shared" si="269"/>
        <v>0</v>
      </c>
      <c r="P113" s="13">
        <f t="shared" si="269"/>
        <v>0</v>
      </c>
      <c r="Q113" s="13">
        <f t="shared" si="269"/>
        <v>0</v>
      </c>
      <c r="R113" s="13">
        <f t="shared" si="269"/>
        <v>0</v>
      </c>
      <c r="S113" s="13">
        <f t="shared" si="269"/>
        <v>0</v>
      </c>
      <c r="T113" s="13">
        <f t="shared" si="269"/>
        <v>0</v>
      </c>
      <c r="U113" s="13">
        <f t="shared" si="269"/>
        <v>0</v>
      </c>
      <c r="V113" s="13">
        <f t="shared" si="269"/>
        <v>0</v>
      </c>
      <c r="W113" s="13">
        <f t="shared" si="269"/>
        <v>0</v>
      </c>
      <c r="X113" s="13">
        <f t="shared" si="269"/>
        <v>0</v>
      </c>
      <c r="Y113" s="13">
        <f t="shared" si="269"/>
        <v>0</v>
      </c>
      <c r="Z113" s="13">
        <f t="shared" si="269"/>
        <v>0</v>
      </c>
      <c r="AA113" s="13">
        <f t="shared" si="269"/>
        <v>0</v>
      </c>
      <c r="AB113" s="13">
        <f t="shared" si="269"/>
        <v>0</v>
      </c>
      <c r="AC113" s="13">
        <f t="shared" si="269"/>
        <v>0</v>
      </c>
    </row>
    <row r="114" spans="1:29" ht="19.5" customHeight="1">
      <c r="A114" s="68" t="s">
        <v>64</v>
      </c>
      <c r="B114" s="19" t="s">
        <v>2</v>
      </c>
      <c r="C114" s="8">
        <f>F114+I114+L114+O114+R114+U114+X114+AA114</f>
        <v>0</v>
      </c>
      <c r="D114" s="8">
        <f>G114+J114+M114+P114+S114+V114+Y114+AB114</f>
        <v>0</v>
      </c>
      <c r="E114" s="9">
        <f>H114+K114+N114+Q114+T114+W114+Z114+AC114</f>
        <v>0</v>
      </c>
      <c r="F114" s="10">
        <v>0</v>
      </c>
      <c r="G114" s="10">
        <v>0</v>
      </c>
      <c r="H114" s="11">
        <f>F114+G114</f>
        <v>0</v>
      </c>
      <c r="I114" s="8">
        <v>0</v>
      </c>
      <c r="J114" s="8">
        <v>0</v>
      </c>
      <c r="K114" s="11">
        <f>I114+J114</f>
        <v>0</v>
      </c>
      <c r="L114" s="8">
        <v>0</v>
      </c>
      <c r="M114" s="8">
        <v>0</v>
      </c>
      <c r="N114" s="11">
        <f>L114+M114</f>
        <v>0</v>
      </c>
      <c r="O114" s="8">
        <v>0</v>
      </c>
      <c r="P114" s="8">
        <v>0</v>
      </c>
      <c r="Q114" s="11">
        <f>O114+P114</f>
        <v>0</v>
      </c>
      <c r="R114" s="8">
        <v>0</v>
      </c>
      <c r="S114" s="8">
        <v>0</v>
      </c>
      <c r="T114" s="11">
        <f>R114+S114</f>
        <v>0</v>
      </c>
      <c r="U114" s="8">
        <v>0</v>
      </c>
      <c r="V114" s="8">
        <v>0</v>
      </c>
      <c r="W114" s="12">
        <f>U114+V114</f>
        <v>0</v>
      </c>
      <c r="X114" s="8">
        <v>0</v>
      </c>
      <c r="Y114" s="8">
        <v>0</v>
      </c>
      <c r="Z114" s="12">
        <f>X114+Y114</f>
        <v>0</v>
      </c>
      <c r="AA114" s="8">
        <v>0</v>
      </c>
      <c r="AB114" s="8">
        <v>0</v>
      </c>
      <c r="AC114" s="9">
        <f>AA114+AB114</f>
        <v>0</v>
      </c>
    </row>
    <row r="115" spans="1:29" ht="19.5" customHeight="1">
      <c r="A115" s="61"/>
      <c r="B115" s="20" t="s">
        <v>3</v>
      </c>
      <c r="C115" s="8">
        <f>F115+I115+L115+O115+R115+U115+X115+AA115</f>
        <v>0</v>
      </c>
      <c r="D115" s="8">
        <f t="shared" ref="D115:E116" si="270">G115+J115+M115+P115+S115+V115+Y115+AB115</f>
        <v>0</v>
      </c>
      <c r="E115" s="9">
        <f t="shared" si="270"/>
        <v>0</v>
      </c>
      <c r="F115" s="10">
        <v>0</v>
      </c>
      <c r="G115" s="10">
        <v>0</v>
      </c>
      <c r="H115" s="11">
        <f t="shared" ref="H115:H116" si="271">F115+G115</f>
        <v>0</v>
      </c>
      <c r="I115" s="8">
        <v>0</v>
      </c>
      <c r="J115" s="8">
        <v>0</v>
      </c>
      <c r="K115" s="11">
        <f t="shared" ref="K115:K116" si="272">I115+J115</f>
        <v>0</v>
      </c>
      <c r="L115" s="8">
        <v>0</v>
      </c>
      <c r="M115" s="8">
        <v>0</v>
      </c>
      <c r="N115" s="11">
        <f t="shared" ref="N115:N116" si="273">L115+M115</f>
        <v>0</v>
      </c>
      <c r="O115" s="8">
        <v>0</v>
      </c>
      <c r="P115" s="8">
        <v>0</v>
      </c>
      <c r="Q115" s="11">
        <f t="shared" ref="Q115:Q116" si="274">O115+P115</f>
        <v>0</v>
      </c>
      <c r="R115" s="8">
        <v>0</v>
      </c>
      <c r="S115" s="8">
        <v>0</v>
      </c>
      <c r="T115" s="11">
        <f t="shared" ref="T115:T116" si="275">R115+S115</f>
        <v>0</v>
      </c>
      <c r="U115" s="8">
        <v>0</v>
      </c>
      <c r="V115" s="8">
        <v>0</v>
      </c>
      <c r="W115" s="12">
        <f t="shared" ref="W115:W116" si="276">U115+V115</f>
        <v>0</v>
      </c>
      <c r="X115" s="8">
        <v>0</v>
      </c>
      <c r="Y115" s="8">
        <v>0</v>
      </c>
      <c r="Z115" s="12">
        <f t="shared" ref="Z115:Z116" si="277">X115+Y115</f>
        <v>0</v>
      </c>
      <c r="AA115" s="8">
        <v>0</v>
      </c>
      <c r="AB115" s="8">
        <v>0</v>
      </c>
      <c r="AC115" s="9">
        <f t="shared" ref="AC115:AC116" si="278">AA115+AB115</f>
        <v>0</v>
      </c>
    </row>
    <row r="116" spans="1:29" ht="19.5" customHeight="1">
      <c r="A116" s="62"/>
      <c r="B116" s="20" t="s">
        <v>4</v>
      </c>
      <c r="C116" s="8">
        <f>F116+I116+L116+O116+R116+U116+X116+AA116</f>
        <v>0</v>
      </c>
      <c r="D116" s="8">
        <f t="shared" si="270"/>
        <v>4357322</v>
      </c>
      <c r="E116" s="9">
        <f t="shared" si="270"/>
        <v>4357322</v>
      </c>
      <c r="F116" s="10">
        <v>0</v>
      </c>
      <c r="G116" s="10">
        <v>4357322</v>
      </c>
      <c r="H116" s="11">
        <f t="shared" si="271"/>
        <v>4357322</v>
      </c>
      <c r="I116" s="8">
        <v>0</v>
      </c>
      <c r="J116" s="8">
        <v>0</v>
      </c>
      <c r="K116" s="11">
        <f t="shared" si="272"/>
        <v>0</v>
      </c>
      <c r="L116" s="8">
        <v>0</v>
      </c>
      <c r="M116" s="8">
        <v>0</v>
      </c>
      <c r="N116" s="11">
        <f t="shared" si="273"/>
        <v>0</v>
      </c>
      <c r="O116" s="8">
        <v>0</v>
      </c>
      <c r="P116" s="8">
        <v>0</v>
      </c>
      <c r="Q116" s="11">
        <f t="shared" si="274"/>
        <v>0</v>
      </c>
      <c r="R116" s="8">
        <v>0</v>
      </c>
      <c r="S116" s="8">
        <v>0</v>
      </c>
      <c r="T116" s="11">
        <f t="shared" si="275"/>
        <v>0</v>
      </c>
      <c r="U116" s="8">
        <v>0</v>
      </c>
      <c r="V116" s="8">
        <v>0</v>
      </c>
      <c r="W116" s="12">
        <f t="shared" si="276"/>
        <v>0</v>
      </c>
      <c r="X116" s="8">
        <v>0</v>
      </c>
      <c r="Y116" s="8">
        <v>0</v>
      </c>
      <c r="Z116" s="12">
        <f t="shared" si="277"/>
        <v>0</v>
      </c>
      <c r="AA116" s="8">
        <v>0</v>
      </c>
      <c r="AB116" s="8">
        <v>0</v>
      </c>
      <c r="AC116" s="9">
        <f t="shared" si="278"/>
        <v>0</v>
      </c>
    </row>
    <row r="117" spans="1:29" ht="19.5" customHeight="1" thickBot="1">
      <c r="A117" s="21" t="s">
        <v>5</v>
      </c>
      <c r="B117" s="22"/>
      <c r="C117" s="13">
        <f>SUM(C114:C116)</f>
        <v>0</v>
      </c>
      <c r="D117" s="13">
        <f t="shared" ref="D117:AC117" si="279">SUM(D114:D116)</f>
        <v>4357322</v>
      </c>
      <c r="E117" s="13">
        <f t="shared" si="279"/>
        <v>4357322</v>
      </c>
      <c r="F117" s="13">
        <f t="shared" si="279"/>
        <v>0</v>
      </c>
      <c r="G117" s="13">
        <f t="shared" si="279"/>
        <v>4357322</v>
      </c>
      <c r="H117" s="13">
        <f t="shared" si="279"/>
        <v>4357322</v>
      </c>
      <c r="I117" s="13">
        <f t="shared" si="279"/>
        <v>0</v>
      </c>
      <c r="J117" s="13">
        <f t="shared" si="279"/>
        <v>0</v>
      </c>
      <c r="K117" s="13">
        <f t="shared" si="279"/>
        <v>0</v>
      </c>
      <c r="L117" s="13">
        <f t="shared" si="279"/>
        <v>0</v>
      </c>
      <c r="M117" s="13">
        <f t="shared" si="279"/>
        <v>0</v>
      </c>
      <c r="N117" s="13">
        <f t="shared" si="279"/>
        <v>0</v>
      </c>
      <c r="O117" s="13">
        <f t="shared" si="279"/>
        <v>0</v>
      </c>
      <c r="P117" s="13">
        <f t="shared" si="279"/>
        <v>0</v>
      </c>
      <c r="Q117" s="13">
        <f t="shared" si="279"/>
        <v>0</v>
      </c>
      <c r="R117" s="13">
        <f t="shared" si="279"/>
        <v>0</v>
      </c>
      <c r="S117" s="13">
        <f t="shared" si="279"/>
        <v>0</v>
      </c>
      <c r="T117" s="13">
        <f t="shared" si="279"/>
        <v>0</v>
      </c>
      <c r="U117" s="13">
        <f t="shared" si="279"/>
        <v>0</v>
      </c>
      <c r="V117" s="13">
        <f t="shared" si="279"/>
        <v>0</v>
      </c>
      <c r="W117" s="13">
        <f t="shared" si="279"/>
        <v>0</v>
      </c>
      <c r="X117" s="13">
        <f t="shared" si="279"/>
        <v>0</v>
      </c>
      <c r="Y117" s="13">
        <f t="shared" si="279"/>
        <v>0</v>
      </c>
      <c r="Z117" s="13">
        <f t="shared" si="279"/>
        <v>0</v>
      </c>
      <c r="AA117" s="13">
        <f t="shared" si="279"/>
        <v>0</v>
      </c>
      <c r="AB117" s="13">
        <f t="shared" si="279"/>
        <v>0</v>
      </c>
      <c r="AC117" s="13">
        <f t="shared" si="279"/>
        <v>0</v>
      </c>
    </row>
    <row r="118" spans="1:29" ht="19.5" customHeight="1">
      <c r="A118" s="68" t="s">
        <v>49</v>
      </c>
      <c r="B118" s="19" t="s">
        <v>2</v>
      </c>
      <c r="C118" s="8">
        <f>F118+I118+L118+O118+R118+U118+X118+AA118</f>
        <v>0</v>
      </c>
      <c r="D118" s="8">
        <f>G118+J118+M118+P118+S118+V118+Y118+AB118</f>
        <v>0</v>
      </c>
      <c r="E118" s="9">
        <f>H118+K118+N118+Q118+T118+W118+Z118+AC118</f>
        <v>0</v>
      </c>
      <c r="F118" s="10">
        <v>0</v>
      </c>
      <c r="G118" s="10">
        <v>0</v>
      </c>
      <c r="H118" s="11">
        <f>F118+G118</f>
        <v>0</v>
      </c>
      <c r="I118" s="8">
        <v>0</v>
      </c>
      <c r="J118" s="8">
        <v>0</v>
      </c>
      <c r="K118" s="11">
        <f>I118+J118</f>
        <v>0</v>
      </c>
      <c r="L118" s="8">
        <v>0</v>
      </c>
      <c r="M118" s="8">
        <v>0</v>
      </c>
      <c r="N118" s="11">
        <f>L118+M118</f>
        <v>0</v>
      </c>
      <c r="O118" s="8">
        <v>0</v>
      </c>
      <c r="P118" s="8">
        <v>0</v>
      </c>
      <c r="Q118" s="11">
        <f>O118+P118</f>
        <v>0</v>
      </c>
      <c r="R118" s="8">
        <v>0</v>
      </c>
      <c r="S118" s="8">
        <v>0</v>
      </c>
      <c r="T118" s="11">
        <f>R118+S118</f>
        <v>0</v>
      </c>
      <c r="U118" s="8">
        <v>0</v>
      </c>
      <c r="V118" s="8">
        <v>0</v>
      </c>
      <c r="W118" s="12">
        <f>U118+V118</f>
        <v>0</v>
      </c>
      <c r="X118" s="8">
        <v>0</v>
      </c>
      <c r="Y118" s="8">
        <v>0</v>
      </c>
      <c r="Z118" s="12">
        <f>X118+Y118</f>
        <v>0</v>
      </c>
      <c r="AA118" s="8">
        <v>0</v>
      </c>
      <c r="AB118" s="8">
        <v>0</v>
      </c>
      <c r="AC118" s="9">
        <f>AA118+AB118</f>
        <v>0</v>
      </c>
    </row>
    <row r="119" spans="1:29" ht="19.5" customHeight="1">
      <c r="A119" s="61"/>
      <c r="B119" s="20" t="s">
        <v>3</v>
      </c>
      <c r="C119" s="8">
        <f>F119+I119+L119+O119+R119+U119+X119+AA119</f>
        <v>0</v>
      </c>
      <c r="D119" s="8">
        <f t="shared" ref="D119:E120" si="280">G119+J119+M119+P119+S119+V119+Y119+AB119</f>
        <v>0</v>
      </c>
      <c r="E119" s="9">
        <f t="shared" si="280"/>
        <v>0</v>
      </c>
      <c r="F119" s="10">
        <v>0</v>
      </c>
      <c r="G119" s="10">
        <v>0</v>
      </c>
      <c r="H119" s="11">
        <f t="shared" ref="H119:H120" si="281">F119+G119</f>
        <v>0</v>
      </c>
      <c r="I119" s="8">
        <v>0</v>
      </c>
      <c r="J119" s="8">
        <v>0</v>
      </c>
      <c r="K119" s="11">
        <f t="shared" ref="K119:K120" si="282">I119+J119</f>
        <v>0</v>
      </c>
      <c r="L119" s="8">
        <v>0</v>
      </c>
      <c r="M119" s="8">
        <v>0</v>
      </c>
      <c r="N119" s="11">
        <f t="shared" ref="N119:N120" si="283">L119+M119</f>
        <v>0</v>
      </c>
      <c r="O119" s="8">
        <v>0</v>
      </c>
      <c r="P119" s="8">
        <v>0</v>
      </c>
      <c r="Q119" s="11">
        <f t="shared" ref="Q119:Q120" si="284">O119+P119</f>
        <v>0</v>
      </c>
      <c r="R119" s="8">
        <v>0</v>
      </c>
      <c r="S119" s="8">
        <v>0</v>
      </c>
      <c r="T119" s="11">
        <f t="shared" ref="T119:T120" si="285">R119+S119</f>
        <v>0</v>
      </c>
      <c r="U119" s="8">
        <v>0</v>
      </c>
      <c r="V119" s="8">
        <v>0</v>
      </c>
      <c r="W119" s="12">
        <f t="shared" ref="W119:W120" si="286">U119+V119</f>
        <v>0</v>
      </c>
      <c r="X119" s="8">
        <v>0</v>
      </c>
      <c r="Y119" s="8">
        <v>0</v>
      </c>
      <c r="Z119" s="12">
        <f t="shared" ref="Z119:Z120" si="287">X119+Y119</f>
        <v>0</v>
      </c>
      <c r="AA119" s="8">
        <v>0</v>
      </c>
      <c r="AB119" s="8">
        <v>0</v>
      </c>
      <c r="AC119" s="9">
        <f t="shared" ref="AC119:AC120" si="288">AA119+AB119</f>
        <v>0</v>
      </c>
    </row>
    <row r="120" spans="1:29" ht="19.5" customHeight="1">
      <c r="A120" s="62"/>
      <c r="B120" s="20" t="s">
        <v>4</v>
      </c>
      <c r="C120" s="8">
        <f>F120+I120+L120+O120+R120+U120+X120+AA120</f>
        <v>0</v>
      </c>
      <c r="D120" s="8">
        <f t="shared" si="280"/>
        <v>0</v>
      </c>
      <c r="E120" s="9">
        <f t="shared" si="280"/>
        <v>0</v>
      </c>
      <c r="F120" s="10">
        <v>0</v>
      </c>
      <c r="G120" s="10">
        <v>0</v>
      </c>
      <c r="H120" s="11">
        <f t="shared" si="281"/>
        <v>0</v>
      </c>
      <c r="I120" s="8">
        <v>0</v>
      </c>
      <c r="J120" s="8">
        <v>0</v>
      </c>
      <c r="K120" s="11">
        <f t="shared" si="282"/>
        <v>0</v>
      </c>
      <c r="L120" s="8">
        <v>0</v>
      </c>
      <c r="M120" s="8">
        <v>0</v>
      </c>
      <c r="N120" s="11">
        <f t="shared" si="283"/>
        <v>0</v>
      </c>
      <c r="O120" s="8">
        <v>0</v>
      </c>
      <c r="P120" s="8">
        <v>0</v>
      </c>
      <c r="Q120" s="11">
        <f t="shared" si="284"/>
        <v>0</v>
      </c>
      <c r="R120" s="8">
        <v>0</v>
      </c>
      <c r="S120" s="8">
        <v>0</v>
      </c>
      <c r="T120" s="11">
        <f t="shared" si="285"/>
        <v>0</v>
      </c>
      <c r="U120" s="8">
        <v>0</v>
      </c>
      <c r="V120" s="8">
        <v>0</v>
      </c>
      <c r="W120" s="12">
        <f t="shared" si="286"/>
        <v>0</v>
      </c>
      <c r="X120" s="8">
        <v>0</v>
      </c>
      <c r="Y120" s="8">
        <v>0</v>
      </c>
      <c r="Z120" s="12">
        <f t="shared" si="287"/>
        <v>0</v>
      </c>
      <c r="AA120" s="8">
        <v>0</v>
      </c>
      <c r="AB120" s="8">
        <v>0</v>
      </c>
      <c r="AC120" s="9">
        <f t="shared" si="288"/>
        <v>0</v>
      </c>
    </row>
    <row r="121" spans="1:29" ht="19.5" customHeight="1" thickBot="1">
      <c r="A121" s="21" t="s">
        <v>5</v>
      </c>
      <c r="B121" s="22"/>
      <c r="C121" s="13">
        <f>SUM(C118:C120)</f>
        <v>0</v>
      </c>
      <c r="D121" s="13">
        <f t="shared" ref="D121:AC121" si="289">SUM(D118:D120)</f>
        <v>0</v>
      </c>
      <c r="E121" s="13">
        <f t="shared" si="289"/>
        <v>0</v>
      </c>
      <c r="F121" s="13">
        <f t="shared" si="289"/>
        <v>0</v>
      </c>
      <c r="G121" s="13">
        <f t="shared" si="289"/>
        <v>0</v>
      </c>
      <c r="H121" s="13">
        <f t="shared" si="289"/>
        <v>0</v>
      </c>
      <c r="I121" s="13">
        <f t="shared" si="289"/>
        <v>0</v>
      </c>
      <c r="J121" s="13">
        <f t="shared" si="289"/>
        <v>0</v>
      </c>
      <c r="K121" s="13">
        <f t="shared" si="289"/>
        <v>0</v>
      </c>
      <c r="L121" s="13">
        <f t="shared" si="289"/>
        <v>0</v>
      </c>
      <c r="M121" s="13">
        <f t="shared" si="289"/>
        <v>0</v>
      </c>
      <c r="N121" s="13">
        <f t="shared" si="289"/>
        <v>0</v>
      </c>
      <c r="O121" s="13">
        <f t="shared" si="289"/>
        <v>0</v>
      </c>
      <c r="P121" s="13">
        <f t="shared" si="289"/>
        <v>0</v>
      </c>
      <c r="Q121" s="13">
        <f t="shared" si="289"/>
        <v>0</v>
      </c>
      <c r="R121" s="13">
        <f t="shared" si="289"/>
        <v>0</v>
      </c>
      <c r="S121" s="13">
        <f t="shared" si="289"/>
        <v>0</v>
      </c>
      <c r="T121" s="13">
        <f t="shared" si="289"/>
        <v>0</v>
      </c>
      <c r="U121" s="13">
        <f t="shared" si="289"/>
        <v>0</v>
      </c>
      <c r="V121" s="13">
        <f t="shared" si="289"/>
        <v>0</v>
      </c>
      <c r="W121" s="13">
        <f t="shared" si="289"/>
        <v>0</v>
      </c>
      <c r="X121" s="13">
        <f t="shared" si="289"/>
        <v>0</v>
      </c>
      <c r="Y121" s="13">
        <f t="shared" si="289"/>
        <v>0</v>
      </c>
      <c r="Z121" s="13">
        <f t="shared" si="289"/>
        <v>0</v>
      </c>
      <c r="AA121" s="13">
        <f t="shared" si="289"/>
        <v>0</v>
      </c>
      <c r="AB121" s="13">
        <f t="shared" si="289"/>
        <v>0</v>
      </c>
      <c r="AC121" s="13">
        <f t="shared" si="289"/>
        <v>0</v>
      </c>
    </row>
    <row r="122" spans="1:29" ht="19.5" customHeight="1">
      <c r="A122" s="68" t="s">
        <v>50</v>
      </c>
      <c r="B122" s="19" t="s">
        <v>2</v>
      </c>
      <c r="C122" s="8">
        <f>F122+I122+L122+O122+R122+U122+X122+AA122</f>
        <v>7059428</v>
      </c>
      <c r="D122" s="8">
        <f>G122+J122+M122+P122+S122+V122+Y122+AB122</f>
        <v>0</v>
      </c>
      <c r="E122" s="9">
        <f>H122+K122+N122+Q122+T122+W122+Z122+AC122</f>
        <v>7059428</v>
      </c>
      <c r="F122" s="10">
        <v>730753</v>
      </c>
      <c r="G122" s="10">
        <v>0</v>
      </c>
      <c r="H122" s="11">
        <f>F122+G122</f>
        <v>730753</v>
      </c>
      <c r="I122" s="8">
        <v>0</v>
      </c>
      <c r="J122" s="8">
        <v>0</v>
      </c>
      <c r="K122" s="11">
        <f>I122+J122</f>
        <v>0</v>
      </c>
      <c r="L122" s="8">
        <v>0</v>
      </c>
      <c r="M122" s="8">
        <v>0</v>
      </c>
      <c r="N122" s="11">
        <f>L122+M122</f>
        <v>0</v>
      </c>
      <c r="O122" s="8">
        <v>0</v>
      </c>
      <c r="P122" s="8">
        <v>0</v>
      </c>
      <c r="Q122" s="11">
        <f>O122+P122</f>
        <v>0</v>
      </c>
      <c r="R122" s="8">
        <v>0</v>
      </c>
      <c r="S122" s="8">
        <v>0</v>
      </c>
      <c r="T122" s="11">
        <f>R122+S122</f>
        <v>0</v>
      </c>
      <c r="U122" s="8">
        <v>6328675</v>
      </c>
      <c r="V122" s="8">
        <v>0</v>
      </c>
      <c r="W122" s="12">
        <f>U122+V122</f>
        <v>6328675</v>
      </c>
      <c r="X122" s="8">
        <v>0</v>
      </c>
      <c r="Y122" s="8">
        <v>0</v>
      </c>
      <c r="Z122" s="12">
        <f>X122+Y122</f>
        <v>0</v>
      </c>
      <c r="AA122" s="8">
        <v>0</v>
      </c>
      <c r="AB122" s="8">
        <v>0</v>
      </c>
      <c r="AC122" s="9">
        <f>AA122+AB122</f>
        <v>0</v>
      </c>
    </row>
    <row r="123" spans="1:29" ht="19.5" customHeight="1">
      <c r="A123" s="61"/>
      <c r="B123" s="20" t="s">
        <v>3</v>
      </c>
      <c r="C123" s="8">
        <f>F123+I123+L123+O123+R123+U123+X123+AA123</f>
        <v>0</v>
      </c>
      <c r="D123" s="8">
        <f t="shared" ref="D123:E124" si="290">G123+J123+M123+P123+S123+V123+Y123+AB123</f>
        <v>0</v>
      </c>
      <c r="E123" s="9">
        <f t="shared" si="290"/>
        <v>0</v>
      </c>
      <c r="F123" s="10">
        <v>0</v>
      </c>
      <c r="G123" s="10">
        <v>0</v>
      </c>
      <c r="H123" s="11">
        <f t="shared" ref="H123:H124" si="291">F123+G123</f>
        <v>0</v>
      </c>
      <c r="I123" s="8">
        <v>0</v>
      </c>
      <c r="J123" s="8">
        <v>0</v>
      </c>
      <c r="K123" s="11">
        <f t="shared" ref="K123:K124" si="292">I123+J123</f>
        <v>0</v>
      </c>
      <c r="L123" s="8">
        <v>0</v>
      </c>
      <c r="M123" s="8">
        <v>0</v>
      </c>
      <c r="N123" s="11">
        <f t="shared" ref="N123:N124" si="293">L123+M123</f>
        <v>0</v>
      </c>
      <c r="O123" s="8">
        <v>0</v>
      </c>
      <c r="P123" s="8">
        <v>0</v>
      </c>
      <c r="Q123" s="11">
        <f t="shared" ref="Q123:Q124" si="294">O123+P123</f>
        <v>0</v>
      </c>
      <c r="R123" s="8">
        <v>0</v>
      </c>
      <c r="S123" s="8">
        <v>0</v>
      </c>
      <c r="T123" s="11">
        <f t="shared" ref="T123:T124" si="295">R123+S123</f>
        <v>0</v>
      </c>
      <c r="U123" s="8">
        <v>0</v>
      </c>
      <c r="V123" s="8">
        <v>0</v>
      </c>
      <c r="W123" s="12">
        <f t="shared" ref="W123:W124" si="296">U123+V123</f>
        <v>0</v>
      </c>
      <c r="X123" s="8">
        <v>0</v>
      </c>
      <c r="Y123" s="8">
        <v>0</v>
      </c>
      <c r="Z123" s="12">
        <f t="shared" ref="Z123:Z124" si="297">X123+Y123</f>
        <v>0</v>
      </c>
      <c r="AA123" s="8">
        <v>0</v>
      </c>
      <c r="AB123" s="8">
        <v>0</v>
      </c>
      <c r="AC123" s="9">
        <f t="shared" ref="AC123:AC124" si="298">AA123+AB123</f>
        <v>0</v>
      </c>
    </row>
    <row r="124" spans="1:29" ht="19.5" customHeight="1">
      <c r="A124" s="62"/>
      <c r="B124" s="20" t="s">
        <v>4</v>
      </c>
      <c r="C124" s="8">
        <f>F124+I124+L124+O124+R124+U124+X124+AA124</f>
        <v>96499322</v>
      </c>
      <c r="D124" s="8">
        <f t="shared" si="290"/>
        <v>114220707</v>
      </c>
      <c r="E124" s="9">
        <f t="shared" si="290"/>
        <v>210720029</v>
      </c>
      <c r="F124" s="10">
        <v>16895734</v>
      </c>
      <c r="G124" s="10">
        <v>93147207</v>
      </c>
      <c r="H124" s="11">
        <f t="shared" si="291"/>
        <v>110042941</v>
      </c>
      <c r="I124" s="8">
        <v>10189982</v>
      </c>
      <c r="J124" s="8">
        <v>10476683</v>
      </c>
      <c r="K124" s="11">
        <f t="shared" si="292"/>
        <v>20666665</v>
      </c>
      <c r="L124" s="8">
        <v>0</v>
      </c>
      <c r="M124" s="8">
        <v>0</v>
      </c>
      <c r="N124" s="11">
        <f t="shared" si="293"/>
        <v>0</v>
      </c>
      <c r="O124" s="8">
        <v>0</v>
      </c>
      <c r="P124" s="8">
        <v>0</v>
      </c>
      <c r="Q124" s="11">
        <f t="shared" si="294"/>
        <v>0</v>
      </c>
      <c r="R124" s="8">
        <v>0</v>
      </c>
      <c r="S124" s="8">
        <v>0</v>
      </c>
      <c r="T124" s="11">
        <f t="shared" si="295"/>
        <v>0</v>
      </c>
      <c r="U124" s="8">
        <v>69413606</v>
      </c>
      <c r="V124" s="8">
        <v>10596817</v>
      </c>
      <c r="W124" s="12">
        <f t="shared" si="296"/>
        <v>80010423</v>
      </c>
      <c r="X124" s="8">
        <v>0</v>
      </c>
      <c r="Y124" s="8">
        <v>0</v>
      </c>
      <c r="Z124" s="12">
        <f t="shared" si="297"/>
        <v>0</v>
      </c>
      <c r="AA124" s="8">
        <v>0</v>
      </c>
      <c r="AB124" s="8">
        <v>0</v>
      </c>
      <c r="AC124" s="9">
        <f t="shared" si="298"/>
        <v>0</v>
      </c>
    </row>
    <row r="125" spans="1:29" ht="19.5" customHeight="1" thickBot="1">
      <c r="A125" s="21" t="s">
        <v>5</v>
      </c>
      <c r="B125" s="22"/>
      <c r="C125" s="13">
        <f>SUM(C122:C124)</f>
        <v>103558750</v>
      </c>
      <c r="D125" s="13">
        <f t="shared" ref="D125:AC125" si="299">SUM(D122:D124)</f>
        <v>114220707</v>
      </c>
      <c r="E125" s="13">
        <f t="shared" si="299"/>
        <v>217779457</v>
      </c>
      <c r="F125" s="13">
        <f t="shared" si="299"/>
        <v>17626487</v>
      </c>
      <c r="G125" s="13">
        <f t="shared" si="299"/>
        <v>93147207</v>
      </c>
      <c r="H125" s="13">
        <f t="shared" si="299"/>
        <v>110773694</v>
      </c>
      <c r="I125" s="13">
        <f t="shared" si="299"/>
        <v>10189982</v>
      </c>
      <c r="J125" s="13">
        <f t="shared" si="299"/>
        <v>10476683</v>
      </c>
      <c r="K125" s="13">
        <f t="shared" si="299"/>
        <v>20666665</v>
      </c>
      <c r="L125" s="13">
        <f t="shared" si="299"/>
        <v>0</v>
      </c>
      <c r="M125" s="13">
        <f t="shared" si="299"/>
        <v>0</v>
      </c>
      <c r="N125" s="13">
        <f t="shared" si="299"/>
        <v>0</v>
      </c>
      <c r="O125" s="13">
        <f t="shared" si="299"/>
        <v>0</v>
      </c>
      <c r="P125" s="13">
        <f t="shared" si="299"/>
        <v>0</v>
      </c>
      <c r="Q125" s="13">
        <f t="shared" si="299"/>
        <v>0</v>
      </c>
      <c r="R125" s="13">
        <f t="shared" si="299"/>
        <v>0</v>
      </c>
      <c r="S125" s="13">
        <f t="shared" si="299"/>
        <v>0</v>
      </c>
      <c r="T125" s="13">
        <f t="shared" si="299"/>
        <v>0</v>
      </c>
      <c r="U125" s="13">
        <f t="shared" si="299"/>
        <v>75742281</v>
      </c>
      <c r="V125" s="13">
        <f t="shared" si="299"/>
        <v>10596817</v>
      </c>
      <c r="W125" s="13">
        <f t="shared" si="299"/>
        <v>86339098</v>
      </c>
      <c r="X125" s="13">
        <f t="shared" si="299"/>
        <v>0</v>
      </c>
      <c r="Y125" s="13">
        <f t="shared" si="299"/>
        <v>0</v>
      </c>
      <c r="Z125" s="13">
        <f t="shared" si="299"/>
        <v>0</v>
      </c>
      <c r="AA125" s="13">
        <f t="shared" si="299"/>
        <v>0</v>
      </c>
      <c r="AB125" s="13">
        <f t="shared" si="299"/>
        <v>0</v>
      </c>
      <c r="AC125" s="13">
        <f t="shared" si="299"/>
        <v>0</v>
      </c>
    </row>
    <row r="126" spans="1:29" ht="19.5" customHeight="1">
      <c r="A126" s="46" t="s">
        <v>51</v>
      </c>
      <c r="B126" s="19" t="s">
        <v>2</v>
      </c>
      <c r="C126" s="8">
        <f>F126+I126+L126+O126+R126+U126+X126+AA126</f>
        <v>0</v>
      </c>
      <c r="D126" s="8">
        <f>G126+J126+M126+P126+S126+V126+Y126+AB126</f>
        <v>0</v>
      </c>
      <c r="E126" s="9">
        <f>H126+K126+N126+Q126+T126+W126+Z126+AC126</f>
        <v>0</v>
      </c>
      <c r="F126" s="10">
        <v>0</v>
      </c>
      <c r="G126" s="10">
        <v>0</v>
      </c>
      <c r="H126" s="11">
        <f>F126+G126</f>
        <v>0</v>
      </c>
      <c r="I126" s="8">
        <v>0</v>
      </c>
      <c r="J126" s="8">
        <v>0</v>
      </c>
      <c r="K126" s="11">
        <f>I126+J126</f>
        <v>0</v>
      </c>
      <c r="L126" s="8">
        <v>0</v>
      </c>
      <c r="M126" s="8">
        <v>0</v>
      </c>
      <c r="N126" s="11">
        <f>L126+M126</f>
        <v>0</v>
      </c>
      <c r="O126" s="8">
        <v>0</v>
      </c>
      <c r="P126" s="8">
        <v>0</v>
      </c>
      <c r="Q126" s="11">
        <f>O126+P126</f>
        <v>0</v>
      </c>
      <c r="R126" s="8">
        <v>0</v>
      </c>
      <c r="S126" s="8">
        <v>0</v>
      </c>
      <c r="T126" s="11">
        <f>R126+S126</f>
        <v>0</v>
      </c>
      <c r="U126" s="8">
        <v>0</v>
      </c>
      <c r="V126" s="8">
        <v>0</v>
      </c>
      <c r="W126" s="12">
        <f>U126+V126</f>
        <v>0</v>
      </c>
      <c r="X126" s="8">
        <v>0</v>
      </c>
      <c r="Y126" s="8">
        <v>0</v>
      </c>
      <c r="Z126" s="12">
        <f>X126+Y126</f>
        <v>0</v>
      </c>
      <c r="AA126" s="8">
        <v>0</v>
      </c>
      <c r="AB126" s="8">
        <v>0</v>
      </c>
      <c r="AC126" s="9">
        <f>AA126+AB126</f>
        <v>0</v>
      </c>
    </row>
    <row r="127" spans="1:29" ht="19.5" customHeight="1">
      <c r="A127" s="47" t="s">
        <v>51</v>
      </c>
      <c r="B127" s="20" t="s">
        <v>3</v>
      </c>
      <c r="C127" s="8">
        <f>F127+I127+L127+O127+R127+U127+X127+AA127</f>
        <v>0</v>
      </c>
      <c r="D127" s="8">
        <f t="shared" ref="D127:E128" si="300">G127+J127+M127+P127+S127+V127+Y127+AB127</f>
        <v>0</v>
      </c>
      <c r="E127" s="9">
        <f t="shared" si="300"/>
        <v>0</v>
      </c>
      <c r="F127" s="10">
        <v>0</v>
      </c>
      <c r="G127" s="10">
        <v>0</v>
      </c>
      <c r="H127" s="11">
        <f t="shared" ref="H127:H128" si="301">F127+G127</f>
        <v>0</v>
      </c>
      <c r="I127" s="8">
        <v>0</v>
      </c>
      <c r="J127" s="8">
        <v>0</v>
      </c>
      <c r="K127" s="11">
        <f t="shared" ref="K127:K128" si="302">I127+J127</f>
        <v>0</v>
      </c>
      <c r="L127" s="8">
        <v>0</v>
      </c>
      <c r="M127" s="8">
        <v>0</v>
      </c>
      <c r="N127" s="11">
        <f t="shared" ref="N127:N128" si="303">L127+M127</f>
        <v>0</v>
      </c>
      <c r="O127" s="8">
        <v>0</v>
      </c>
      <c r="P127" s="8">
        <v>0</v>
      </c>
      <c r="Q127" s="11">
        <f t="shared" ref="Q127:Q128" si="304">O127+P127</f>
        <v>0</v>
      </c>
      <c r="R127" s="8">
        <v>0</v>
      </c>
      <c r="S127" s="8">
        <v>0</v>
      </c>
      <c r="T127" s="11">
        <f t="shared" ref="T127:T128" si="305">R127+S127</f>
        <v>0</v>
      </c>
      <c r="U127" s="8">
        <v>0</v>
      </c>
      <c r="V127" s="8">
        <v>0</v>
      </c>
      <c r="W127" s="12">
        <f t="shared" ref="W127:W128" si="306">U127+V127</f>
        <v>0</v>
      </c>
      <c r="X127" s="8">
        <v>0</v>
      </c>
      <c r="Y127" s="8">
        <v>0</v>
      </c>
      <c r="Z127" s="12">
        <f t="shared" ref="Z127:Z128" si="307">X127+Y127</f>
        <v>0</v>
      </c>
      <c r="AA127" s="8">
        <v>0</v>
      </c>
      <c r="AB127" s="8">
        <v>0</v>
      </c>
      <c r="AC127" s="9">
        <f t="shared" ref="AC127:AC128" si="308">AA127+AB127</f>
        <v>0</v>
      </c>
    </row>
    <row r="128" spans="1:29" ht="19.5" customHeight="1">
      <c r="A128" s="48"/>
      <c r="B128" s="20" t="s">
        <v>4</v>
      </c>
      <c r="C128" s="8">
        <f>F128+I128+L128+O128+R128+U128+X128+AA128</f>
        <v>1040043</v>
      </c>
      <c r="D128" s="8">
        <f t="shared" si="300"/>
        <v>347267</v>
      </c>
      <c r="E128" s="9">
        <f t="shared" si="300"/>
        <v>1387310</v>
      </c>
      <c r="F128" s="10">
        <v>0</v>
      </c>
      <c r="G128" s="10">
        <v>347267</v>
      </c>
      <c r="H128" s="11">
        <f t="shared" si="301"/>
        <v>347267</v>
      </c>
      <c r="I128" s="8">
        <v>0</v>
      </c>
      <c r="J128" s="8">
        <v>0</v>
      </c>
      <c r="K128" s="11">
        <f t="shared" si="302"/>
        <v>0</v>
      </c>
      <c r="L128" s="8">
        <v>0</v>
      </c>
      <c r="M128" s="8">
        <v>0</v>
      </c>
      <c r="N128" s="11">
        <f t="shared" si="303"/>
        <v>0</v>
      </c>
      <c r="O128" s="8">
        <v>0</v>
      </c>
      <c r="P128" s="8">
        <v>0</v>
      </c>
      <c r="Q128" s="11">
        <f t="shared" si="304"/>
        <v>0</v>
      </c>
      <c r="R128" s="8">
        <v>0</v>
      </c>
      <c r="S128" s="8">
        <v>0</v>
      </c>
      <c r="T128" s="11">
        <f t="shared" si="305"/>
        <v>0</v>
      </c>
      <c r="U128" s="8">
        <v>1040043</v>
      </c>
      <c r="V128" s="8">
        <v>0</v>
      </c>
      <c r="W128" s="12">
        <f t="shared" si="306"/>
        <v>1040043</v>
      </c>
      <c r="X128" s="8">
        <v>0</v>
      </c>
      <c r="Y128" s="8">
        <v>0</v>
      </c>
      <c r="Z128" s="12">
        <f t="shared" si="307"/>
        <v>0</v>
      </c>
      <c r="AA128" s="8">
        <v>0</v>
      </c>
      <c r="AB128" s="8">
        <v>0</v>
      </c>
      <c r="AC128" s="9">
        <f t="shared" si="308"/>
        <v>0</v>
      </c>
    </row>
    <row r="129" spans="1:29" ht="19.5" customHeight="1" thickBot="1">
      <c r="A129" s="21" t="s">
        <v>5</v>
      </c>
      <c r="B129" s="22"/>
      <c r="C129" s="13">
        <f>SUM(C126:C128)</f>
        <v>1040043</v>
      </c>
      <c r="D129" s="13">
        <f t="shared" ref="D129:AC129" si="309">SUM(D126:D128)</f>
        <v>347267</v>
      </c>
      <c r="E129" s="13">
        <f t="shared" si="309"/>
        <v>1387310</v>
      </c>
      <c r="F129" s="13">
        <f t="shared" si="309"/>
        <v>0</v>
      </c>
      <c r="G129" s="13">
        <f t="shared" si="309"/>
        <v>347267</v>
      </c>
      <c r="H129" s="13">
        <f t="shared" si="309"/>
        <v>347267</v>
      </c>
      <c r="I129" s="13">
        <f t="shared" si="309"/>
        <v>0</v>
      </c>
      <c r="J129" s="13">
        <f t="shared" si="309"/>
        <v>0</v>
      </c>
      <c r="K129" s="13">
        <f t="shared" si="309"/>
        <v>0</v>
      </c>
      <c r="L129" s="13">
        <f t="shared" si="309"/>
        <v>0</v>
      </c>
      <c r="M129" s="13">
        <f t="shared" si="309"/>
        <v>0</v>
      </c>
      <c r="N129" s="13">
        <f t="shared" si="309"/>
        <v>0</v>
      </c>
      <c r="O129" s="13">
        <f t="shared" si="309"/>
        <v>0</v>
      </c>
      <c r="P129" s="13">
        <f t="shared" si="309"/>
        <v>0</v>
      </c>
      <c r="Q129" s="13">
        <f t="shared" si="309"/>
        <v>0</v>
      </c>
      <c r="R129" s="13">
        <f t="shared" si="309"/>
        <v>0</v>
      </c>
      <c r="S129" s="13">
        <f t="shared" si="309"/>
        <v>0</v>
      </c>
      <c r="T129" s="13">
        <f t="shared" si="309"/>
        <v>0</v>
      </c>
      <c r="U129" s="13">
        <f t="shared" si="309"/>
        <v>1040043</v>
      </c>
      <c r="V129" s="13">
        <f t="shared" si="309"/>
        <v>0</v>
      </c>
      <c r="W129" s="13">
        <f t="shared" si="309"/>
        <v>1040043</v>
      </c>
      <c r="X129" s="13">
        <f t="shared" si="309"/>
        <v>0</v>
      </c>
      <c r="Y129" s="13">
        <f t="shared" si="309"/>
        <v>0</v>
      </c>
      <c r="Z129" s="13">
        <f t="shared" si="309"/>
        <v>0</v>
      </c>
      <c r="AA129" s="13">
        <f t="shared" si="309"/>
        <v>0</v>
      </c>
      <c r="AB129" s="13">
        <f t="shared" si="309"/>
        <v>0</v>
      </c>
      <c r="AC129" s="13">
        <f t="shared" si="309"/>
        <v>0</v>
      </c>
    </row>
    <row r="130" spans="1:29" ht="20.7" customHeight="1">
      <c r="A130" s="68" t="s">
        <v>52</v>
      </c>
      <c r="B130" s="19" t="s">
        <v>2</v>
      </c>
      <c r="C130" s="8">
        <f>F130+I130+L130+O130+R130+U130+X130+AA130</f>
        <v>0</v>
      </c>
      <c r="D130" s="8">
        <f>G130+J130+M130+P130+S130+V130+Y130+AB130</f>
        <v>0</v>
      </c>
      <c r="E130" s="9">
        <f>H130+K130+N130+Q130+T130+W130+Z130+AC130</f>
        <v>0</v>
      </c>
      <c r="F130" s="10">
        <v>0</v>
      </c>
      <c r="G130" s="10">
        <v>0</v>
      </c>
      <c r="H130" s="11">
        <f>F130+G130</f>
        <v>0</v>
      </c>
      <c r="I130" s="8">
        <v>0</v>
      </c>
      <c r="J130" s="8">
        <v>0</v>
      </c>
      <c r="K130" s="11">
        <f>I130+J130</f>
        <v>0</v>
      </c>
      <c r="L130" s="8">
        <v>0</v>
      </c>
      <c r="M130" s="8">
        <v>0</v>
      </c>
      <c r="N130" s="11">
        <f>L130+M130</f>
        <v>0</v>
      </c>
      <c r="O130" s="8">
        <v>0</v>
      </c>
      <c r="P130" s="8">
        <v>0</v>
      </c>
      <c r="Q130" s="11">
        <f>O130+P130</f>
        <v>0</v>
      </c>
      <c r="R130" s="8">
        <v>0</v>
      </c>
      <c r="S130" s="8">
        <v>0</v>
      </c>
      <c r="T130" s="11">
        <f>R130+S130</f>
        <v>0</v>
      </c>
      <c r="U130" s="8">
        <v>0</v>
      </c>
      <c r="V130" s="8">
        <v>0</v>
      </c>
      <c r="W130" s="12">
        <f>U130+V130</f>
        <v>0</v>
      </c>
      <c r="X130" s="8">
        <v>0</v>
      </c>
      <c r="Y130" s="8">
        <v>0</v>
      </c>
      <c r="Z130" s="12">
        <f>X130+Y130</f>
        <v>0</v>
      </c>
      <c r="AA130" s="8">
        <v>0</v>
      </c>
      <c r="AB130" s="8">
        <v>0</v>
      </c>
      <c r="AC130" s="9">
        <f>AA130+AB130</f>
        <v>0</v>
      </c>
    </row>
    <row r="131" spans="1:29" ht="20.7" customHeight="1">
      <c r="A131" s="61"/>
      <c r="B131" s="20" t="s">
        <v>3</v>
      </c>
      <c r="C131" s="8">
        <f>F131+I131+L131+O131+R131+U131+X131+AA131</f>
        <v>0</v>
      </c>
      <c r="D131" s="8">
        <f t="shared" ref="D131:E132" si="310">G131+J131+M131+P131+S131+V131+Y131+AB131</f>
        <v>0</v>
      </c>
      <c r="E131" s="9">
        <f t="shared" si="310"/>
        <v>0</v>
      </c>
      <c r="F131" s="10">
        <v>0</v>
      </c>
      <c r="G131" s="10">
        <v>0</v>
      </c>
      <c r="H131" s="11">
        <f t="shared" ref="H131:H132" si="311">F131+G131</f>
        <v>0</v>
      </c>
      <c r="I131" s="8">
        <v>0</v>
      </c>
      <c r="J131" s="8">
        <v>0</v>
      </c>
      <c r="K131" s="11">
        <f t="shared" ref="K131:K132" si="312">I131+J131</f>
        <v>0</v>
      </c>
      <c r="L131" s="8">
        <v>0</v>
      </c>
      <c r="M131" s="8">
        <v>0</v>
      </c>
      <c r="N131" s="11">
        <f t="shared" ref="N131:N132" si="313">L131+M131</f>
        <v>0</v>
      </c>
      <c r="O131" s="8">
        <v>0</v>
      </c>
      <c r="P131" s="8">
        <v>0</v>
      </c>
      <c r="Q131" s="11">
        <f t="shared" ref="Q131:Q132" si="314">O131+P131</f>
        <v>0</v>
      </c>
      <c r="R131" s="8">
        <v>0</v>
      </c>
      <c r="S131" s="8">
        <v>0</v>
      </c>
      <c r="T131" s="11">
        <f t="shared" ref="T131:T132" si="315">R131+S131</f>
        <v>0</v>
      </c>
      <c r="U131" s="8">
        <v>0</v>
      </c>
      <c r="V131" s="8">
        <v>0</v>
      </c>
      <c r="W131" s="12">
        <f t="shared" ref="W131:W132" si="316">U131+V131</f>
        <v>0</v>
      </c>
      <c r="X131" s="8">
        <v>0</v>
      </c>
      <c r="Y131" s="8">
        <v>0</v>
      </c>
      <c r="Z131" s="12">
        <f t="shared" ref="Z131:Z132" si="317">X131+Y131</f>
        <v>0</v>
      </c>
      <c r="AA131" s="8">
        <v>0</v>
      </c>
      <c r="AB131" s="8">
        <v>0</v>
      </c>
      <c r="AC131" s="9">
        <f t="shared" ref="AC131:AC132" si="318">AA131+AB131</f>
        <v>0</v>
      </c>
    </row>
    <row r="132" spans="1:29" ht="24" customHeight="1">
      <c r="A132" s="62"/>
      <c r="B132" s="20" t="s">
        <v>4</v>
      </c>
      <c r="C132" s="8">
        <f>F132+I132+L132+O132+R132+U132+X132+AA132</f>
        <v>0</v>
      </c>
      <c r="D132" s="8">
        <f t="shared" si="310"/>
        <v>0</v>
      </c>
      <c r="E132" s="9">
        <f t="shared" si="310"/>
        <v>0</v>
      </c>
      <c r="F132" s="10">
        <v>0</v>
      </c>
      <c r="G132" s="10">
        <v>0</v>
      </c>
      <c r="H132" s="11">
        <f t="shared" si="311"/>
        <v>0</v>
      </c>
      <c r="I132" s="8">
        <v>0</v>
      </c>
      <c r="J132" s="8">
        <v>0</v>
      </c>
      <c r="K132" s="11">
        <f t="shared" si="312"/>
        <v>0</v>
      </c>
      <c r="L132" s="8">
        <v>0</v>
      </c>
      <c r="M132" s="8">
        <v>0</v>
      </c>
      <c r="N132" s="11">
        <f t="shared" si="313"/>
        <v>0</v>
      </c>
      <c r="O132" s="8">
        <v>0</v>
      </c>
      <c r="P132" s="8">
        <v>0</v>
      </c>
      <c r="Q132" s="11">
        <f t="shared" si="314"/>
        <v>0</v>
      </c>
      <c r="R132" s="8">
        <v>0</v>
      </c>
      <c r="S132" s="8">
        <v>0</v>
      </c>
      <c r="T132" s="11">
        <f t="shared" si="315"/>
        <v>0</v>
      </c>
      <c r="U132" s="8">
        <v>0</v>
      </c>
      <c r="V132" s="8">
        <v>0</v>
      </c>
      <c r="W132" s="12">
        <f t="shared" si="316"/>
        <v>0</v>
      </c>
      <c r="X132" s="8">
        <v>0</v>
      </c>
      <c r="Y132" s="8">
        <v>0</v>
      </c>
      <c r="Z132" s="12">
        <f t="shared" si="317"/>
        <v>0</v>
      </c>
      <c r="AA132" s="8">
        <v>0</v>
      </c>
      <c r="AB132" s="8">
        <v>0</v>
      </c>
      <c r="AC132" s="9">
        <f t="shared" si="318"/>
        <v>0</v>
      </c>
    </row>
    <row r="133" spans="1:29" ht="16.8" thickBot="1">
      <c r="A133" s="21" t="s">
        <v>5</v>
      </c>
      <c r="B133" s="22"/>
      <c r="C133" s="13">
        <f>SUM(C130:C132)</f>
        <v>0</v>
      </c>
      <c r="D133" s="13">
        <f t="shared" ref="D133:AC133" si="319">SUM(D130:D132)</f>
        <v>0</v>
      </c>
      <c r="E133" s="13">
        <f t="shared" si="319"/>
        <v>0</v>
      </c>
      <c r="F133" s="13">
        <f t="shared" si="319"/>
        <v>0</v>
      </c>
      <c r="G133" s="13">
        <f t="shared" si="319"/>
        <v>0</v>
      </c>
      <c r="H133" s="13">
        <f t="shared" si="319"/>
        <v>0</v>
      </c>
      <c r="I133" s="13">
        <f t="shared" si="319"/>
        <v>0</v>
      </c>
      <c r="J133" s="13">
        <f t="shared" si="319"/>
        <v>0</v>
      </c>
      <c r="K133" s="13">
        <f t="shared" si="319"/>
        <v>0</v>
      </c>
      <c r="L133" s="13">
        <f t="shared" si="319"/>
        <v>0</v>
      </c>
      <c r="M133" s="13">
        <f t="shared" si="319"/>
        <v>0</v>
      </c>
      <c r="N133" s="13">
        <f t="shared" si="319"/>
        <v>0</v>
      </c>
      <c r="O133" s="13">
        <f t="shared" si="319"/>
        <v>0</v>
      </c>
      <c r="P133" s="13">
        <f t="shared" si="319"/>
        <v>0</v>
      </c>
      <c r="Q133" s="13">
        <f t="shared" si="319"/>
        <v>0</v>
      </c>
      <c r="R133" s="13">
        <f t="shared" si="319"/>
        <v>0</v>
      </c>
      <c r="S133" s="13">
        <f t="shared" si="319"/>
        <v>0</v>
      </c>
      <c r="T133" s="13">
        <f t="shared" si="319"/>
        <v>0</v>
      </c>
      <c r="U133" s="13">
        <f t="shared" si="319"/>
        <v>0</v>
      </c>
      <c r="V133" s="13">
        <f t="shared" si="319"/>
        <v>0</v>
      </c>
      <c r="W133" s="13">
        <f t="shared" si="319"/>
        <v>0</v>
      </c>
      <c r="X133" s="13">
        <f t="shared" si="319"/>
        <v>0</v>
      </c>
      <c r="Y133" s="13">
        <f t="shared" si="319"/>
        <v>0</v>
      </c>
      <c r="Z133" s="13">
        <f t="shared" si="319"/>
        <v>0</v>
      </c>
      <c r="AA133" s="13">
        <f t="shared" si="319"/>
        <v>0</v>
      </c>
      <c r="AB133" s="13">
        <f t="shared" si="319"/>
        <v>0</v>
      </c>
      <c r="AC133" s="13">
        <f t="shared" si="319"/>
        <v>0</v>
      </c>
    </row>
    <row r="134" spans="1:29">
      <c r="A134" s="68" t="s">
        <v>53</v>
      </c>
      <c r="B134" s="19" t="s">
        <v>2</v>
      </c>
      <c r="C134" s="8">
        <f>F134+I134+L134+O134+R134+U134+X134+AA134</f>
        <v>0</v>
      </c>
      <c r="D134" s="8">
        <f>G134+J134+M134+P134+S134+V134+Y134+AB134</f>
        <v>0</v>
      </c>
      <c r="E134" s="9">
        <f>H134+K134+N134+Q134+T134+W134+Z134+AC134</f>
        <v>0</v>
      </c>
      <c r="F134" s="10">
        <v>0</v>
      </c>
      <c r="G134" s="10">
        <v>0</v>
      </c>
      <c r="H134" s="11">
        <f>F134+G134</f>
        <v>0</v>
      </c>
      <c r="I134" s="8">
        <v>0</v>
      </c>
      <c r="J134" s="8">
        <v>0</v>
      </c>
      <c r="K134" s="11">
        <f>I134+J134</f>
        <v>0</v>
      </c>
      <c r="L134" s="8">
        <v>0</v>
      </c>
      <c r="M134" s="8">
        <v>0</v>
      </c>
      <c r="N134" s="11">
        <f>L134+M134</f>
        <v>0</v>
      </c>
      <c r="O134" s="8">
        <v>0</v>
      </c>
      <c r="P134" s="8">
        <v>0</v>
      </c>
      <c r="Q134" s="11">
        <f>O134+P134</f>
        <v>0</v>
      </c>
      <c r="R134" s="8">
        <v>0</v>
      </c>
      <c r="S134" s="8">
        <v>0</v>
      </c>
      <c r="T134" s="11">
        <f>R134+S134</f>
        <v>0</v>
      </c>
      <c r="U134" s="8">
        <v>0</v>
      </c>
      <c r="V134" s="8">
        <v>0</v>
      </c>
      <c r="W134" s="12">
        <f>U134+V134</f>
        <v>0</v>
      </c>
      <c r="X134" s="8">
        <v>0</v>
      </c>
      <c r="Y134" s="8">
        <v>0</v>
      </c>
      <c r="Z134" s="12">
        <f>X134+Y134</f>
        <v>0</v>
      </c>
      <c r="AA134" s="8">
        <v>0</v>
      </c>
      <c r="AB134" s="8">
        <v>0</v>
      </c>
      <c r="AC134" s="9">
        <f>AA134+AB134</f>
        <v>0</v>
      </c>
    </row>
    <row r="135" spans="1:29">
      <c r="A135" s="61"/>
      <c r="B135" s="20" t="s">
        <v>3</v>
      </c>
      <c r="C135" s="8">
        <f>F135+I135+L135+O135+R135+U135+X135+AA135</f>
        <v>0</v>
      </c>
      <c r="D135" s="8">
        <f t="shared" ref="D135:E136" si="320">G135+J135+M135+P135+S135+V135+Y135+AB135</f>
        <v>0</v>
      </c>
      <c r="E135" s="9">
        <f t="shared" si="320"/>
        <v>0</v>
      </c>
      <c r="F135" s="10">
        <v>0</v>
      </c>
      <c r="G135" s="10">
        <v>0</v>
      </c>
      <c r="H135" s="11">
        <f t="shared" ref="H135:H136" si="321">F135+G135</f>
        <v>0</v>
      </c>
      <c r="I135" s="8">
        <v>0</v>
      </c>
      <c r="J135" s="8">
        <v>0</v>
      </c>
      <c r="K135" s="11">
        <f t="shared" ref="K135:K136" si="322">I135+J135</f>
        <v>0</v>
      </c>
      <c r="L135" s="8">
        <v>0</v>
      </c>
      <c r="M135" s="8">
        <v>0</v>
      </c>
      <c r="N135" s="11">
        <f t="shared" ref="N135:N136" si="323">L135+M135</f>
        <v>0</v>
      </c>
      <c r="O135" s="8">
        <v>0</v>
      </c>
      <c r="P135" s="8">
        <v>0</v>
      </c>
      <c r="Q135" s="11">
        <f t="shared" ref="Q135:Q136" si="324">O135+P135</f>
        <v>0</v>
      </c>
      <c r="R135" s="8">
        <v>0</v>
      </c>
      <c r="S135" s="8">
        <v>0</v>
      </c>
      <c r="T135" s="11">
        <f t="shared" ref="T135:T136" si="325">R135+S135</f>
        <v>0</v>
      </c>
      <c r="U135" s="8">
        <v>0</v>
      </c>
      <c r="V135" s="8">
        <v>0</v>
      </c>
      <c r="W135" s="12">
        <f t="shared" ref="W135:W136" si="326">U135+V135</f>
        <v>0</v>
      </c>
      <c r="X135" s="8">
        <v>0</v>
      </c>
      <c r="Y135" s="8">
        <v>0</v>
      </c>
      <c r="Z135" s="12">
        <f t="shared" ref="Z135:Z136" si="327">X135+Y135</f>
        <v>0</v>
      </c>
      <c r="AA135" s="8">
        <v>0</v>
      </c>
      <c r="AB135" s="8">
        <v>0</v>
      </c>
      <c r="AC135" s="9">
        <f t="shared" ref="AC135:AC136" si="328">AA135+AB135</f>
        <v>0</v>
      </c>
    </row>
    <row r="136" spans="1:29">
      <c r="A136" s="62"/>
      <c r="B136" s="20" t="s">
        <v>4</v>
      </c>
      <c r="C136" s="8">
        <f>F136+I136+L136+O136+R136+U136+X136+AA136</f>
        <v>8116213</v>
      </c>
      <c r="D136" s="8">
        <f t="shared" si="320"/>
        <v>3372356</v>
      </c>
      <c r="E136" s="9">
        <f t="shared" si="320"/>
        <v>11488569</v>
      </c>
      <c r="F136" s="10">
        <v>3037145</v>
      </c>
      <c r="G136" s="10">
        <v>995371</v>
      </c>
      <c r="H136" s="11">
        <f t="shared" si="321"/>
        <v>4032516</v>
      </c>
      <c r="I136" s="8">
        <v>0</v>
      </c>
      <c r="J136" s="8">
        <v>0</v>
      </c>
      <c r="K136" s="11">
        <f t="shared" si="322"/>
        <v>0</v>
      </c>
      <c r="L136" s="8">
        <v>0</v>
      </c>
      <c r="M136" s="8">
        <v>0</v>
      </c>
      <c r="N136" s="11">
        <f t="shared" si="323"/>
        <v>0</v>
      </c>
      <c r="O136" s="8">
        <v>0</v>
      </c>
      <c r="P136" s="8">
        <v>0</v>
      </c>
      <c r="Q136" s="11">
        <f t="shared" si="324"/>
        <v>0</v>
      </c>
      <c r="R136" s="8">
        <v>0</v>
      </c>
      <c r="S136" s="8">
        <v>0</v>
      </c>
      <c r="T136" s="11">
        <f t="shared" si="325"/>
        <v>0</v>
      </c>
      <c r="U136" s="8">
        <v>5079068</v>
      </c>
      <c r="V136" s="8">
        <v>2376985</v>
      </c>
      <c r="W136" s="12">
        <f t="shared" si="326"/>
        <v>7456053</v>
      </c>
      <c r="X136" s="8">
        <v>0</v>
      </c>
      <c r="Y136" s="8">
        <v>0</v>
      </c>
      <c r="Z136" s="12">
        <f t="shared" si="327"/>
        <v>0</v>
      </c>
      <c r="AA136" s="8">
        <v>0</v>
      </c>
      <c r="AB136" s="8">
        <v>0</v>
      </c>
      <c r="AC136" s="9">
        <f t="shared" si="328"/>
        <v>0</v>
      </c>
    </row>
    <row r="137" spans="1:29" ht="16.8" thickBot="1">
      <c r="A137" s="21" t="s">
        <v>5</v>
      </c>
      <c r="B137" s="22"/>
      <c r="C137" s="13">
        <f>SUM(C134:C136)</f>
        <v>8116213</v>
      </c>
      <c r="D137" s="13">
        <f t="shared" ref="D137:AC137" si="329">SUM(D134:D136)</f>
        <v>3372356</v>
      </c>
      <c r="E137" s="13">
        <f t="shared" si="329"/>
        <v>11488569</v>
      </c>
      <c r="F137" s="13">
        <f t="shared" si="329"/>
        <v>3037145</v>
      </c>
      <c r="G137" s="13">
        <f t="shared" si="329"/>
        <v>995371</v>
      </c>
      <c r="H137" s="13">
        <f t="shared" si="329"/>
        <v>4032516</v>
      </c>
      <c r="I137" s="13">
        <f t="shared" si="329"/>
        <v>0</v>
      </c>
      <c r="J137" s="13">
        <f t="shared" si="329"/>
        <v>0</v>
      </c>
      <c r="K137" s="13">
        <f t="shared" si="329"/>
        <v>0</v>
      </c>
      <c r="L137" s="13">
        <f t="shared" si="329"/>
        <v>0</v>
      </c>
      <c r="M137" s="13">
        <f t="shared" si="329"/>
        <v>0</v>
      </c>
      <c r="N137" s="13">
        <f t="shared" si="329"/>
        <v>0</v>
      </c>
      <c r="O137" s="13">
        <f t="shared" si="329"/>
        <v>0</v>
      </c>
      <c r="P137" s="13">
        <f t="shared" si="329"/>
        <v>0</v>
      </c>
      <c r="Q137" s="13">
        <f t="shared" si="329"/>
        <v>0</v>
      </c>
      <c r="R137" s="13">
        <f t="shared" si="329"/>
        <v>0</v>
      </c>
      <c r="S137" s="13">
        <f t="shared" si="329"/>
        <v>0</v>
      </c>
      <c r="T137" s="13">
        <f t="shared" si="329"/>
        <v>0</v>
      </c>
      <c r="U137" s="13">
        <f t="shared" si="329"/>
        <v>5079068</v>
      </c>
      <c r="V137" s="13">
        <f t="shared" si="329"/>
        <v>2376985</v>
      </c>
      <c r="W137" s="13">
        <f t="shared" si="329"/>
        <v>7456053</v>
      </c>
      <c r="X137" s="13">
        <f t="shared" si="329"/>
        <v>0</v>
      </c>
      <c r="Y137" s="13">
        <f t="shared" si="329"/>
        <v>0</v>
      </c>
      <c r="Z137" s="13">
        <f t="shared" si="329"/>
        <v>0</v>
      </c>
      <c r="AA137" s="13">
        <f t="shared" si="329"/>
        <v>0</v>
      </c>
      <c r="AB137" s="13">
        <f t="shared" si="329"/>
        <v>0</v>
      </c>
      <c r="AC137" s="13">
        <f t="shared" si="329"/>
        <v>0</v>
      </c>
    </row>
    <row r="138" spans="1:29">
      <c r="A138" s="68" t="s">
        <v>54</v>
      </c>
      <c r="B138" s="19" t="s">
        <v>2</v>
      </c>
      <c r="C138" s="8">
        <f>F138+I138+L138+O138+R138+U138+X138+AA138</f>
        <v>0</v>
      </c>
      <c r="D138" s="8">
        <f>G138+J138+M138+P138+S138+V138+Y138+AB138</f>
        <v>0</v>
      </c>
      <c r="E138" s="9">
        <f>H138+K138+N138+Q138+T138+W138+Z138+AC138</f>
        <v>0</v>
      </c>
      <c r="F138" s="10">
        <v>0</v>
      </c>
      <c r="G138" s="10">
        <v>0</v>
      </c>
      <c r="H138" s="11">
        <f>F138+G138</f>
        <v>0</v>
      </c>
      <c r="I138" s="8">
        <v>0</v>
      </c>
      <c r="J138" s="8">
        <v>0</v>
      </c>
      <c r="K138" s="11">
        <f>I138+J138</f>
        <v>0</v>
      </c>
      <c r="L138" s="8">
        <v>0</v>
      </c>
      <c r="M138" s="8">
        <v>0</v>
      </c>
      <c r="N138" s="11">
        <f>L138+M138</f>
        <v>0</v>
      </c>
      <c r="O138" s="8">
        <v>0</v>
      </c>
      <c r="P138" s="8">
        <v>0</v>
      </c>
      <c r="Q138" s="11">
        <f>O138+P138</f>
        <v>0</v>
      </c>
      <c r="R138" s="8">
        <v>0</v>
      </c>
      <c r="S138" s="8">
        <v>0</v>
      </c>
      <c r="T138" s="11">
        <f>R138+S138</f>
        <v>0</v>
      </c>
      <c r="U138" s="8">
        <v>0</v>
      </c>
      <c r="V138" s="8">
        <v>0</v>
      </c>
      <c r="W138" s="12">
        <f>U138+V138</f>
        <v>0</v>
      </c>
      <c r="X138" s="8">
        <v>0</v>
      </c>
      <c r="Y138" s="8">
        <v>0</v>
      </c>
      <c r="Z138" s="12">
        <f>X138+Y138</f>
        <v>0</v>
      </c>
      <c r="AA138" s="8">
        <v>0</v>
      </c>
      <c r="AB138" s="8">
        <v>0</v>
      </c>
      <c r="AC138" s="9">
        <f>AA138+AB138</f>
        <v>0</v>
      </c>
    </row>
    <row r="139" spans="1:29">
      <c r="A139" s="61"/>
      <c r="B139" s="20" t="s">
        <v>3</v>
      </c>
      <c r="C139" s="8">
        <f>F139+I139+L139+O139+R139+U139+X139+AA139</f>
        <v>0</v>
      </c>
      <c r="D139" s="8">
        <f t="shared" ref="D139:E140" si="330">G139+J139+M139+P139+S139+V139+Y139+AB139</f>
        <v>0</v>
      </c>
      <c r="E139" s="9">
        <f t="shared" si="330"/>
        <v>0</v>
      </c>
      <c r="F139" s="10">
        <v>0</v>
      </c>
      <c r="G139" s="10">
        <v>0</v>
      </c>
      <c r="H139" s="11">
        <f t="shared" ref="H139:H140" si="331">F139+G139</f>
        <v>0</v>
      </c>
      <c r="I139" s="8">
        <v>0</v>
      </c>
      <c r="J139" s="8">
        <v>0</v>
      </c>
      <c r="K139" s="11">
        <f t="shared" ref="K139:K140" si="332">I139+J139</f>
        <v>0</v>
      </c>
      <c r="L139" s="8">
        <v>0</v>
      </c>
      <c r="M139" s="8">
        <v>0</v>
      </c>
      <c r="N139" s="11">
        <f t="shared" ref="N139:N140" si="333">L139+M139</f>
        <v>0</v>
      </c>
      <c r="O139" s="8">
        <v>0</v>
      </c>
      <c r="P139" s="8">
        <v>0</v>
      </c>
      <c r="Q139" s="11">
        <f t="shared" ref="Q139:Q140" si="334">O139+P139</f>
        <v>0</v>
      </c>
      <c r="R139" s="8">
        <v>0</v>
      </c>
      <c r="S139" s="8">
        <v>0</v>
      </c>
      <c r="T139" s="11">
        <f t="shared" ref="T139:T140" si="335">R139+S139</f>
        <v>0</v>
      </c>
      <c r="U139" s="8">
        <v>0</v>
      </c>
      <c r="V139" s="8">
        <v>0</v>
      </c>
      <c r="W139" s="12">
        <f t="shared" ref="W139:W140" si="336">U139+V139</f>
        <v>0</v>
      </c>
      <c r="X139" s="8">
        <v>0</v>
      </c>
      <c r="Y139" s="8">
        <v>0</v>
      </c>
      <c r="Z139" s="12">
        <f t="shared" ref="Z139:Z140" si="337">X139+Y139</f>
        <v>0</v>
      </c>
      <c r="AA139" s="8">
        <v>0</v>
      </c>
      <c r="AB139" s="8">
        <v>0</v>
      </c>
      <c r="AC139" s="9">
        <f t="shared" ref="AC139:AC140" si="338">AA139+AB139</f>
        <v>0</v>
      </c>
    </row>
    <row r="140" spans="1:29">
      <c r="A140" s="62"/>
      <c r="B140" s="20" t="s">
        <v>4</v>
      </c>
      <c r="C140" s="8">
        <f>F140+I140+L140+O140+R140+U140+X140+AA140</f>
        <v>0</v>
      </c>
      <c r="D140" s="8">
        <f t="shared" si="330"/>
        <v>2189222</v>
      </c>
      <c r="E140" s="9">
        <f t="shared" si="330"/>
        <v>2189222</v>
      </c>
      <c r="F140" s="10">
        <v>0</v>
      </c>
      <c r="G140" s="10">
        <v>0</v>
      </c>
      <c r="H140" s="11">
        <f t="shared" si="331"/>
        <v>0</v>
      </c>
      <c r="I140" s="8">
        <v>0</v>
      </c>
      <c r="J140" s="8">
        <v>0</v>
      </c>
      <c r="K140" s="11">
        <f t="shared" si="332"/>
        <v>0</v>
      </c>
      <c r="L140" s="8">
        <v>0</v>
      </c>
      <c r="M140" s="8">
        <v>0</v>
      </c>
      <c r="N140" s="11">
        <f t="shared" si="333"/>
        <v>0</v>
      </c>
      <c r="O140" s="8">
        <v>0</v>
      </c>
      <c r="P140" s="8">
        <v>0</v>
      </c>
      <c r="Q140" s="11">
        <f t="shared" si="334"/>
        <v>0</v>
      </c>
      <c r="R140" s="8">
        <v>0</v>
      </c>
      <c r="S140" s="8">
        <v>0</v>
      </c>
      <c r="T140" s="11">
        <f t="shared" si="335"/>
        <v>0</v>
      </c>
      <c r="U140" s="8">
        <v>0</v>
      </c>
      <c r="V140" s="8">
        <v>2189222</v>
      </c>
      <c r="W140" s="12">
        <f t="shared" si="336"/>
        <v>2189222</v>
      </c>
      <c r="X140" s="8">
        <v>0</v>
      </c>
      <c r="Y140" s="8">
        <v>0</v>
      </c>
      <c r="Z140" s="12">
        <f t="shared" si="337"/>
        <v>0</v>
      </c>
      <c r="AA140" s="8">
        <v>0</v>
      </c>
      <c r="AB140" s="8">
        <v>0</v>
      </c>
      <c r="AC140" s="9">
        <f t="shared" si="338"/>
        <v>0</v>
      </c>
    </row>
    <row r="141" spans="1:29" ht="16.8" thickBot="1">
      <c r="A141" s="21" t="s">
        <v>5</v>
      </c>
      <c r="B141" s="22"/>
      <c r="C141" s="13">
        <f>SUM(C138:C140)</f>
        <v>0</v>
      </c>
      <c r="D141" s="13">
        <f t="shared" ref="D141:AC141" si="339">SUM(D138:D140)</f>
        <v>2189222</v>
      </c>
      <c r="E141" s="13">
        <f t="shared" si="339"/>
        <v>2189222</v>
      </c>
      <c r="F141" s="13">
        <f t="shared" si="339"/>
        <v>0</v>
      </c>
      <c r="G141" s="13">
        <f t="shared" si="339"/>
        <v>0</v>
      </c>
      <c r="H141" s="13">
        <f t="shared" si="339"/>
        <v>0</v>
      </c>
      <c r="I141" s="13">
        <f t="shared" si="339"/>
        <v>0</v>
      </c>
      <c r="J141" s="13">
        <f t="shared" si="339"/>
        <v>0</v>
      </c>
      <c r="K141" s="13">
        <f t="shared" si="339"/>
        <v>0</v>
      </c>
      <c r="L141" s="13">
        <f t="shared" si="339"/>
        <v>0</v>
      </c>
      <c r="M141" s="13">
        <f t="shared" si="339"/>
        <v>0</v>
      </c>
      <c r="N141" s="13">
        <f t="shared" si="339"/>
        <v>0</v>
      </c>
      <c r="O141" s="13">
        <f t="shared" si="339"/>
        <v>0</v>
      </c>
      <c r="P141" s="13">
        <f t="shared" si="339"/>
        <v>0</v>
      </c>
      <c r="Q141" s="13">
        <f t="shared" si="339"/>
        <v>0</v>
      </c>
      <c r="R141" s="13">
        <f t="shared" si="339"/>
        <v>0</v>
      </c>
      <c r="S141" s="13">
        <f t="shared" si="339"/>
        <v>0</v>
      </c>
      <c r="T141" s="13">
        <f t="shared" si="339"/>
        <v>0</v>
      </c>
      <c r="U141" s="13">
        <f t="shared" si="339"/>
        <v>0</v>
      </c>
      <c r="V141" s="13">
        <f t="shared" si="339"/>
        <v>2189222</v>
      </c>
      <c r="W141" s="13">
        <f t="shared" si="339"/>
        <v>2189222</v>
      </c>
      <c r="X141" s="13">
        <f t="shared" si="339"/>
        <v>0</v>
      </c>
      <c r="Y141" s="13">
        <f t="shared" si="339"/>
        <v>0</v>
      </c>
      <c r="Z141" s="13">
        <f t="shared" si="339"/>
        <v>0</v>
      </c>
      <c r="AA141" s="13">
        <f t="shared" si="339"/>
        <v>0</v>
      </c>
      <c r="AB141" s="13">
        <f t="shared" si="339"/>
        <v>0</v>
      </c>
      <c r="AC141" s="13">
        <f t="shared" si="339"/>
        <v>0</v>
      </c>
    </row>
    <row r="142" spans="1:29">
      <c r="A142" s="68" t="s">
        <v>55</v>
      </c>
      <c r="B142" s="19" t="s">
        <v>2</v>
      </c>
      <c r="C142" s="8">
        <f>F142+I142+L142+O142+R142+U142+X142+AA142</f>
        <v>0</v>
      </c>
      <c r="D142" s="8">
        <f>G142+J142+M142+P142+S142+V142+Y142+AB142</f>
        <v>0</v>
      </c>
      <c r="E142" s="9">
        <f>H142+K142+N142+Q142+T142+W142+Z142+AC142</f>
        <v>0</v>
      </c>
      <c r="F142" s="10">
        <v>0</v>
      </c>
      <c r="G142" s="10">
        <v>0</v>
      </c>
      <c r="H142" s="11">
        <f>F142+G142</f>
        <v>0</v>
      </c>
      <c r="I142" s="8">
        <v>0</v>
      </c>
      <c r="J142" s="8">
        <v>0</v>
      </c>
      <c r="K142" s="11">
        <f>I142+J142</f>
        <v>0</v>
      </c>
      <c r="L142" s="8">
        <v>0</v>
      </c>
      <c r="M142" s="8">
        <v>0</v>
      </c>
      <c r="N142" s="11">
        <f>L142+M142</f>
        <v>0</v>
      </c>
      <c r="O142" s="8">
        <v>0</v>
      </c>
      <c r="P142" s="8">
        <v>0</v>
      </c>
      <c r="Q142" s="11">
        <f>O142+P142</f>
        <v>0</v>
      </c>
      <c r="R142" s="8">
        <v>0</v>
      </c>
      <c r="S142" s="8">
        <v>0</v>
      </c>
      <c r="T142" s="11">
        <f>R142+S142</f>
        <v>0</v>
      </c>
      <c r="U142" s="8">
        <v>0</v>
      </c>
      <c r="V142" s="8">
        <v>0</v>
      </c>
      <c r="W142" s="12">
        <f>U142+V142</f>
        <v>0</v>
      </c>
      <c r="X142" s="8">
        <v>0</v>
      </c>
      <c r="Y142" s="8">
        <v>0</v>
      </c>
      <c r="Z142" s="12">
        <f>X142+Y142</f>
        <v>0</v>
      </c>
      <c r="AA142" s="8">
        <v>0</v>
      </c>
      <c r="AB142" s="8">
        <v>0</v>
      </c>
      <c r="AC142" s="9">
        <f>AA142+AB142</f>
        <v>0</v>
      </c>
    </row>
    <row r="143" spans="1:29">
      <c r="A143" s="61"/>
      <c r="B143" s="20" t="s">
        <v>3</v>
      </c>
      <c r="C143" s="8">
        <f>F143+I143+L143+O143+R143+U143+X143+AA143</f>
        <v>0</v>
      </c>
      <c r="D143" s="8">
        <f t="shared" ref="D143:E144" si="340">G143+J143+M143+P143+S143+V143+Y143+AB143</f>
        <v>0</v>
      </c>
      <c r="E143" s="9">
        <f t="shared" si="340"/>
        <v>0</v>
      </c>
      <c r="F143" s="10">
        <v>0</v>
      </c>
      <c r="G143" s="10">
        <v>0</v>
      </c>
      <c r="H143" s="11">
        <f t="shared" ref="H143:H144" si="341">F143+G143</f>
        <v>0</v>
      </c>
      <c r="I143" s="8">
        <v>0</v>
      </c>
      <c r="J143" s="8">
        <v>0</v>
      </c>
      <c r="K143" s="11">
        <f t="shared" ref="K143:K144" si="342">I143+J143</f>
        <v>0</v>
      </c>
      <c r="L143" s="8">
        <v>0</v>
      </c>
      <c r="M143" s="8">
        <v>0</v>
      </c>
      <c r="N143" s="11">
        <f t="shared" ref="N143:N144" si="343">L143+M143</f>
        <v>0</v>
      </c>
      <c r="O143" s="8">
        <v>0</v>
      </c>
      <c r="P143" s="8">
        <v>0</v>
      </c>
      <c r="Q143" s="11">
        <f t="shared" ref="Q143:Q144" si="344">O143+P143</f>
        <v>0</v>
      </c>
      <c r="R143" s="8">
        <v>0</v>
      </c>
      <c r="S143" s="8">
        <v>0</v>
      </c>
      <c r="T143" s="11">
        <f t="shared" ref="T143:T144" si="345">R143+S143</f>
        <v>0</v>
      </c>
      <c r="U143" s="8">
        <v>0</v>
      </c>
      <c r="V143" s="8">
        <v>0</v>
      </c>
      <c r="W143" s="12">
        <f t="shared" ref="W143:W144" si="346">U143+V143</f>
        <v>0</v>
      </c>
      <c r="X143" s="8">
        <v>0</v>
      </c>
      <c r="Y143" s="8">
        <v>0</v>
      </c>
      <c r="Z143" s="12">
        <f t="shared" ref="Z143:Z144" si="347">X143+Y143</f>
        <v>0</v>
      </c>
      <c r="AA143" s="8">
        <v>0</v>
      </c>
      <c r="AB143" s="8">
        <v>0</v>
      </c>
      <c r="AC143" s="9">
        <f t="shared" ref="AC143:AC144" si="348">AA143+AB143</f>
        <v>0</v>
      </c>
    </row>
    <row r="144" spans="1:29">
      <c r="A144" s="62"/>
      <c r="B144" s="20" t="s">
        <v>4</v>
      </c>
      <c r="C144" s="8">
        <f>F144+I144+L144+O144+R144+U144+X144+AA144</f>
        <v>50006728</v>
      </c>
      <c r="D144" s="8">
        <f t="shared" si="340"/>
        <v>31810463</v>
      </c>
      <c r="E144" s="9">
        <f t="shared" si="340"/>
        <v>81817191</v>
      </c>
      <c r="F144" s="10">
        <v>42840396</v>
      </c>
      <c r="G144" s="10">
        <v>31810463</v>
      </c>
      <c r="H144" s="11">
        <f t="shared" si="341"/>
        <v>74650859</v>
      </c>
      <c r="I144" s="8">
        <v>0</v>
      </c>
      <c r="J144" s="8">
        <v>0</v>
      </c>
      <c r="K144" s="11">
        <f t="shared" si="342"/>
        <v>0</v>
      </c>
      <c r="L144" s="8">
        <v>0</v>
      </c>
      <c r="M144" s="8">
        <v>0</v>
      </c>
      <c r="N144" s="11">
        <f t="shared" si="343"/>
        <v>0</v>
      </c>
      <c r="O144" s="8">
        <v>0</v>
      </c>
      <c r="P144" s="8">
        <v>0</v>
      </c>
      <c r="Q144" s="11">
        <f t="shared" si="344"/>
        <v>0</v>
      </c>
      <c r="R144" s="8">
        <v>0</v>
      </c>
      <c r="S144" s="8">
        <v>0</v>
      </c>
      <c r="T144" s="11">
        <f t="shared" si="345"/>
        <v>0</v>
      </c>
      <c r="U144" s="8">
        <v>7166332</v>
      </c>
      <c r="V144" s="8">
        <v>0</v>
      </c>
      <c r="W144" s="12">
        <f t="shared" si="346"/>
        <v>7166332</v>
      </c>
      <c r="X144" s="8">
        <v>0</v>
      </c>
      <c r="Y144" s="8">
        <v>0</v>
      </c>
      <c r="Z144" s="12">
        <f t="shared" si="347"/>
        <v>0</v>
      </c>
      <c r="AA144" s="8">
        <v>0</v>
      </c>
      <c r="AB144" s="8">
        <v>0</v>
      </c>
      <c r="AC144" s="9">
        <f t="shared" si="348"/>
        <v>0</v>
      </c>
    </row>
    <row r="145" spans="1:29" ht="16.8" thickBot="1">
      <c r="A145" s="21" t="s">
        <v>5</v>
      </c>
      <c r="B145" s="22"/>
      <c r="C145" s="13">
        <f>SUM(C142:C144)</f>
        <v>50006728</v>
      </c>
      <c r="D145" s="13">
        <f t="shared" ref="D145:AC145" si="349">SUM(D142:D144)</f>
        <v>31810463</v>
      </c>
      <c r="E145" s="13">
        <f t="shared" si="349"/>
        <v>81817191</v>
      </c>
      <c r="F145" s="13">
        <f t="shared" si="349"/>
        <v>42840396</v>
      </c>
      <c r="G145" s="13">
        <f t="shared" si="349"/>
        <v>31810463</v>
      </c>
      <c r="H145" s="13">
        <f t="shared" si="349"/>
        <v>74650859</v>
      </c>
      <c r="I145" s="13">
        <f t="shared" si="349"/>
        <v>0</v>
      </c>
      <c r="J145" s="13">
        <f t="shared" si="349"/>
        <v>0</v>
      </c>
      <c r="K145" s="13">
        <f t="shared" si="349"/>
        <v>0</v>
      </c>
      <c r="L145" s="13">
        <f t="shared" si="349"/>
        <v>0</v>
      </c>
      <c r="M145" s="13">
        <f t="shared" si="349"/>
        <v>0</v>
      </c>
      <c r="N145" s="13">
        <f t="shared" si="349"/>
        <v>0</v>
      </c>
      <c r="O145" s="13">
        <f t="shared" si="349"/>
        <v>0</v>
      </c>
      <c r="P145" s="13">
        <f t="shared" si="349"/>
        <v>0</v>
      </c>
      <c r="Q145" s="13">
        <f t="shared" si="349"/>
        <v>0</v>
      </c>
      <c r="R145" s="13">
        <f t="shared" si="349"/>
        <v>0</v>
      </c>
      <c r="S145" s="13">
        <f t="shared" si="349"/>
        <v>0</v>
      </c>
      <c r="T145" s="13">
        <f t="shared" si="349"/>
        <v>0</v>
      </c>
      <c r="U145" s="13">
        <f t="shared" si="349"/>
        <v>7166332</v>
      </c>
      <c r="V145" s="13">
        <f t="shared" si="349"/>
        <v>0</v>
      </c>
      <c r="W145" s="13">
        <f t="shared" si="349"/>
        <v>7166332</v>
      </c>
      <c r="X145" s="13">
        <f t="shared" si="349"/>
        <v>0</v>
      </c>
      <c r="Y145" s="13">
        <f t="shared" si="349"/>
        <v>0</v>
      </c>
      <c r="Z145" s="13">
        <f t="shared" si="349"/>
        <v>0</v>
      </c>
      <c r="AA145" s="13">
        <f t="shared" si="349"/>
        <v>0</v>
      </c>
      <c r="AB145" s="13">
        <f t="shared" si="349"/>
        <v>0</v>
      </c>
      <c r="AC145" s="13">
        <f t="shared" si="349"/>
        <v>0</v>
      </c>
    </row>
    <row r="146" spans="1:29">
      <c r="A146" s="68" t="s">
        <v>56</v>
      </c>
      <c r="B146" s="19" t="s">
        <v>2</v>
      </c>
      <c r="C146" s="8">
        <f>F146+I146+L146+O146+R146+U146+X146+AA146</f>
        <v>0</v>
      </c>
      <c r="D146" s="8">
        <f>G146+J146+M146+P146+S146+V146+Y146+AB146</f>
        <v>0</v>
      </c>
      <c r="E146" s="9">
        <f>H146+K146+N146+Q146+T146+W146+Z146+AC146</f>
        <v>0</v>
      </c>
      <c r="F146" s="10">
        <v>0</v>
      </c>
      <c r="G146" s="10">
        <v>0</v>
      </c>
      <c r="H146" s="11">
        <f>F146+G146</f>
        <v>0</v>
      </c>
      <c r="I146" s="8">
        <v>0</v>
      </c>
      <c r="J146" s="8">
        <v>0</v>
      </c>
      <c r="K146" s="11">
        <f>I146+J146</f>
        <v>0</v>
      </c>
      <c r="L146" s="8">
        <v>0</v>
      </c>
      <c r="M146" s="8">
        <v>0</v>
      </c>
      <c r="N146" s="11">
        <f>L146+M146</f>
        <v>0</v>
      </c>
      <c r="O146" s="8">
        <v>0</v>
      </c>
      <c r="P146" s="8">
        <v>0</v>
      </c>
      <c r="Q146" s="11">
        <f>O146+P146</f>
        <v>0</v>
      </c>
      <c r="R146" s="8">
        <v>0</v>
      </c>
      <c r="S146" s="8">
        <v>0</v>
      </c>
      <c r="T146" s="11">
        <f>R146+S146</f>
        <v>0</v>
      </c>
      <c r="U146" s="8">
        <v>0</v>
      </c>
      <c r="V146" s="8">
        <v>0</v>
      </c>
      <c r="W146" s="12">
        <f>U146+V146</f>
        <v>0</v>
      </c>
      <c r="X146" s="8">
        <v>0</v>
      </c>
      <c r="Y146" s="8">
        <v>0</v>
      </c>
      <c r="Z146" s="12">
        <f>X146+Y146</f>
        <v>0</v>
      </c>
      <c r="AA146" s="8">
        <v>0</v>
      </c>
      <c r="AB146" s="8">
        <v>0</v>
      </c>
      <c r="AC146" s="9">
        <f>AA146+AB146</f>
        <v>0</v>
      </c>
    </row>
    <row r="147" spans="1:29">
      <c r="A147" s="61"/>
      <c r="B147" s="20" t="s">
        <v>3</v>
      </c>
      <c r="C147" s="8">
        <f>F147+I147+L147+O147+R147+U147+X147+AA147</f>
        <v>21828129</v>
      </c>
      <c r="D147" s="8">
        <f t="shared" ref="D147:E148" si="350">G147+J147+M147+P147+S147+V147+Y147+AB147</f>
        <v>22308727</v>
      </c>
      <c r="E147" s="9">
        <f t="shared" si="350"/>
        <v>44136856</v>
      </c>
      <c r="F147" s="10">
        <v>0</v>
      </c>
      <c r="G147" s="10">
        <v>0</v>
      </c>
      <c r="H147" s="11">
        <f t="shared" ref="H147:H148" si="351">F147+G147</f>
        <v>0</v>
      </c>
      <c r="I147" s="8">
        <v>0</v>
      </c>
      <c r="J147" s="8">
        <v>0</v>
      </c>
      <c r="K147" s="11">
        <f t="shared" ref="K147:K148" si="352">I147+J147</f>
        <v>0</v>
      </c>
      <c r="L147" s="8">
        <v>0</v>
      </c>
      <c r="M147" s="8">
        <v>0</v>
      </c>
      <c r="N147" s="11">
        <f t="shared" ref="N147:N148" si="353">L147+M147</f>
        <v>0</v>
      </c>
      <c r="O147" s="8">
        <v>0</v>
      </c>
      <c r="P147" s="8">
        <v>0</v>
      </c>
      <c r="Q147" s="11">
        <f t="shared" ref="Q147:Q148" si="354">O147+P147</f>
        <v>0</v>
      </c>
      <c r="R147" s="8">
        <v>0</v>
      </c>
      <c r="S147" s="8">
        <v>0</v>
      </c>
      <c r="T147" s="11">
        <f t="shared" ref="T147:T148" si="355">R147+S147</f>
        <v>0</v>
      </c>
      <c r="U147" s="8">
        <v>21828129</v>
      </c>
      <c r="V147" s="8">
        <v>22308727</v>
      </c>
      <c r="W147" s="12">
        <f t="shared" ref="W147:W148" si="356">U147+V147</f>
        <v>44136856</v>
      </c>
      <c r="X147" s="8">
        <v>0</v>
      </c>
      <c r="Y147" s="8">
        <v>0</v>
      </c>
      <c r="Z147" s="12">
        <f t="shared" ref="Z147:Z148" si="357">X147+Y147</f>
        <v>0</v>
      </c>
      <c r="AA147" s="8">
        <v>0</v>
      </c>
      <c r="AB147" s="8">
        <v>0</v>
      </c>
      <c r="AC147" s="9">
        <f t="shared" ref="AC147:AC148" si="358">AA147+AB147</f>
        <v>0</v>
      </c>
    </row>
    <row r="148" spans="1:29">
      <c r="A148" s="62"/>
      <c r="B148" s="20" t="s">
        <v>4</v>
      </c>
      <c r="C148" s="8">
        <f>F148+I148+L148+O148+R148+U148+X148+AA148</f>
        <v>133352519</v>
      </c>
      <c r="D148" s="8">
        <f t="shared" si="350"/>
        <v>652171075</v>
      </c>
      <c r="E148" s="9">
        <f t="shared" si="350"/>
        <v>785523594</v>
      </c>
      <c r="F148" s="10">
        <v>414956</v>
      </c>
      <c r="G148" s="10">
        <v>2755608</v>
      </c>
      <c r="H148" s="11">
        <f t="shared" si="351"/>
        <v>3170564</v>
      </c>
      <c r="I148" s="8">
        <v>0</v>
      </c>
      <c r="J148" s="8">
        <v>0</v>
      </c>
      <c r="K148" s="11">
        <f t="shared" si="352"/>
        <v>0</v>
      </c>
      <c r="L148" s="8">
        <v>0</v>
      </c>
      <c r="M148" s="8">
        <v>0</v>
      </c>
      <c r="N148" s="11">
        <f t="shared" si="353"/>
        <v>0</v>
      </c>
      <c r="O148" s="8">
        <v>0</v>
      </c>
      <c r="P148" s="8">
        <v>0</v>
      </c>
      <c r="Q148" s="11">
        <f t="shared" si="354"/>
        <v>0</v>
      </c>
      <c r="R148" s="8">
        <v>0</v>
      </c>
      <c r="S148" s="8">
        <v>0</v>
      </c>
      <c r="T148" s="11">
        <f t="shared" si="355"/>
        <v>0</v>
      </c>
      <c r="U148" s="8">
        <v>132937563</v>
      </c>
      <c r="V148" s="8">
        <v>649415467</v>
      </c>
      <c r="W148" s="12">
        <f t="shared" si="356"/>
        <v>782353030</v>
      </c>
      <c r="X148" s="8">
        <v>0</v>
      </c>
      <c r="Y148" s="8">
        <v>0</v>
      </c>
      <c r="Z148" s="12">
        <f t="shared" si="357"/>
        <v>0</v>
      </c>
      <c r="AA148" s="8">
        <v>0</v>
      </c>
      <c r="AB148" s="8">
        <v>0</v>
      </c>
      <c r="AC148" s="9">
        <f t="shared" si="358"/>
        <v>0</v>
      </c>
    </row>
    <row r="149" spans="1:29" ht="16.8" thickBot="1">
      <c r="A149" s="21" t="s">
        <v>5</v>
      </c>
      <c r="B149" s="22"/>
      <c r="C149" s="13">
        <f>SUM(C146:C148)</f>
        <v>155180648</v>
      </c>
      <c r="D149" s="13">
        <f t="shared" ref="D149:AC149" si="359">SUM(D146:D148)</f>
        <v>674479802</v>
      </c>
      <c r="E149" s="13">
        <f t="shared" si="359"/>
        <v>829660450</v>
      </c>
      <c r="F149" s="13">
        <f t="shared" si="359"/>
        <v>414956</v>
      </c>
      <c r="G149" s="13">
        <f t="shared" si="359"/>
        <v>2755608</v>
      </c>
      <c r="H149" s="13">
        <f t="shared" si="359"/>
        <v>3170564</v>
      </c>
      <c r="I149" s="13">
        <f t="shared" si="359"/>
        <v>0</v>
      </c>
      <c r="J149" s="13">
        <f t="shared" si="359"/>
        <v>0</v>
      </c>
      <c r="K149" s="13">
        <f t="shared" si="359"/>
        <v>0</v>
      </c>
      <c r="L149" s="13">
        <f t="shared" si="359"/>
        <v>0</v>
      </c>
      <c r="M149" s="13">
        <f t="shared" si="359"/>
        <v>0</v>
      </c>
      <c r="N149" s="13">
        <f t="shared" si="359"/>
        <v>0</v>
      </c>
      <c r="O149" s="13">
        <f t="shared" si="359"/>
        <v>0</v>
      </c>
      <c r="P149" s="13">
        <f t="shared" si="359"/>
        <v>0</v>
      </c>
      <c r="Q149" s="13">
        <f t="shared" si="359"/>
        <v>0</v>
      </c>
      <c r="R149" s="13">
        <f t="shared" si="359"/>
        <v>0</v>
      </c>
      <c r="S149" s="13">
        <f t="shared" si="359"/>
        <v>0</v>
      </c>
      <c r="T149" s="13">
        <f t="shared" si="359"/>
        <v>0</v>
      </c>
      <c r="U149" s="13">
        <f t="shared" si="359"/>
        <v>154765692</v>
      </c>
      <c r="V149" s="13">
        <f t="shared" si="359"/>
        <v>671724194</v>
      </c>
      <c r="W149" s="13">
        <f t="shared" si="359"/>
        <v>826489886</v>
      </c>
      <c r="X149" s="13">
        <f t="shared" si="359"/>
        <v>0</v>
      </c>
      <c r="Y149" s="13">
        <f t="shared" si="359"/>
        <v>0</v>
      </c>
      <c r="Z149" s="13">
        <f t="shared" si="359"/>
        <v>0</v>
      </c>
      <c r="AA149" s="13">
        <f t="shared" si="359"/>
        <v>0</v>
      </c>
      <c r="AB149" s="13">
        <f t="shared" si="359"/>
        <v>0</v>
      </c>
      <c r="AC149" s="13">
        <f t="shared" si="359"/>
        <v>0</v>
      </c>
    </row>
    <row r="150" spans="1:29">
      <c r="A150" s="68" t="s">
        <v>57</v>
      </c>
      <c r="B150" s="19" t="s">
        <v>2</v>
      </c>
      <c r="C150" s="8">
        <f>F150+I150+L150+O150+R150+U150+X150+AA150</f>
        <v>11904665</v>
      </c>
      <c r="D150" s="8">
        <f>G150+J150+M150+P150+S150+V150+Y150+AB150</f>
        <v>0</v>
      </c>
      <c r="E150" s="9">
        <f>H150+K150+N150+Q150+T150+W150+Z150+AC150</f>
        <v>11904665</v>
      </c>
      <c r="F150" s="10">
        <v>0</v>
      </c>
      <c r="G150" s="10">
        <v>0</v>
      </c>
      <c r="H150" s="11">
        <f>F150+G150</f>
        <v>0</v>
      </c>
      <c r="I150" s="8">
        <v>0</v>
      </c>
      <c r="J150" s="8">
        <v>0</v>
      </c>
      <c r="K150" s="11">
        <f>I150+J150</f>
        <v>0</v>
      </c>
      <c r="L150" s="8">
        <v>0</v>
      </c>
      <c r="M150" s="8">
        <v>0</v>
      </c>
      <c r="N150" s="11">
        <f>L150+M150</f>
        <v>0</v>
      </c>
      <c r="O150" s="8">
        <v>0</v>
      </c>
      <c r="P150" s="8">
        <v>0</v>
      </c>
      <c r="Q150" s="11">
        <f>O150+P150</f>
        <v>0</v>
      </c>
      <c r="R150" s="8">
        <v>0</v>
      </c>
      <c r="S150" s="8">
        <v>0</v>
      </c>
      <c r="T150" s="11">
        <f>R150+S150</f>
        <v>0</v>
      </c>
      <c r="U150" s="8">
        <v>11904665</v>
      </c>
      <c r="V150" s="8">
        <v>0</v>
      </c>
      <c r="W150" s="12">
        <f>U150+V150</f>
        <v>11904665</v>
      </c>
      <c r="X150" s="8">
        <v>0</v>
      </c>
      <c r="Y150" s="8">
        <v>0</v>
      </c>
      <c r="Z150" s="12">
        <f>X150+Y150</f>
        <v>0</v>
      </c>
      <c r="AA150" s="8">
        <v>0</v>
      </c>
      <c r="AB150" s="8">
        <v>0</v>
      </c>
      <c r="AC150" s="9">
        <f>AA150+AB150</f>
        <v>0</v>
      </c>
    </row>
    <row r="151" spans="1:29">
      <c r="A151" s="61"/>
      <c r="B151" s="20" t="s">
        <v>3</v>
      </c>
      <c r="C151" s="8">
        <f>F151+I151+L151+O151+R151+U151+X151+AA151</f>
        <v>0</v>
      </c>
      <c r="D151" s="8">
        <f t="shared" ref="D151:E152" si="360">G151+J151+M151+P151+S151+V151+Y151+AB151</f>
        <v>0</v>
      </c>
      <c r="E151" s="9">
        <f t="shared" si="360"/>
        <v>0</v>
      </c>
      <c r="F151" s="10">
        <v>0</v>
      </c>
      <c r="G151" s="10">
        <v>0</v>
      </c>
      <c r="H151" s="11">
        <f t="shared" ref="H151:H152" si="361">F151+G151</f>
        <v>0</v>
      </c>
      <c r="I151" s="8">
        <v>0</v>
      </c>
      <c r="J151" s="8">
        <v>0</v>
      </c>
      <c r="K151" s="11">
        <f t="shared" ref="K151:K152" si="362">I151+J151</f>
        <v>0</v>
      </c>
      <c r="L151" s="8">
        <v>0</v>
      </c>
      <c r="M151" s="8">
        <v>0</v>
      </c>
      <c r="N151" s="11">
        <f t="shared" ref="N151:N152" si="363">L151+M151</f>
        <v>0</v>
      </c>
      <c r="O151" s="8">
        <v>0</v>
      </c>
      <c r="P151" s="8">
        <v>0</v>
      </c>
      <c r="Q151" s="11">
        <f t="shared" ref="Q151:Q152" si="364">O151+P151</f>
        <v>0</v>
      </c>
      <c r="R151" s="8">
        <v>0</v>
      </c>
      <c r="S151" s="8">
        <v>0</v>
      </c>
      <c r="T151" s="11">
        <f t="shared" ref="T151:T152" si="365">R151+S151</f>
        <v>0</v>
      </c>
      <c r="U151" s="8">
        <v>0</v>
      </c>
      <c r="V151" s="8">
        <v>0</v>
      </c>
      <c r="W151" s="12">
        <f t="shared" ref="W151:W152" si="366">U151+V151</f>
        <v>0</v>
      </c>
      <c r="X151" s="8">
        <v>0</v>
      </c>
      <c r="Y151" s="8">
        <v>0</v>
      </c>
      <c r="Z151" s="12">
        <f t="shared" ref="Z151:Z152" si="367">X151+Y151</f>
        <v>0</v>
      </c>
      <c r="AA151" s="8">
        <v>0</v>
      </c>
      <c r="AB151" s="8">
        <v>0</v>
      </c>
      <c r="AC151" s="9">
        <f t="shared" ref="AC151:AC152" si="368">AA151+AB151</f>
        <v>0</v>
      </c>
    </row>
    <row r="152" spans="1:29">
      <c r="A152" s="62"/>
      <c r="B152" s="20" t="s">
        <v>4</v>
      </c>
      <c r="C152" s="8">
        <f>F152+I152+L152+O152+R152+U152+X152+AA152</f>
        <v>168131480</v>
      </c>
      <c r="D152" s="8">
        <f t="shared" si="360"/>
        <v>111050990</v>
      </c>
      <c r="E152" s="9">
        <f t="shared" si="360"/>
        <v>279182470</v>
      </c>
      <c r="F152" s="10">
        <v>0</v>
      </c>
      <c r="G152" s="10">
        <v>1487507</v>
      </c>
      <c r="H152" s="11">
        <f t="shared" si="361"/>
        <v>1487507</v>
      </c>
      <c r="I152" s="8">
        <v>0</v>
      </c>
      <c r="J152" s="8">
        <v>0</v>
      </c>
      <c r="K152" s="11">
        <f t="shared" si="362"/>
        <v>0</v>
      </c>
      <c r="L152" s="8">
        <v>0</v>
      </c>
      <c r="M152" s="8">
        <v>0</v>
      </c>
      <c r="N152" s="11">
        <f t="shared" si="363"/>
        <v>0</v>
      </c>
      <c r="O152" s="8">
        <v>0</v>
      </c>
      <c r="P152" s="8">
        <v>0</v>
      </c>
      <c r="Q152" s="11">
        <f t="shared" si="364"/>
        <v>0</v>
      </c>
      <c r="R152" s="8">
        <v>0</v>
      </c>
      <c r="S152" s="8">
        <v>0</v>
      </c>
      <c r="T152" s="11">
        <f t="shared" si="365"/>
        <v>0</v>
      </c>
      <c r="U152" s="8">
        <v>168131480</v>
      </c>
      <c r="V152" s="8">
        <v>109563483</v>
      </c>
      <c r="W152" s="12">
        <f t="shared" si="366"/>
        <v>277694963</v>
      </c>
      <c r="X152" s="8">
        <v>0</v>
      </c>
      <c r="Y152" s="8">
        <v>0</v>
      </c>
      <c r="Z152" s="12">
        <f t="shared" si="367"/>
        <v>0</v>
      </c>
      <c r="AA152" s="8">
        <v>0</v>
      </c>
      <c r="AB152" s="8">
        <v>0</v>
      </c>
      <c r="AC152" s="9">
        <f t="shared" si="368"/>
        <v>0</v>
      </c>
    </row>
    <row r="153" spans="1:29" ht="16.8" thickBot="1">
      <c r="A153" s="21" t="s">
        <v>5</v>
      </c>
      <c r="B153" s="22"/>
      <c r="C153" s="13">
        <f>SUM(C150:C152)</f>
        <v>180036145</v>
      </c>
      <c r="D153" s="13">
        <f t="shared" ref="D153:AC153" si="369">SUM(D150:D152)</f>
        <v>111050990</v>
      </c>
      <c r="E153" s="13">
        <f t="shared" si="369"/>
        <v>291087135</v>
      </c>
      <c r="F153" s="13">
        <f t="shared" si="369"/>
        <v>0</v>
      </c>
      <c r="G153" s="13">
        <f t="shared" si="369"/>
        <v>1487507</v>
      </c>
      <c r="H153" s="13">
        <f t="shared" si="369"/>
        <v>1487507</v>
      </c>
      <c r="I153" s="13">
        <f t="shared" si="369"/>
        <v>0</v>
      </c>
      <c r="J153" s="13">
        <f t="shared" si="369"/>
        <v>0</v>
      </c>
      <c r="K153" s="13">
        <f t="shared" si="369"/>
        <v>0</v>
      </c>
      <c r="L153" s="13">
        <f t="shared" si="369"/>
        <v>0</v>
      </c>
      <c r="M153" s="13">
        <f t="shared" si="369"/>
        <v>0</v>
      </c>
      <c r="N153" s="13">
        <f t="shared" si="369"/>
        <v>0</v>
      </c>
      <c r="O153" s="13">
        <f t="shared" si="369"/>
        <v>0</v>
      </c>
      <c r="P153" s="13">
        <f t="shared" si="369"/>
        <v>0</v>
      </c>
      <c r="Q153" s="13">
        <f t="shared" si="369"/>
        <v>0</v>
      </c>
      <c r="R153" s="13">
        <f t="shared" si="369"/>
        <v>0</v>
      </c>
      <c r="S153" s="13">
        <f t="shared" si="369"/>
        <v>0</v>
      </c>
      <c r="T153" s="13">
        <f t="shared" si="369"/>
        <v>0</v>
      </c>
      <c r="U153" s="13">
        <f t="shared" si="369"/>
        <v>180036145</v>
      </c>
      <c r="V153" s="13">
        <f t="shared" si="369"/>
        <v>109563483</v>
      </c>
      <c r="W153" s="13">
        <f t="shared" si="369"/>
        <v>289599628</v>
      </c>
      <c r="X153" s="13">
        <f t="shared" si="369"/>
        <v>0</v>
      </c>
      <c r="Y153" s="13">
        <f t="shared" si="369"/>
        <v>0</v>
      </c>
      <c r="Z153" s="13">
        <f t="shared" si="369"/>
        <v>0</v>
      </c>
      <c r="AA153" s="13">
        <f t="shared" si="369"/>
        <v>0</v>
      </c>
      <c r="AB153" s="13">
        <f t="shared" si="369"/>
        <v>0</v>
      </c>
      <c r="AC153" s="13">
        <f t="shared" si="369"/>
        <v>0</v>
      </c>
    </row>
    <row r="154" spans="1:29" ht="21.75" customHeight="1" thickBot="1">
      <c r="A154" s="6" t="s">
        <v>6</v>
      </c>
      <c r="B154" s="7"/>
      <c r="C154" s="14">
        <f>C9+C13+C17+C21+C25+C29+C33+C37+C41+C45+C49+C53+C57+C61+C65+C69+C73+C77+C81+C85+C89+C93+C97+C101+C105+C109+C113+C117+C121+C125+C129+C133+C137+C141+C145+C149+C153</f>
        <v>105008933654</v>
      </c>
      <c r="D154" s="14">
        <f t="shared" ref="D154:AC154" si="370">D9+D13+D17+D21+D25+D29+D33+D37+D41+D45+D49+D53+D57+D61+D65+D69+D73+D77+D81+D85+D89+D93+D97+D101+D105+D109+D113+D117+D121+D125+D129+D133+D137+D141+D145+D149+D153</f>
        <v>94545805555</v>
      </c>
      <c r="E154" s="14">
        <f t="shared" si="370"/>
        <v>199554739209</v>
      </c>
      <c r="F154" s="14">
        <f t="shared" si="370"/>
        <v>41733509728</v>
      </c>
      <c r="G154" s="14">
        <f t="shared" si="370"/>
        <v>43887456998</v>
      </c>
      <c r="H154" s="14">
        <f t="shared" si="370"/>
        <v>85620966726</v>
      </c>
      <c r="I154" s="14">
        <f t="shared" si="370"/>
        <v>30655564216</v>
      </c>
      <c r="J154" s="14">
        <f t="shared" si="370"/>
        <v>27761503660</v>
      </c>
      <c r="K154" s="14">
        <f t="shared" si="370"/>
        <v>58417067876</v>
      </c>
      <c r="L154" s="14">
        <f t="shared" si="370"/>
        <v>360881811</v>
      </c>
      <c r="M154" s="14">
        <f t="shared" si="370"/>
        <v>128639861</v>
      </c>
      <c r="N154" s="14">
        <f t="shared" si="370"/>
        <v>489521672</v>
      </c>
      <c r="O154" s="14">
        <f t="shared" si="370"/>
        <v>526393943</v>
      </c>
      <c r="P154" s="14">
        <f t="shared" si="370"/>
        <v>915558363</v>
      </c>
      <c r="Q154" s="14">
        <f t="shared" si="370"/>
        <v>1441952306</v>
      </c>
      <c r="R154" s="14">
        <f t="shared" si="370"/>
        <v>32671954</v>
      </c>
      <c r="S154" s="14">
        <f t="shared" si="370"/>
        <v>68304125</v>
      </c>
      <c r="T154" s="14">
        <f t="shared" si="370"/>
        <v>100976079</v>
      </c>
      <c r="U154" s="14">
        <f t="shared" si="370"/>
        <v>28014867062</v>
      </c>
      <c r="V154" s="14">
        <f t="shared" si="370"/>
        <v>17631588378</v>
      </c>
      <c r="W154" s="14">
        <f t="shared" si="370"/>
        <v>45646455440</v>
      </c>
      <c r="X154" s="14">
        <f t="shared" si="370"/>
        <v>2947092010</v>
      </c>
      <c r="Y154" s="14">
        <f t="shared" si="370"/>
        <v>2105494401</v>
      </c>
      <c r="Z154" s="14">
        <f t="shared" si="370"/>
        <v>5052586411</v>
      </c>
      <c r="AA154" s="14">
        <f t="shared" si="370"/>
        <v>737952930</v>
      </c>
      <c r="AB154" s="14">
        <f t="shared" si="370"/>
        <v>2047259769</v>
      </c>
      <c r="AC154" s="14">
        <f t="shared" si="370"/>
        <v>2785212699</v>
      </c>
    </row>
    <row r="155" spans="1:29" ht="21" customHeight="1">
      <c r="A155" s="68" t="s">
        <v>5</v>
      </c>
      <c r="B155" s="19" t="s">
        <v>2</v>
      </c>
      <c r="C155" s="8">
        <f>C6+C10+C14+C18+C22+C26+C30+C34+C38+C42+C46+C50+C54+C58+C62+C66+C70+C74+C78+C82+C86+C90+C94+C98+C102+C106+C110+C114+C118+C122+C126+C130+C134+C138+C142+C146+C150</f>
        <v>13666935917</v>
      </c>
      <c r="D155" s="8">
        <f t="shared" ref="D155:AC157" si="371">D6+D10+D14+D18+D22+D26+D30+D34+D38+D42+D46+D50+D54+D58+D62+D66+D70+D74+D78+D82+D86+D90+D94+D98+D102+D106+D110+D114+D118+D122+D126+D130+D134+D138+D142+D146+D150</f>
        <v>14400319548</v>
      </c>
      <c r="E155" s="9">
        <f t="shared" si="371"/>
        <v>28067255465</v>
      </c>
      <c r="F155" s="15">
        <f t="shared" si="371"/>
        <v>10850584542</v>
      </c>
      <c r="G155" s="15">
        <f t="shared" si="371"/>
        <v>10624051629</v>
      </c>
      <c r="H155" s="11">
        <f t="shared" si="371"/>
        <v>21474636171</v>
      </c>
      <c r="I155" s="8">
        <f t="shared" si="371"/>
        <v>1453784142</v>
      </c>
      <c r="J155" s="8">
        <f t="shared" si="371"/>
        <v>1301793289</v>
      </c>
      <c r="K155" s="11">
        <f t="shared" si="371"/>
        <v>2755577431</v>
      </c>
      <c r="L155" s="8">
        <f t="shared" si="371"/>
        <v>121957892</v>
      </c>
      <c r="M155" s="8">
        <f t="shared" si="371"/>
        <v>97864707</v>
      </c>
      <c r="N155" s="11">
        <f t="shared" si="371"/>
        <v>219822599</v>
      </c>
      <c r="O155" s="8">
        <f t="shared" si="371"/>
        <v>223070155</v>
      </c>
      <c r="P155" s="8">
        <f t="shared" si="371"/>
        <v>404652549</v>
      </c>
      <c r="Q155" s="11">
        <f t="shared" si="371"/>
        <v>627722704</v>
      </c>
      <c r="R155" s="8">
        <f t="shared" si="371"/>
        <v>11990617</v>
      </c>
      <c r="S155" s="8">
        <f t="shared" si="371"/>
        <v>23099016</v>
      </c>
      <c r="T155" s="11">
        <f t="shared" si="371"/>
        <v>35089633</v>
      </c>
      <c r="U155" s="8">
        <f t="shared" si="371"/>
        <v>806375272</v>
      </c>
      <c r="V155" s="8">
        <f t="shared" si="371"/>
        <v>543562125</v>
      </c>
      <c r="W155" s="12">
        <f t="shared" si="371"/>
        <v>1349937397</v>
      </c>
      <c r="X155" s="8">
        <f t="shared" si="371"/>
        <v>2440240</v>
      </c>
      <c r="Y155" s="8">
        <f t="shared" si="371"/>
        <v>9980735</v>
      </c>
      <c r="Z155" s="12">
        <f t="shared" si="371"/>
        <v>12420975</v>
      </c>
      <c r="AA155" s="8">
        <f t="shared" si="371"/>
        <v>196733057</v>
      </c>
      <c r="AB155" s="8">
        <f t="shared" si="371"/>
        <v>1395315498</v>
      </c>
      <c r="AC155" s="9">
        <f t="shared" si="371"/>
        <v>1592048555</v>
      </c>
    </row>
    <row r="156" spans="1:29" ht="19.95" customHeight="1">
      <c r="A156" s="61"/>
      <c r="B156" s="20" t="s">
        <v>3</v>
      </c>
      <c r="C156" s="8">
        <f>C7+C11+C15+C19+C23+C27+C31+C35+C39+C43+C47+C51+C55+C59+C63+C67+C71+C75+C79+C83+C87+C91+C95+C99+C103+C107+C111+C115+C119+C123+C127+C131+C135+C139+C143+C147+C151</f>
        <v>15735649617</v>
      </c>
      <c r="D156" s="8">
        <f t="shared" si="371"/>
        <v>15805050713</v>
      </c>
      <c r="E156" s="9">
        <f t="shared" si="371"/>
        <v>31540700330</v>
      </c>
      <c r="F156" s="15">
        <f t="shared" si="371"/>
        <v>3272353425</v>
      </c>
      <c r="G156" s="15">
        <f t="shared" si="371"/>
        <v>3821665226</v>
      </c>
      <c r="H156" s="11">
        <f t="shared" si="371"/>
        <v>7094018651</v>
      </c>
      <c r="I156" s="8">
        <f t="shared" si="371"/>
        <v>6322521587</v>
      </c>
      <c r="J156" s="8">
        <f t="shared" si="371"/>
        <v>6272453922</v>
      </c>
      <c r="K156" s="11">
        <f t="shared" si="371"/>
        <v>12594975509</v>
      </c>
      <c r="L156" s="8">
        <f t="shared" si="371"/>
        <v>27439285</v>
      </c>
      <c r="M156" s="8">
        <f t="shared" si="371"/>
        <v>5798966</v>
      </c>
      <c r="N156" s="11">
        <f t="shared" si="371"/>
        <v>33238251</v>
      </c>
      <c r="O156" s="8">
        <f t="shared" si="371"/>
        <v>111022636</v>
      </c>
      <c r="P156" s="8">
        <f t="shared" si="371"/>
        <v>98420188</v>
      </c>
      <c r="Q156" s="11">
        <f t="shared" si="371"/>
        <v>209442824</v>
      </c>
      <c r="R156" s="8">
        <f t="shared" si="371"/>
        <v>861334</v>
      </c>
      <c r="S156" s="8">
        <f t="shared" si="371"/>
        <v>0</v>
      </c>
      <c r="T156" s="11">
        <f t="shared" si="371"/>
        <v>861334</v>
      </c>
      <c r="U156" s="8">
        <f t="shared" si="371"/>
        <v>2515579707</v>
      </c>
      <c r="V156" s="8">
        <f t="shared" si="371"/>
        <v>2859254474</v>
      </c>
      <c r="W156" s="12">
        <f t="shared" si="371"/>
        <v>5374834181</v>
      </c>
      <c r="X156" s="8">
        <f t="shared" si="371"/>
        <v>2944651770</v>
      </c>
      <c r="Y156" s="8">
        <f t="shared" si="371"/>
        <v>2095513666</v>
      </c>
      <c r="Z156" s="12">
        <f t="shared" si="371"/>
        <v>5040165436</v>
      </c>
      <c r="AA156" s="8">
        <f t="shared" si="371"/>
        <v>541219873</v>
      </c>
      <c r="AB156" s="8">
        <f t="shared" si="371"/>
        <v>651944271</v>
      </c>
      <c r="AC156" s="9">
        <f t="shared" si="371"/>
        <v>1193164144</v>
      </c>
    </row>
    <row r="157" spans="1:29" ht="21.75" customHeight="1">
      <c r="A157" s="62"/>
      <c r="B157" s="20" t="s">
        <v>4</v>
      </c>
      <c r="C157" s="8">
        <f>C8+C12+C16+C20+C24+C28+C32+C36+C40+C44+C48+C52+C56+C60+C64+C68+C72+C76+C80+C84+C88+C92+C96+C100+C104+C108+C112+C116+C120+C124+C128+C132+C136+C140+C144+C148+C152</f>
        <v>75606348120</v>
      </c>
      <c r="D157" s="8">
        <f t="shared" si="371"/>
        <v>64340435294</v>
      </c>
      <c r="E157" s="9">
        <f t="shared" si="371"/>
        <v>139946783414</v>
      </c>
      <c r="F157" s="15">
        <f t="shared" si="371"/>
        <v>27610571761</v>
      </c>
      <c r="G157" s="15">
        <f t="shared" si="371"/>
        <v>29441740143</v>
      </c>
      <c r="H157" s="11">
        <f t="shared" si="371"/>
        <v>57052311904</v>
      </c>
      <c r="I157" s="8">
        <f t="shared" si="371"/>
        <v>22879258487</v>
      </c>
      <c r="J157" s="8">
        <f t="shared" si="371"/>
        <v>20187256449</v>
      </c>
      <c r="K157" s="11">
        <f t="shared" si="371"/>
        <v>43066514936</v>
      </c>
      <c r="L157" s="8">
        <f t="shared" si="371"/>
        <v>211484634</v>
      </c>
      <c r="M157" s="8">
        <f t="shared" si="371"/>
        <v>24976188</v>
      </c>
      <c r="N157" s="11">
        <f t="shared" si="371"/>
        <v>236460822</v>
      </c>
      <c r="O157" s="8">
        <f t="shared" si="371"/>
        <v>192301152</v>
      </c>
      <c r="P157" s="8">
        <f t="shared" si="371"/>
        <v>412485626</v>
      </c>
      <c r="Q157" s="11">
        <f t="shared" si="371"/>
        <v>604786778</v>
      </c>
      <c r="R157" s="8">
        <f t="shared" si="371"/>
        <v>19820003</v>
      </c>
      <c r="S157" s="8">
        <f t="shared" si="371"/>
        <v>45205109</v>
      </c>
      <c r="T157" s="11">
        <f t="shared" si="371"/>
        <v>65025112</v>
      </c>
      <c r="U157" s="8">
        <f t="shared" si="371"/>
        <v>24692912083</v>
      </c>
      <c r="V157" s="8">
        <f t="shared" si="371"/>
        <v>14228771779</v>
      </c>
      <c r="W157" s="12">
        <f t="shared" si="371"/>
        <v>38921683862</v>
      </c>
      <c r="X157" s="8">
        <f t="shared" si="371"/>
        <v>0</v>
      </c>
      <c r="Y157" s="8">
        <f t="shared" si="371"/>
        <v>0</v>
      </c>
      <c r="Z157" s="12">
        <f t="shared" si="371"/>
        <v>0</v>
      </c>
      <c r="AA157" s="8">
        <f t="shared" si="371"/>
        <v>0</v>
      </c>
      <c r="AB157" s="8">
        <f t="shared" si="371"/>
        <v>0</v>
      </c>
      <c r="AC157" s="9">
        <f t="shared" si="371"/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>
      <c r="A159" s="69" t="s">
        <v>63</v>
      </c>
      <c r="B159" s="25" t="s">
        <v>2</v>
      </c>
      <c r="C159" s="8">
        <v>1698246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>
      <c r="A160" s="70"/>
      <c r="B160" s="25" t="s">
        <v>58</v>
      </c>
      <c r="C160" s="8">
        <v>8397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>
      <c r="A161" s="70"/>
      <c r="B161" s="25" t="s">
        <v>4</v>
      </c>
      <c r="C161" s="8">
        <v>3963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>
      <c r="A162" s="71"/>
      <c r="B162" s="25" t="s">
        <v>59</v>
      </c>
      <c r="C162" s="8">
        <f>C159+C160+C161</f>
        <v>1710606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3"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L4:N4"/>
    <mergeCell ref="O4:Q4"/>
    <mergeCell ref="R4:T4"/>
    <mergeCell ref="U4:W4"/>
    <mergeCell ref="X4:Z4"/>
    <mergeCell ref="A54:A56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  <mergeCell ref="A50:A52"/>
    <mergeCell ref="A102:A104"/>
    <mergeCell ref="A58:A60"/>
    <mergeCell ref="A62:A64"/>
    <mergeCell ref="A66:A68"/>
    <mergeCell ref="A70:A72"/>
    <mergeCell ref="A74:A76"/>
    <mergeCell ref="A78:A80"/>
    <mergeCell ref="A82:A84"/>
    <mergeCell ref="A86:A88"/>
    <mergeCell ref="A90:A92"/>
    <mergeCell ref="A94:A96"/>
    <mergeCell ref="A98:A100"/>
    <mergeCell ref="A106:A108"/>
    <mergeCell ref="A110:A112"/>
    <mergeCell ref="A114:A116"/>
    <mergeCell ref="A118:A120"/>
    <mergeCell ref="A122:A124"/>
    <mergeCell ref="A155:A157"/>
    <mergeCell ref="A159:A162"/>
    <mergeCell ref="A130:A132"/>
    <mergeCell ref="A134:A136"/>
    <mergeCell ref="A138:A140"/>
    <mergeCell ref="A142:A144"/>
    <mergeCell ref="A146:A148"/>
    <mergeCell ref="A150:A152"/>
  </mergeCells>
  <phoneticPr fontId="1" type="noConversion"/>
  <pageMargins left="0.51181102362204722" right="0.51181102362204722" top="0.74803149606299213" bottom="0.74803149606299213" header="0.31496062992125984" footer="0.31496062992125984"/>
  <pageSetup paperSize="8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1049-B1D3-4143-B01A-DFD53932DE02}">
  <sheetPr>
    <pageSetUpPr fitToPage="1"/>
  </sheetPr>
  <dimension ref="A1:AC168"/>
  <sheetViews>
    <sheetView zoomScale="61" zoomScaleNormal="61" workbookViewId="0">
      <selection activeCell="C3" sqref="C3:E4"/>
    </sheetView>
  </sheetViews>
  <sheetFormatPr defaultColWidth="13.44140625" defaultRowHeight="16.2"/>
  <cols>
    <col min="1" max="1" width="13.44140625" style="2"/>
    <col min="2" max="2" width="17.88671875" style="3" customWidth="1"/>
    <col min="3" max="3" width="19.77734375" style="4" customWidth="1"/>
    <col min="4" max="4" width="18.44140625" style="4" customWidth="1"/>
    <col min="5" max="5" width="19" style="4" customWidth="1"/>
    <col min="6" max="6" width="17.77734375" style="4" customWidth="1"/>
    <col min="7" max="7" width="17.6640625" style="4" customWidth="1"/>
    <col min="8" max="8" width="18.44140625" style="4" customWidth="1"/>
    <col min="9" max="10" width="17.44140625" style="4" customWidth="1"/>
    <col min="11" max="11" width="17.88671875" style="4" customWidth="1"/>
    <col min="12" max="13" width="14" style="4" customWidth="1"/>
    <col min="14" max="14" width="13.6640625" style="4" customWidth="1"/>
    <col min="15" max="15" width="16.44140625" style="4" customWidth="1"/>
    <col min="16" max="16" width="16.109375" style="4" customWidth="1"/>
    <col min="17" max="17" width="16.6640625" style="4" customWidth="1"/>
    <col min="18" max="18" width="13.6640625" style="4" customWidth="1"/>
    <col min="19" max="19" width="13.77734375" style="4" customWidth="1"/>
    <col min="20" max="20" width="13.88671875" style="4" customWidth="1"/>
    <col min="21" max="21" width="18.21875" style="4" customWidth="1"/>
    <col min="22" max="22" width="16.88671875" style="4" customWidth="1"/>
    <col min="23" max="23" width="17.44140625" style="4" customWidth="1"/>
    <col min="24" max="24" width="15.109375" style="4" customWidth="1"/>
    <col min="25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6" customFormat="1" ht="20.7" customHeight="1">
      <c r="A3" s="56" t="s">
        <v>24</v>
      </c>
      <c r="B3" s="56" t="s">
        <v>1</v>
      </c>
      <c r="C3" s="58" t="s">
        <v>62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8" customHeight="1">
      <c r="A6" s="60" t="s">
        <v>25</v>
      </c>
      <c r="B6" s="19" t="s">
        <v>2</v>
      </c>
      <c r="C6" s="8">
        <f>F6+I6+L6+O6+R6+U6+X6+AA6</f>
        <v>6267780338</v>
      </c>
      <c r="D6" s="8">
        <f>G6+J6+M6+P6+S6+V6+Y6+AB6</f>
        <v>7409531485</v>
      </c>
      <c r="E6" s="9">
        <f>C6+D6</f>
        <v>13677311823</v>
      </c>
      <c r="F6" s="10">
        <v>3825430557</v>
      </c>
      <c r="G6" s="10">
        <v>5307865964</v>
      </c>
      <c r="H6" s="11">
        <f>F6+G6</f>
        <v>9133296521</v>
      </c>
      <c r="I6" s="8">
        <v>1396796767</v>
      </c>
      <c r="J6" s="8">
        <v>1688571583</v>
      </c>
      <c r="K6" s="11">
        <f>I6+J6</f>
        <v>3085368350</v>
      </c>
      <c r="L6" s="8">
        <v>0</v>
      </c>
      <c r="M6" s="8">
        <v>0</v>
      </c>
      <c r="N6" s="11">
        <v>0</v>
      </c>
      <c r="O6" s="8">
        <v>529580446</v>
      </c>
      <c r="P6" s="8">
        <v>349007964</v>
      </c>
      <c r="Q6" s="11">
        <f>O6+P6</f>
        <v>878588410</v>
      </c>
      <c r="R6" s="8">
        <v>987428</v>
      </c>
      <c r="S6" s="8">
        <v>3166190</v>
      </c>
      <c r="T6" s="11">
        <f>R6+S6</f>
        <v>4153618</v>
      </c>
      <c r="U6" s="8">
        <v>463958150</v>
      </c>
      <c r="V6" s="8">
        <v>48693049</v>
      </c>
      <c r="W6" s="12">
        <f>U6+V6</f>
        <v>512651199</v>
      </c>
      <c r="X6" s="8">
        <v>0</v>
      </c>
      <c r="Y6" s="8">
        <v>0</v>
      </c>
      <c r="Z6" s="12">
        <f>X6+Y6</f>
        <v>0</v>
      </c>
      <c r="AA6" s="8">
        <v>51026990</v>
      </c>
      <c r="AB6" s="8">
        <v>12226735</v>
      </c>
      <c r="AC6" s="9">
        <f>AA6+AB6</f>
        <v>63253725</v>
      </c>
    </row>
    <row r="7" spans="1:29" ht="18" customHeight="1">
      <c r="A7" s="61"/>
      <c r="B7" s="20" t="s">
        <v>3</v>
      </c>
      <c r="C7" s="8">
        <f t="shared" ref="C7:D8" si="0">F7+I7+L7+O7+R7+U7+X7+AA7</f>
        <v>6973455861</v>
      </c>
      <c r="D7" s="8">
        <f t="shared" si="0"/>
        <v>6666175848</v>
      </c>
      <c r="E7" s="9">
        <f t="shared" ref="E7:E8" si="1">C7+D7</f>
        <v>13639631709</v>
      </c>
      <c r="F7" s="10">
        <v>2434787061</v>
      </c>
      <c r="G7" s="10">
        <v>2447866728</v>
      </c>
      <c r="H7" s="11">
        <f t="shared" ref="H7:H8" si="2">F7+G7</f>
        <v>4882653789</v>
      </c>
      <c r="I7" s="8">
        <v>3910176189</v>
      </c>
      <c r="J7" s="8">
        <v>3982113484</v>
      </c>
      <c r="K7" s="11">
        <f t="shared" ref="K7:K8" si="3">I7+J7</f>
        <v>7892289673</v>
      </c>
      <c r="L7" s="8">
        <v>0</v>
      </c>
      <c r="M7" s="8">
        <v>0</v>
      </c>
      <c r="N7" s="11">
        <v>0</v>
      </c>
      <c r="O7" s="8">
        <v>380017136</v>
      </c>
      <c r="P7" s="8">
        <v>121892212</v>
      </c>
      <c r="Q7" s="11">
        <f t="shared" ref="Q7:Q8" si="4">O7+P7</f>
        <v>501909348</v>
      </c>
      <c r="R7" s="8">
        <v>438633</v>
      </c>
      <c r="S7" s="8">
        <v>0</v>
      </c>
      <c r="T7" s="11">
        <f t="shared" ref="T7:T8" si="5">R7+S7</f>
        <v>438633</v>
      </c>
      <c r="U7" s="8">
        <v>61249432</v>
      </c>
      <c r="V7" s="8">
        <v>98544875</v>
      </c>
      <c r="W7" s="12">
        <f t="shared" ref="W7:W8" si="6">U7+V7</f>
        <v>159794307</v>
      </c>
      <c r="X7" s="8">
        <v>132540690</v>
      </c>
      <c r="Y7" s="8">
        <v>0</v>
      </c>
      <c r="Z7" s="12">
        <f t="shared" ref="Z7:Z8" si="7">X7+Y7</f>
        <v>132540690</v>
      </c>
      <c r="AA7" s="8">
        <v>54246720</v>
      </c>
      <c r="AB7" s="8">
        <v>15758549</v>
      </c>
      <c r="AC7" s="9">
        <f t="shared" ref="AC7:AC8" si="8">AA7+AB7</f>
        <v>70005269</v>
      </c>
    </row>
    <row r="8" spans="1:29" ht="18" customHeight="1">
      <c r="A8" s="62"/>
      <c r="B8" s="20" t="s">
        <v>4</v>
      </c>
      <c r="C8" s="8">
        <f t="shared" si="0"/>
        <v>33307879992</v>
      </c>
      <c r="D8" s="8">
        <f t="shared" si="0"/>
        <v>42001334880</v>
      </c>
      <c r="E8" s="9">
        <f t="shared" si="1"/>
        <v>75309214872</v>
      </c>
      <c r="F8" s="10">
        <v>17247539072</v>
      </c>
      <c r="G8" s="10">
        <v>14855264642</v>
      </c>
      <c r="H8" s="11">
        <f t="shared" si="2"/>
        <v>32102803714</v>
      </c>
      <c r="I8" s="8">
        <v>14078473516</v>
      </c>
      <c r="J8" s="8">
        <v>25796401560</v>
      </c>
      <c r="K8" s="11">
        <f t="shared" si="3"/>
        <v>39874875076</v>
      </c>
      <c r="L8" s="8">
        <v>0</v>
      </c>
      <c r="M8" s="8">
        <v>0</v>
      </c>
      <c r="N8" s="11">
        <v>0</v>
      </c>
      <c r="O8" s="8">
        <v>537555600</v>
      </c>
      <c r="P8" s="8">
        <v>1106793959</v>
      </c>
      <c r="Q8" s="11">
        <f t="shared" si="4"/>
        <v>1644349559</v>
      </c>
      <c r="R8" s="8">
        <v>6383034</v>
      </c>
      <c r="S8" s="8">
        <v>15838810</v>
      </c>
      <c r="T8" s="11">
        <f t="shared" si="5"/>
        <v>22221844</v>
      </c>
      <c r="U8" s="8">
        <v>1437928770</v>
      </c>
      <c r="V8" s="8">
        <v>227035909</v>
      </c>
      <c r="W8" s="12">
        <f t="shared" si="6"/>
        <v>1664964679</v>
      </c>
      <c r="X8" s="8">
        <v>0</v>
      </c>
      <c r="Y8" s="8">
        <v>0</v>
      </c>
      <c r="Z8" s="12">
        <f t="shared" si="7"/>
        <v>0</v>
      </c>
      <c r="AA8" s="8">
        <v>0</v>
      </c>
      <c r="AB8" s="8">
        <v>0</v>
      </c>
      <c r="AC8" s="9">
        <f t="shared" si="8"/>
        <v>0</v>
      </c>
    </row>
    <row r="9" spans="1:29" ht="18" customHeight="1" thickBot="1">
      <c r="A9" s="21" t="s">
        <v>5</v>
      </c>
      <c r="B9" s="22"/>
      <c r="C9" s="13">
        <f>SUM(C6:C8)</f>
        <v>46549116191</v>
      </c>
      <c r="D9" s="13">
        <f t="shared" ref="D9:AC9" si="9">SUM(D6:D8)</f>
        <v>56077042213</v>
      </c>
      <c r="E9" s="13">
        <f t="shared" si="9"/>
        <v>102626158404</v>
      </c>
      <c r="F9" s="13">
        <f t="shared" si="9"/>
        <v>23507756690</v>
      </c>
      <c r="G9" s="13">
        <f t="shared" si="9"/>
        <v>22610997334</v>
      </c>
      <c r="H9" s="13">
        <f t="shared" si="9"/>
        <v>46118754024</v>
      </c>
      <c r="I9" s="13">
        <f t="shared" si="9"/>
        <v>19385446472</v>
      </c>
      <c r="J9" s="13">
        <f t="shared" si="9"/>
        <v>31467086627</v>
      </c>
      <c r="K9" s="13">
        <f t="shared" si="9"/>
        <v>50852533099</v>
      </c>
      <c r="L9" s="13">
        <f t="shared" si="9"/>
        <v>0</v>
      </c>
      <c r="M9" s="13">
        <f t="shared" si="9"/>
        <v>0</v>
      </c>
      <c r="N9" s="13">
        <f t="shared" si="9"/>
        <v>0</v>
      </c>
      <c r="O9" s="13">
        <f t="shared" si="9"/>
        <v>1447153182</v>
      </c>
      <c r="P9" s="13">
        <f t="shared" si="9"/>
        <v>1577694135</v>
      </c>
      <c r="Q9" s="13">
        <f t="shared" si="9"/>
        <v>3024847317</v>
      </c>
      <c r="R9" s="13">
        <f t="shared" si="9"/>
        <v>7809095</v>
      </c>
      <c r="S9" s="13">
        <f t="shared" si="9"/>
        <v>19005000</v>
      </c>
      <c r="T9" s="13">
        <f t="shared" si="9"/>
        <v>26814095</v>
      </c>
      <c r="U9" s="13">
        <f t="shared" si="9"/>
        <v>1963136352</v>
      </c>
      <c r="V9" s="13">
        <f t="shared" si="9"/>
        <v>374273833</v>
      </c>
      <c r="W9" s="13">
        <f t="shared" si="9"/>
        <v>2337410185</v>
      </c>
      <c r="X9" s="13">
        <f t="shared" si="9"/>
        <v>132540690</v>
      </c>
      <c r="Y9" s="13">
        <f t="shared" si="9"/>
        <v>0</v>
      </c>
      <c r="Z9" s="13">
        <f t="shared" si="9"/>
        <v>132540690</v>
      </c>
      <c r="AA9" s="13">
        <f t="shared" si="9"/>
        <v>105273710</v>
      </c>
      <c r="AB9" s="13">
        <f t="shared" si="9"/>
        <v>27985284</v>
      </c>
      <c r="AC9" s="13">
        <f t="shared" si="9"/>
        <v>133258994</v>
      </c>
    </row>
    <row r="10" spans="1:29" ht="18" customHeight="1">
      <c r="A10" s="60" t="s">
        <v>26</v>
      </c>
      <c r="B10" s="19" t="s">
        <v>2</v>
      </c>
      <c r="C10" s="8">
        <f>F10+I10+L10+O10+R10+U10+X10+AA10</f>
        <v>18332478</v>
      </c>
      <c r="D10" s="8">
        <f>G10+J10+M10+P10+S10+V10+Y10+AB10</f>
        <v>9731171</v>
      </c>
      <c r="E10" s="9">
        <f>C10+D10</f>
        <v>28063649</v>
      </c>
      <c r="F10" s="10">
        <v>16417989</v>
      </c>
      <c r="G10" s="10">
        <v>5087171</v>
      </c>
      <c r="H10" s="11">
        <f>F10+G10</f>
        <v>21505160</v>
      </c>
      <c r="I10" s="8">
        <v>0</v>
      </c>
      <c r="J10" s="8">
        <v>0</v>
      </c>
      <c r="K10" s="11">
        <f>I10+J10</f>
        <v>0</v>
      </c>
      <c r="L10" s="8">
        <v>0</v>
      </c>
      <c r="M10" s="8">
        <v>0</v>
      </c>
      <c r="N10" s="11">
        <f>L10+M10</f>
        <v>0</v>
      </c>
      <c r="O10" s="8">
        <v>0</v>
      </c>
      <c r="P10" s="8">
        <v>0</v>
      </c>
      <c r="Q10" s="11">
        <f>O10+P10</f>
        <v>0</v>
      </c>
      <c r="R10" s="8">
        <v>0</v>
      </c>
      <c r="S10" s="8">
        <v>0</v>
      </c>
      <c r="T10" s="11">
        <f>R10+S10</f>
        <v>0</v>
      </c>
      <c r="U10" s="8">
        <v>1914489</v>
      </c>
      <c r="V10" s="8">
        <v>4644000</v>
      </c>
      <c r="W10" s="12">
        <f>U10+V10</f>
        <v>6558489</v>
      </c>
      <c r="X10" s="8">
        <v>0</v>
      </c>
      <c r="Y10" s="8">
        <v>0</v>
      </c>
      <c r="Z10" s="12">
        <f>X10+Y10</f>
        <v>0</v>
      </c>
      <c r="AA10" s="8">
        <v>0</v>
      </c>
      <c r="AB10" s="8">
        <v>0</v>
      </c>
      <c r="AC10" s="9">
        <f>AA10+AB10</f>
        <v>0</v>
      </c>
    </row>
    <row r="11" spans="1:29" ht="18" customHeight="1">
      <c r="A11" s="61"/>
      <c r="B11" s="20" t="s">
        <v>3</v>
      </c>
      <c r="C11" s="8">
        <f t="shared" ref="C11:D12" si="10">F11+I11+L11+O11+R11+U11+X11+AA11</f>
        <v>0</v>
      </c>
      <c r="D11" s="8">
        <f t="shared" si="10"/>
        <v>0</v>
      </c>
      <c r="E11" s="9">
        <f t="shared" ref="E11:E12" si="11">C11+D11</f>
        <v>0</v>
      </c>
      <c r="F11" s="10">
        <v>0</v>
      </c>
      <c r="G11" s="10">
        <v>0</v>
      </c>
      <c r="H11" s="11">
        <f t="shared" ref="H11:H12" si="12">F11+G11</f>
        <v>0</v>
      </c>
      <c r="I11" s="8">
        <v>0</v>
      </c>
      <c r="J11" s="8">
        <v>0</v>
      </c>
      <c r="K11" s="11">
        <f t="shared" ref="K11:K12" si="13">I11+J11</f>
        <v>0</v>
      </c>
      <c r="L11" s="8">
        <v>0</v>
      </c>
      <c r="M11" s="8">
        <v>0</v>
      </c>
      <c r="N11" s="11">
        <f t="shared" ref="N11:N12" si="14">L11+M11</f>
        <v>0</v>
      </c>
      <c r="O11" s="8">
        <v>0</v>
      </c>
      <c r="P11" s="8">
        <v>0</v>
      </c>
      <c r="Q11" s="11">
        <f t="shared" ref="Q11:Q12" si="15">O11+P11</f>
        <v>0</v>
      </c>
      <c r="R11" s="8">
        <v>0</v>
      </c>
      <c r="S11" s="8">
        <v>0</v>
      </c>
      <c r="T11" s="11">
        <f t="shared" ref="T11:T12" si="16">R11+S11</f>
        <v>0</v>
      </c>
      <c r="U11" s="8">
        <v>0</v>
      </c>
      <c r="V11" s="8">
        <v>0</v>
      </c>
      <c r="W11" s="12">
        <f t="shared" ref="W11:W12" si="17">U11+V11</f>
        <v>0</v>
      </c>
      <c r="X11" s="8">
        <v>0</v>
      </c>
      <c r="Y11" s="8">
        <v>0</v>
      </c>
      <c r="Z11" s="12">
        <f t="shared" ref="Z11:Z12" si="18">X11+Y11</f>
        <v>0</v>
      </c>
      <c r="AA11" s="8">
        <v>0</v>
      </c>
      <c r="AB11" s="8">
        <v>0</v>
      </c>
      <c r="AC11" s="9">
        <f t="shared" ref="AC11:AC12" si="19">AA11+AB11</f>
        <v>0</v>
      </c>
    </row>
    <row r="12" spans="1:29" ht="18" customHeight="1">
      <c r="A12" s="62"/>
      <c r="B12" s="20" t="s">
        <v>4</v>
      </c>
      <c r="C12" s="8">
        <f t="shared" si="10"/>
        <v>33523642</v>
      </c>
      <c r="D12" s="8">
        <f t="shared" si="10"/>
        <v>74378212</v>
      </c>
      <c r="E12" s="9">
        <f t="shared" si="11"/>
        <v>107901854</v>
      </c>
      <c r="F12" s="10">
        <v>22851344</v>
      </c>
      <c r="G12" s="10">
        <v>68082914</v>
      </c>
      <c r="H12" s="11">
        <f t="shared" si="12"/>
        <v>90934258</v>
      </c>
      <c r="I12" s="8">
        <v>0</v>
      </c>
      <c r="J12" s="8">
        <v>0</v>
      </c>
      <c r="K12" s="11">
        <f t="shared" si="13"/>
        <v>0</v>
      </c>
      <c r="L12" s="8">
        <v>0</v>
      </c>
      <c r="M12" s="8">
        <v>0</v>
      </c>
      <c r="N12" s="11">
        <f t="shared" si="14"/>
        <v>0</v>
      </c>
      <c r="O12" s="8">
        <v>0</v>
      </c>
      <c r="P12" s="8">
        <v>0</v>
      </c>
      <c r="Q12" s="11">
        <f t="shared" si="15"/>
        <v>0</v>
      </c>
      <c r="R12" s="8">
        <v>0</v>
      </c>
      <c r="S12" s="8">
        <v>0</v>
      </c>
      <c r="T12" s="11">
        <f t="shared" si="16"/>
        <v>0</v>
      </c>
      <c r="U12" s="8">
        <v>10672298</v>
      </c>
      <c r="V12" s="8">
        <v>6295298</v>
      </c>
      <c r="W12" s="12">
        <f t="shared" si="17"/>
        <v>16967596</v>
      </c>
      <c r="X12" s="8">
        <v>0</v>
      </c>
      <c r="Y12" s="8">
        <v>0</v>
      </c>
      <c r="Z12" s="12">
        <f t="shared" si="18"/>
        <v>0</v>
      </c>
      <c r="AA12" s="8">
        <v>0</v>
      </c>
      <c r="AB12" s="8">
        <v>0</v>
      </c>
      <c r="AC12" s="9">
        <f t="shared" si="19"/>
        <v>0</v>
      </c>
    </row>
    <row r="13" spans="1:29" ht="18" customHeight="1" thickBot="1">
      <c r="A13" s="21" t="s">
        <v>5</v>
      </c>
      <c r="B13" s="22"/>
      <c r="C13" s="13">
        <f t="shared" ref="C13:AC13" si="20">SUM(C10:C12)</f>
        <v>51856120</v>
      </c>
      <c r="D13" s="13">
        <f t="shared" si="20"/>
        <v>84109383</v>
      </c>
      <c r="E13" s="13">
        <f t="shared" si="20"/>
        <v>135965503</v>
      </c>
      <c r="F13" s="13">
        <f t="shared" si="20"/>
        <v>39269333</v>
      </c>
      <c r="G13" s="13">
        <f t="shared" si="20"/>
        <v>73170085</v>
      </c>
      <c r="H13" s="13">
        <f t="shared" si="20"/>
        <v>112439418</v>
      </c>
      <c r="I13" s="13">
        <f t="shared" si="20"/>
        <v>0</v>
      </c>
      <c r="J13" s="13">
        <f t="shared" si="20"/>
        <v>0</v>
      </c>
      <c r="K13" s="13">
        <f t="shared" si="20"/>
        <v>0</v>
      </c>
      <c r="L13" s="13">
        <f t="shared" si="20"/>
        <v>0</v>
      </c>
      <c r="M13" s="13">
        <f t="shared" si="20"/>
        <v>0</v>
      </c>
      <c r="N13" s="13">
        <f t="shared" si="20"/>
        <v>0</v>
      </c>
      <c r="O13" s="13">
        <f t="shared" si="20"/>
        <v>0</v>
      </c>
      <c r="P13" s="13">
        <f t="shared" si="20"/>
        <v>0</v>
      </c>
      <c r="Q13" s="13">
        <f t="shared" si="20"/>
        <v>0</v>
      </c>
      <c r="R13" s="13">
        <f t="shared" si="20"/>
        <v>0</v>
      </c>
      <c r="S13" s="13">
        <f t="shared" si="20"/>
        <v>0</v>
      </c>
      <c r="T13" s="13">
        <f t="shared" si="20"/>
        <v>0</v>
      </c>
      <c r="U13" s="13">
        <f t="shared" si="20"/>
        <v>12586787</v>
      </c>
      <c r="V13" s="13">
        <f t="shared" si="20"/>
        <v>10939298</v>
      </c>
      <c r="W13" s="13">
        <f t="shared" si="20"/>
        <v>23526085</v>
      </c>
      <c r="X13" s="13">
        <f t="shared" si="20"/>
        <v>0</v>
      </c>
      <c r="Y13" s="13">
        <f t="shared" si="20"/>
        <v>0</v>
      </c>
      <c r="Z13" s="13">
        <f t="shared" si="20"/>
        <v>0</v>
      </c>
      <c r="AA13" s="13">
        <f t="shared" si="20"/>
        <v>0</v>
      </c>
      <c r="AB13" s="13">
        <f t="shared" si="20"/>
        <v>0</v>
      </c>
      <c r="AC13" s="13">
        <f t="shared" si="20"/>
        <v>0</v>
      </c>
    </row>
    <row r="14" spans="1:29" ht="18" customHeight="1">
      <c r="A14" s="60" t="s">
        <v>8</v>
      </c>
      <c r="B14" s="19" t="s">
        <v>2</v>
      </c>
      <c r="C14" s="8">
        <f>F14+I14+L14+O14+R14+U14+X14+AA14</f>
        <v>327665740</v>
      </c>
      <c r="D14" s="8">
        <f>G14+J14+M14+P14+S14+V14+Y14+AB14</f>
        <v>1072371606</v>
      </c>
      <c r="E14" s="9">
        <f>C14+D14</f>
        <v>1400037346</v>
      </c>
      <c r="F14" s="10">
        <v>0</v>
      </c>
      <c r="G14" s="10">
        <v>0</v>
      </c>
      <c r="H14" s="11">
        <f>F14+G14</f>
        <v>0</v>
      </c>
      <c r="I14" s="8">
        <v>0</v>
      </c>
      <c r="J14" s="8">
        <v>0</v>
      </c>
      <c r="K14" s="11">
        <f>I14+J14</f>
        <v>0</v>
      </c>
      <c r="L14" s="8">
        <v>0</v>
      </c>
      <c r="M14" s="8">
        <v>0</v>
      </c>
      <c r="N14" s="11">
        <f>L14+M14</f>
        <v>0</v>
      </c>
      <c r="O14" s="8">
        <v>0</v>
      </c>
      <c r="P14" s="8">
        <v>0</v>
      </c>
      <c r="Q14" s="11">
        <f>O14+P14</f>
        <v>0</v>
      </c>
      <c r="R14" s="8">
        <v>0</v>
      </c>
      <c r="S14" s="8">
        <v>0</v>
      </c>
      <c r="T14" s="11">
        <f>R14+S14</f>
        <v>0</v>
      </c>
      <c r="U14" s="8">
        <v>16366021</v>
      </c>
      <c r="V14" s="8">
        <v>0</v>
      </c>
      <c r="W14" s="12">
        <f>U14+V14</f>
        <v>16366021</v>
      </c>
      <c r="X14" s="8">
        <v>0</v>
      </c>
      <c r="Y14" s="8">
        <v>73919026</v>
      </c>
      <c r="Z14" s="12">
        <f>X14+Y14</f>
        <v>73919026</v>
      </c>
      <c r="AA14" s="8">
        <v>311299719</v>
      </c>
      <c r="AB14" s="8">
        <v>998452580</v>
      </c>
      <c r="AC14" s="9">
        <f>AA14+AB14</f>
        <v>1309752299</v>
      </c>
    </row>
    <row r="15" spans="1:29" ht="18" customHeight="1">
      <c r="A15" s="61"/>
      <c r="B15" s="20" t="s">
        <v>3</v>
      </c>
      <c r="C15" s="8">
        <f t="shared" ref="C15:D16" si="21">F15+I15+L15+O15+R15+U15+X15+AA15</f>
        <v>367578789</v>
      </c>
      <c r="D15" s="8">
        <f t="shared" si="21"/>
        <v>619007270</v>
      </c>
      <c r="E15" s="9">
        <f t="shared" ref="E15:E16" si="22">C15+D15</f>
        <v>986586059</v>
      </c>
      <c r="F15" s="10">
        <v>0</v>
      </c>
      <c r="G15" s="10">
        <v>0</v>
      </c>
      <c r="H15" s="11">
        <f t="shared" ref="H15:H16" si="23">F15+G15</f>
        <v>0</v>
      </c>
      <c r="I15" s="8">
        <v>0</v>
      </c>
      <c r="J15" s="8">
        <v>0</v>
      </c>
      <c r="K15" s="11">
        <f t="shared" ref="K15:K16" si="24">I15+J15</f>
        <v>0</v>
      </c>
      <c r="L15" s="8">
        <v>0</v>
      </c>
      <c r="M15" s="8">
        <v>0</v>
      </c>
      <c r="N15" s="11">
        <f t="shared" ref="N15:N16" si="25">L15+M15</f>
        <v>0</v>
      </c>
      <c r="O15" s="8">
        <v>0</v>
      </c>
      <c r="P15" s="8">
        <v>0</v>
      </c>
      <c r="Q15" s="11">
        <f t="shared" ref="Q15:Q16" si="26">O15+P15</f>
        <v>0</v>
      </c>
      <c r="R15" s="8">
        <v>0</v>
      </c>
      <c r="S15" s="8">
        <v>0</v>
      </c>
      <c r="T15" s="11">
        <f t="shared" ref="T15:T16" si="27">R15+S15</f>
        <v>0</v>
      </c>
      <c r="U15" s="8">
        <v>0</v>
      </c>
      <c r="V15" s="8">
        <v>0</v>
      </c>
      <c r="W15" s="12">
        <f t="shared" ref="W15:W16" si="28">U15+V15</f>
        <v>0</v>
      </c>
      <c r="X15" s="8">
        <v>44605319</v>
      </c>
      <c r="Y15" s="8">
        <v>165378499</v>
      </c>
      <c r="Z15" s="12">
        <f t="shared" ref="Z15:Z16" si="29">X15+Y15</f>
        <v>209983818</v>
      </c>
      <c r="AA15" s="8">
        <v>322973470</v>
      </c>
      <c r="AB15" s="8">
        <v>453628771</v>
      </c>
      <c r="AC15" s="9">
        <f t="shared" ref="AC15:AC16" si="30">AA15+AB15</f>
        <v>776602241</v>
      </c>
    </row>
    <row r="16" spans="1:29" ht="18" customHeight="1">
      <c r="A16" s="62"/>
      <c r="B16" s="20" t="s">
        <v>4</v>
      </c>
      <c r="C16" s="8">
        <f t="shared" si="21"/>
        <v>0</v>
      </c>
      <c r="D16" s="8">
        <f t="shared" si="21"/>
        <v>0</v>
      </c>
      <c r="E16" s="9">
        <f t="shared" si="22"/>
        <v>0</v>
      </c>
      <c r="F16" s="10">
        <v>0</v>
      </c>
      <c r="G16" s="10">
        <v>0</v>
      </c>
      <c r="H16" s="11">
        <f t="shared" si="23"/>
        <v>0</v>
      </c>
      <c r="I16" s="8">
        <v>0</v>
      </c>
      <c r="J16" s="8">
        <v>0</v>
      </c>
      <c r="K16" s="11">
        <f t="shared" si="24"/>
        <v>0</v>
      </c>
      <c r="L16" s="8">
        <v>0</v>
      </c>
      <c r="M16" s="8">
        <v>0</v>
      </c>
      <c r="N16" s="11">
        <f t="shared" si="25"/>
        <v>0</v>
      </c>
      <c r="O16" s="8">
        <v>0</v>
      </c>
      <c r="P16" s="8">
        <v>0</v>
      </c>
      <c r="Q16" s="11">
        <f t="shared" si="26"/>
        <v>0</v>
      </c>
      <c r="R16" s="8">
        <v>0</v>
      </c>
      <c r="S16" s="8">
        <v>0</v>
      </c>
      <c r="T16" s="11">
        <f t="shared" si="27"/>
        <v>0</v>
      </c>
      <c r="U16" s="8">
        <v>0</v>
      </c>
      <c r="V16" s="8">
        <v>0</v>
      </c>
      <c r="W16" s="12">
        <f t="shared" si="28"/>
        <v>0</v>
      </c>
      <c r="X16" s="8">
        <v>0</v>
      </c>
      <c r="Y16" s="8">
        <v>0</v>
      </c>
      <c r="Z16" s="12">
        <f t="shared" si="29"/>
        <v>0</v>
      </c>
      <c r="AA16" s="8">
        <v>0</v>
      </c>
      <c r="AB16" s="8">
        <v>0</v>
      </c>
      <c r="AC16" s="9">
        <f t="shared" si="30"/>
        <v>0</v>
      </c>
    </row>
    <row r="17" spans="1:29" ht="18" customHeight="1" thickBot="1">
      <c r="A17" s="21" t="s">
        <v>5</v>
      </c>
      <c r="B17" s="22"/>
      <c r="C17" s="13">
        <f t="shared" ref="C17:AC17" si="31">SUM(C14:C16)</f>
        <v>695244529</v>
      </c>
      <c r="D17" s="13">
        <f t="shared" si="31"/>
        <v>1691378876</v>
      </c>
      <c r="E17" s="13">
        <f t="shared" si="31"/>
        <v>2386623405</v>
      </c>
      <c r="F17" s="13">
        <f t="shared" si="31"/>
        <v>0</v>
      </c>
      <c r="G17" s="13">
        <f t="shared" si="31"/>
        <v>0</v>
      </c>
      <c r="H17" s="13">
        <f t="shared" si="31"/>
        <v>0</v>
      </c>
      <c r="I17" s="13">
        <f t="shared" si="31"/>
        <v>0</v>
      </c>
      <c r="J17" s="13">
        <f t="shared" si="31"/>
        <v>0</v>
      </c>
      <c r="K17" s="13">
        <f t="shared" si="31"/>
        <v>0</v>
      </c>
      <c r="L17" s="13">
        <f t="shared" si="31"/>
        <v>0</v>
      </c>
      <c r="M17" s="13">
        <f t="shared" si="31"/>
        <v>0</v>
      </c>
      <c r="N17" s="13">
        <f t="shared" si="31"/>
        <v>0</v>
      </c>
      <c r="O17" s="13">
        <f t="shared" si="31"/>
        <v>0</v>
      </c>
      <c r="P17" s="13">
        <f t="shared" si="31"/>
        <v>0</v>
      </c>
      <c r="Q17" s="13">
        <f t="shared" si="31"/>
        <v>0</v>
      </c>
      <c r="R17" s="13">
        <f t="shared" si="31"/>
        <v>0</v>
      </c>
      <c r="S17" s="13">
        <f t="shared" si="31"/>
        <v>0</v>
      </c>
      <c r="T17" s="13">
        <f t="shared" si="31"/>
        <v>0</v>
      </c>
      <c r="U17" s="13">
        <f t="shared" si="31"/>
        <v>16366021</v>
      </c>
      <c r="V17" s="13">
        <f t="shared" si="31"/>
        <v>0</v>
      </c>
      <c r="W17" s="13">
        <f t="shared" si="31"/>
        <v>16366021</v>
      </c>
      <c r="X17" s="13">
        <f t="shared" si="31"/>
        <v>44605319</v>
      </c>
      <c r="Y17" s="13">
        <f t="shared" si="31"/>
        <v>239297525</v>
      </c>
      <c r="Z17" s="13">
        <f t="shared" si="31"/>
        <v>283902844</v>
      </c>
      <c r="AA17" s="13">
        <f t="shared" si="31"/>
        <v>634273189</v>
      </c>
      <c r="AB17" s="13">
        <f t="shared" si="31"/>
        <v>1452081351</v>
      </c>
      <c r="AC17" s="13">
        <f t="shared" si="31"/>
        <v>2086354540</v>
      </c>
    </row>
    <row r="18" spans="1:29" ht="18" customHeight="1">
      <c r="A18" s="60" t="s">
        <v>9</v>
      </c>
      <c r="B18" s="19" t="s">
        <v>2</v>
      </c>
      <c r="C18" s="8">
        <f>F18+I18+L18+O18+R18+U18+X18+AA18</f>
        <v>171328609</v>
      </c>
      <c r="D18" s="8">
        <f>G18+J18+M18+P18+S18+V18+Y18+AB18</f>
        <v>243214458</v>
      </c>
      <c r="E18" s="9">
        <f>C18+D18</f>
        <v>414543067</v>
      </c>
      <c r="F18" s="10">
        <v>3168338</v>
      </c>
      <c r="G18" s="10">
        <v>179597179</v>
      </c>
      <c r="H18" s="11">
        <f>F18+G18</f>
        <v>182765517</v>
      </c>
      <c r="I18" s="8">
        <v>5673268</v>
      </c>
      <c r="J18" s="8">
        <v>202477</v>
      </c>
      <c r="K18" s="11">
        <f>I18+J18</f>
        <v>5875745</v>
      </c>
      <c r="L18" s="8">
        <v>0</v>
      </c>
      <c r="M18" s="8">
        <v>0</v>
      </c>
      <c r="N18" s="11">
        <f>L18+M18</f>
        <v>0</v>
      </c>
      <c r="O18" s="8">
        <v>0</v>
      </c>
      <c r="P18" s="8">
        <v>0</v>
      </c>
      <c r="Q18" s="11">
        <f>O18+P18</f>
        <v>0</v>
      </c>
      <c r="R18" s="8">
        <v>0</v>
      </c>
      <c r="S18" s="8">
        <v>0</v>
      </c>
      <c r="T18" s="11">
        <f>R18+S18</f>
        <v>0</v>
      </c>
      <c r="U18" s="8">
        <v>162472202</v>
      </c>
      <c r="V18" s="8">
        <v>51394292</v>
      </c>
      <c r="W18" s="12">
        <f>U18+V18</f>
        <v>213866494</v>
      </c>
      <c r="X18" s="8">
        <v>0</v>
      </c>
      <c r="Y18" s="8">
        <v>12020510</v>
      </c>
      <c r="Z18" s="12">
        <f>X18+Y18</f>
        <v>12020510</v>
      </c>
      <c r="AA18" s="8">
        <v>14801</v>
      </c>
      <c r="AB18" s="8">
        <v>0</v>
      </c>
      <c r="AC18" s="9">
        <f>AA18+AB18</f>
        <v>14801</v>
      </c>
    </row>
    <row r="19" spans="1:29" ht="18" customHeight="1">
      <c r="A19" s="61"/>
      <c r="B19" s="20" t="s">
        <v>3</v>
      </c>
      <c r="C19" s="8">
        <f t="shared" ref="C19:D20" si="32">F19+I19+L19+O19+R19+U19+X19+AA19</f>
        <v>413894045</v>
      </c>
      <c r="D19" s="8">
        <f t="shared" si="32"/>
        <v>275433291</v>
      </c>
      <c r="E19" s="9">
        <f t="shared" ref="E19:E20" si="33">C19+D19</f>
        <v>689327336</v>
      </c>
      <c r="F19" s="10">
        <v>0</v>
      </c>
      <c r="G19" s="10">
        <v>0</v>
      </c>
      <c r="H19" s="11">
        <f t="shared" ref="H19:H20" si="34">F19+G19</f>
        <v>0</v>
      </c>
      <c r="I19" s="8">
        <v>0</v>
      </c>
      <c r="J19" s="8">
        <v>0</v>
      </c>
      <c r="K19" s="11">
        <f t="shared" ref="K19:K20" si="35">I19+J19</f>
        <v>0</v>
      </c>
      <c r="L19" s="8">
        <v>0</v>
      </c>
      <c r="M19" s="8">
        <v>0</v>
      </c>
      <c r="N19" s="11">
        <f t="shared" ref="N19:N20" si="36">L19+M19</f>
        <v>0</v>
      </c>
      <c r="O19" s="8">
        <v>0</v>
      </c>
      <c r="P19" s="8">
        <v>0</v>
      </c>
      <c r="Q19" s="11">
        <f t="shared" ref="Q19:Q20" si="37">O19+P19</f>
        <v>0</v>
      </c>
      <c r="R19" s="8">
        <v>0</v>
      </c>
      <c r="S19" s="8">
        <v>0</v>
      </c>
      <c r="T19" s="11">
        <f t="shared" ref="T19:T20" si="38">R19+S19</f>
        <v>0</v>
      </c>
      <c r="U19" s="8">
        <v>95302549</v>
      </c>
      <c r="V19" s="8">
        <v>54780600</v>
      </c>
      <c r="W19" s="12">
        <f t="shared" ref="W19:W20" si="39">U19+V19</f>
        <v>150083149</v>
      </c>
      <c r="X19" s="8">
        <v>318591496</v>
      </c>
      <c r="Y19" s="8">
        <v>220652691</v>
      </c>
      <c r="Z19" s="12">
        <f t="shared" ref="Z19:Z20" si="40">X19+Y19</f>
        <v>539244187</v>
      </c>
      <c r="AA19" s="8">
        <v>0</v>
      </c>
      <c r="AB19" s="8">
        <v>0</v>
      </c>
      <c r="AC19" s="9">
        <f t="shared" ref="AC19:AC20" si="41">AA19+AB19</f>
        <v>0</v>
      </c>
    </row>
    <row r="20" spans="1:29" ht="18" customHeight="1">
      <c r="A20" s="62"/>
      <c r="B20" s="20" t="s">
        <v>4</v>
      </c>
      <c r="C20" s="8">
        <f t="shared" si="32"/>
        <v>3050432286</v>
      </c>
      <c r="D20" s="8">
        <f t="shared" si="32"/>
        <v>449825921</v>
      </c>
      <c r="E20" s="9">
        <f t="shared" si="33"/>
        <v>3500258207</v>
      </c>
      <c r="F20" s="10">
        <v>1569905141</v>
      </c>
      <c r="G20" s="10">
        <v>103343712</v>
      </c>
      <c r="H20" s="11">
        <f t="shared" si="34"/>
        <v>1673248853</v>
      </c>
      <c r="I20" s="8">
        <v>124555738</v>
      </c>
      <c r="J20" s="8">
        <v>130218113</v>
      </c>
      <c r="K20" s="11">
        <f t="shared" si="35"/>
        <v>254773851</v>
      </c>
      <c r="L20" s="8">
        <v>0</v>
      </c>
      <c r="M20" s="8">
        <v>0</v>
      </c>
      <c r="N20" s="11">
        <f t="shared" si="36"/>
        <v>0</v>
      </c>
      <c r="O20" s="8">
        <v>0</v>
      </c>
      <c r="P20" s="8">
        <v>14349215</v>
      </c>
      <c r="Q20" s="11">
        <f t="shared" si="37"/>
        <v>14349215</v>
      </c>
      <c r="R20" s="8">
        <v>0</v>
      </c>
      <c r="S20" s="8">
        <v>0</v>
      </c>
      <c r="T20" s="11">
        <f t="shared" si="38"/>
        <v>0</v>
      </c>
      <c r="U20" s="8">
        <v>1339014657</v>
      </c>
      <c r="V20" s="8">
        <v>201914881</v>
      </c>
      <c r="W20" s="12">
        <f t="shared" si="39"/>
        <v>1540929538</v>
      </c>
      <c r="X20" s="8">
        <v>16956750</v>
      </c>
      <c r="Y20" s="8">
        <v>0</v>
      </c>
      <c r="Z20" s="12">
        <f t="shared" si="40"/>
        <v>16956750</v>
      </c>
      <c r="AA20" s="8">
        <v>0</v>
      </c>
      <c r="AB20" s="8">
        <v>0</v>
      </c>
      <c r="AC20" s="9">
        <f t="shared" si="41"/>
        <v>0</v>
      </c>
    </row>
    <row r="21" spans="1:29" ht="18" customHeight="1" thickBot="1">
      <c r="A21" s="21" t="s">
        <v>5</v>
      </c>
      <c r="B21" s="22"/>
      <c r="C21" s="13">
        <f t="shared" ref="C21:AC21" si="42">SUM(C18:C20)</f>
        <v>3635654940</v>
      </c>
      <c r="D21" s="13">
        <f t="shared" si="42"/>
        <v>968473670</v>
      </c>
      <c r="E21" s="13">
        <f t="shared" si="42"/>
        <v>4604128610</v>
      </c>
      <c r="F21" s="13">
        <f t="shared" si="42"/>
        <v>1573073479</v>
      </c>
      <c r="G21" s="13">
        <f t="shared" si="42"/>
        <v>282940891</v>
      </c>
      <c r="H21" s="13">
        <f t="shared" si="42"/>
        <v>1856014370</v>
      </c>
      <c r="I21" s="13">
        <f t="shared" si="42"/>
        <v>130229006</v>
      </c>
      <c r="J21" s="13">
        <f t="shared" si="42"/>
        <v>130420590</v>
      </c>
      <c r="K21" s="13">
        <f t="shared" si="42"/>
        <v>260649596</v>
      </c>
      <c r="L21" s="13">
        <f t="shared" si="42"/>
        <v>0</v>
      </c>
      <c r="M21" s="13">
        <f t="shared" si="42"/>
        <v>0</v>
      </c>
      <c r="N21" s="13">
        <f t="shared" si="42"/>
        <v>0</v>
      </c>
      <c r="O21" s="13">
        <f t="shared" si="42"/>
        <v>0</v>
      </c>
      <c r="P21" s="13">
        <f t="shared" si="42"/>
        <v>14349215</v>
      </c>
      <c r="Q21" s="13">
        <f t="shared" si="42"/>
        <v>14349215</v>
      </c>
      <c r="R21" s="13">
        <f t="shared" si="42"/>
        <v>0</v>
      </c>
      <c r="S21" s="13">
        <f t="shared" si="42"/>
        <v>0</v>
      </c>
      <c r="T21" s="13">
        <f t="shared" si="42"/>
        <v>0</v>
      </c>
      <c r="U21" s="13">
        <f t="shared" si="42"/>
        <v>1596789408</v>
      </c>
      <c r="V21" s="13">
        <f t="shared" si="42"/>
        <v>308089773</v>
      </c>
      <c r="W21" s="13">
        <f t="shared" si="42"/>
        <v>1904879181</v>
      </c>
      <c r="X21" s="13">
        <f t="shared" si="42"/>
        <v>335548246</v>
      </c>
      <c r="Y21" s="13">
        <f t="shared" si="42"/>
        <v>232673201</v>
      </c>
      <c r="Z21" s="13">
        <f t="shared" si="42"/>
        <v>568221447</v>
      </c>
      <c r="AA21" s="13">
        <f t="shared" si="42"/>
        <v>14801</v>
      </c>
      <c r="AB21" s="13">
        <f t="shared" si="42"/>
        <v>0</v>
      </c>
      <c r="AC21" s="13">
        <f t="shared" si="42"/>
        <v>14801</v>
      </c>
    </row>
    <row r="22" spans="1:29" ht="18" customHeight="1">
      <c r="A22" s="60" t="s">
        <v>27</v>
      </c>
      <c r="B22" s="19" t="s">
        <v>2</v>
      </c>
      <c r="C22" s="8">
        <f>F22+I22+L22+O22+R22+U22+X22+AA22</f>
        <v>153650</v>
      </c>
      <c r="D22" s="8">
        <f>G22+J22+M22+P22+S22+V22+Y22+AB22</f>
        <v>0</v>
      </c>
      <c r="E22" s="9">
        <f>C22+D22</f>
        <v>153650</v>
      </c>
      <c r="F22" s="10">
        <v>0</v>
      </c>
      <c r="G22" s="10">
        <v>0</v>
      </c>
      <c r="H22" s="11">
        <f>F22+G22</f>
        <v>0</v>
      </c>
      <c r="I22" s="8">
        <v>0</v>
      </c>
      <c r="J22" s="8">
        <v>0</v>
      </c>
      <c r="K22" s="11">
        <f>I22+J22</f>
        <v>0</v>
      </c>
      <c r="L22" s="8">
        <v>0</v>
      </c>
      <c r="M22" s="8">
        <v>0</v>
      </c>
      <c r="N22" s="11">
        <f>L22+M22</f>
        <v>0</v>
      </c>
      <c r="O22" s="8">
        <v>0</v>
      </c>
      <c r="P22" s="8">
        <v>0</v>
      </c>
      <c r="Q22" s="11">
        <f>O22+P22</f>
        <v>0</v>
      </c>
      <c r="R22" s="8">
        <v>0</v>
      </c>
      <c r="S22" s="8">
        <v>0</v>
      </c>
      <c r="T22" s="11">
        <f>R22+S22</f>
        <v>0</v>
      </c>
      <c r="U22" s="8">
        <v>0</v>
      </c>
      <c r="V22" s="8">
        <v>0</v>
      </c>
      <c r="W22" s="12">
        <f>U22+V22</f>
        <v>0</v>
      </c>
      <c r="X22" s="8">
        <v>0</v>
      </c>
      <c r="Y22" s="8">
        <v>0</v>
      </c>
      <c r="Z22" s="12">
        <f>X22+Y22</f>
        <v>0</v>
      </c>
      <c r="AA22" s="8">
        <v>153650</v>
      </c>
      <c r="AB22" s="8">
        <v>0</v>
      </c>
      <c r="AC22" s="9">
        <f>AA22+AB22</f>
        <v>153650</v>
      </c>
    </row>
    <row r="23" spans="1:29" ht="18" customHeight="1">
      <c r="A23" s="61"/>
      <c r="B23" s="20" t="s">
        <v>3</v>
      </c>
      <c r="C23" s="8">
        <f t="shared" ref="C23:D24" si="43">F23+I23+L23+O23+R23+U23+X23+AA23</f>
        <v>4263755</v>
      </c>
      <c r="D23" s="8">
        <f t="shared" si="43"/>
        <v>0</v>
      </c>
      <c r="E23" s="9">
        <f t="shared" ref="E23:E24" si="44">C23+D23</f>
        <v>4263755</v>
      </c>
      <c r="F23" s="10">
        <v>0</v>
      </c>
      <c r="G23" s="10">
        <v>0</v>
      </c>
      <c r="H23" s="11">
        <f t="shared" ref="H23:H24" si="45">F23+G23</f>
        <v>0</v>
      </c>
      <c r="I23" s="8">
        <v>0</v>
      </c>
      <c r="J23" s="8">
        <v>0</v>
      </c>
      <c r="K23" s="11">
        <f t="shared" ref="K23:K24" si="46">I23+J23</f>
        <v>0</v>
      </c>
      <c r="L23" s="8">
        <v>0</v>
      </c>
      <c r="M23" s="8">
        <v>0</v>
      </c>
      <c r="N23" s="11">
        <f t="shared" ref="N23:N24" si="47">L23+M23</f>
        <v>0</v>
      </c>
      <c r="O23" s="8">
        <v>0</v>
      </c>
      <c r="P23" s="8">
        <v>0</v>
      </c>
      <c r="Q23" s="11">
        <f t="shared" ref="Q23:Q24" si="48">O23+P23</f>
        <v>0</v>
      </c>
      <c r="R23" s="8">
        <v>0</v>
      </c>
      <c r="S23" s="8">
        <v>0</v>
      </c>
      <c r="T23" s="11">
        <f t="shared" ref="T23:T24" si="49">R23+S23</f>
        <v>0</v>
      </c>
      <c r="U23" s="8">
        <v>3207133</v>
      </c>
      <c r="V23" s="8">
        <v>0</v>
      </c>
      <c r="W23" s="12">
        <f t="shared" ref="W23:W24" si="50">U23+V23</f>
        <v>3207133</v>
      </c>
      <c r="X23" s="8">
        <v>0</v>
      </c>
      <c r="Y23" s="8">
        <v>0</v>
      </c>
      <c r="Z23" s="12">
        <f t="shared" ref="Z23:Z24" si="51">X23+Y23</f>
        <v>0</v>
      </c>
      <c r="AA23" s="8">
        <v>1056622</v>
      </c>
      <c r="AB23" s="8">
        <v>0</v>
      </c>
      <c r="AC23" s="9">
        <f t="shared" ref="AC23:AC24" si="52">AA23+AB23</f>
        <v>1056622</v>
      </c>
    </row>
    <row r="24" spans="1:29" ht="18" customHeight="1">
      <c r="A24" s="62"/>
      <c r="B24" s="20" t="s">
        <v>4</v>
      </c>
      <c r="C24" s="8">
        <f t="shared" si="43"/>
        <v>0</v>
      </c>
      <c r="D24" s="8">
        <f t="shared" si="43"/>
        <v>0</v>
      </c>
      <c r="E24" s="9">
        <f t="shared" si="44"/>
        <v>0</v>
      </c>
      <c r="F24" s="10">
        <v>0</v>
      </c>
      <c r="G24" s="10">
        <v>0</v>
      </c>
      <c r="H24" s="11">
        <f t="shared" si="45"/>
        <v>0</v>
      </c>
      <c r="I24" s="8">
        <v>0</v>
      </c>
      <c r="J24" s="8">
        <v>0</v>
      </c>
      <c r="K24" s="11">
        <f t="shared" si="46"/>
        <v>0</v>
      </c>
      <c r="L24" s="8">
        <v>0</v>
      </c>
      <c r="M24" s="8">
        <v>0</v>
      </c>
      <c r="N24" s="11">
        <f t="shared" si="47"/>
        <v>0</v>
      </c>
      <c r="O24" s="8">
        <v>0</v>
      </c>
      <c r="P24" s="8">
        <v>0</v>
      </c>
      <c r="Q24" s="11">
        <f t="shared" si="48"/>
        <v>0</v>
      </c>
      <c r="R24" s="8">
        <v>0</v>
      </c>
      <c r="S24" s="8">
        <v>0</v>
      </c>
      <c r="T24" s="11">
        <f t="shared" si="49"/>
        <v>0</v>
      </c>
      <c r="U24" s="8">
        <v>0</v>
      </c>
      <c r="V24" s="8">
        <v>0</v>
      </c>
      <c r="W24" s="12">
        <f t="shared" si="50"/>
        <v>0</v>
      </c>
      <c r="X24" s="8">
        <v>0</v>
      </c>
      <c r="Y24" s="8">
        <v>0</v>
      </c>
      <c r="Z24" s="12">
        <f t="shared" si="51"/>
        <v>0</v>
      </c>
      <c r="AA24" s="8">
        <v>0</v>
      </c>
      <c r="AB24" s="8">
        <v>0</v>
      </c>
      <c r="AC24" s="9">
        <f t="shared" si="52"/>
        <v>0</v>
      </c>
    </row>
    <row r="25" spans="1:29" ht="18" customHeight="1" thickBot="1">
      <c r="A25" s="21" t="s">
        <v>5</v>
      </c>
      <c r="B25" s="22"/>
      <c r="C25" s="13">
        <f t="shared" ref="C25:AC25" si="53">SUM(C22:C24)</f>
        <v>4417405</v>
      </c>
      <c r="D25" s="13">
        <f t="shared" si="53"/>
        <v>0</v>
      </c>
      <c r="E25" s="13">
        <f t="shared" si="53"/>
        <v>4417405</v>
      </c>
      <c r="F25" s="13">
        <f t="shared" si="53"/>
        <v>0</v>
      </c>
      <c r="G25" s="13">
        <f t="shared" si="53"/>
        <v>0</v>
      </c>
      <c r="H25" s="13">
        <f t="shared" si="53"/>
        <v>0</v>
      </c>
      <c r="I25" s="13">
        <f t="shared" si="53"/>
        <v>0</v>
      </c>
      <c r="J25" s="13">
        <f t="shared" si="53"/>
        <v>0</v>
      </c>
      <c r="K25" s="13">
        <f t="shared" si="53"/>
        <v>0</v>
      </c>
      <c r="L25" s="13">
        <f t="shared" si="53"/>
        <v>0</v>
      </c>
      <c r="M25" s="13">
        <f t="shared" si="53"/>
        <v>0</v>
      </c>
      <c r="N25" s="13">
        <f t="shared" si="53"/>
        <v>0</v>
      </c>
      <c r="O25" s="13">
        <f t="shared" si="53"/>
        <v>0</v>
      </c>
      <c r="P25" s="13">
        <f t="shared" si="53"/>
        <v>0</v>
      </c>
      <c r="Q25" s="13">
        <f t="shared" si="53"/>
        <v>0</v>
      </c>
      <c r="R25" s="13">
        <f t="shared" si="53"/>
        <v>0</v>
      </c>
      <c r="S25" s="13">
        <f t="shared" si="53"/>
        <v>0</v>
      </c>
      <c r="T25" s="13">
        <f t="shared" si="53"/>
        <v>0</v>
      </c>
      <c r="U25" s="13">
        <f t="shared" si="53"/>
        <v>3207133</v>
      </c>
      <c r="V25" s="13">
        <f t="shared" si="53"/>
        <v>0</v>
      </c>
      <c r="W25" s="13">
        <f t="shared" si="53"/>
        <v>3207133</v>
      </c>
      <c r="X25" s="13">
        <f t="shared" si="53"/>
        <v>0</v>
      </c>
      <c r="Y25" s="13">
        <f t="shared" si="53"/>
        <v>0</v>
      </c>
      <c r="Z25" s="13">
        <f t="shared" si="53"/>
        <v>0</v>
      </c>
      <c r="AA25" s="13">
        <f t="shared" si="53"/>
        <v>1210272</v>
      </c>
      <c r="AB25" s="13">
        <f t="shared" si="53"/>
        <v>0</v>
      </c>
      <c r="AC25" s="13">
        <f t="shared" si="53"/>
        <v>1210272</v>
      </c>
    </row>
    <row r="26" spans="1:29" ht="18" customHeight="1">
      <c r="A26" s="60" t="s">
        <v>28</v>
      </c>
      <c r="B26" s="19" t="s">
        <v>2</v>
      </c>
      <c r="C26" s="8">
        <f>F26+I26+L26+O26+R26+U26+X26+AA26</f>
        <v>14812872</v>
      </c>
      <c r="D26" s="8">
        <f>G26+J26+M26+P26+S26+V26+Y26+AB26</f>
        <v>41469503</v>
      </c>
      <c r="E26" s="9">
        <f>C26+D26</f>
        <v>56282375</v>
      </c>
      <c r="F26" s="10">
        <v>14812872</v>
      </c>
      <c r="G26" s="10">
        <v>41469503</v>
      </c>
      <c r="H26" s="11">
        <f>F26+G26</f>
        <v>56282375</v>
      </c>
      <c r="I26" s="8">
        <v>0</v>
      </c>
      <c r="J26" s="8">
        <v>0</v>
      </c>
      <c r="K26" s="11">
        <f>I26+J26</f>
        <v>0</v>
      </c>
      <c r="L26" s="8">
        <v>0</v>
      </c>
      <c r="M26" s="8">
        <v>0</v>
      </c>
      <c r="N26" s="11">
        <f>L26+M26</f>
        <v>0</v>
      </c>
      <c r="O26" s="8">
        <v>0</v>
      </c>
      <c r="P26" s="8">
        <v>0</v>
      </c>
      <c r="Q26" s="11">
        <f>O26+P26</f>
        <v>0</v>
      </c>
      <c r="R26" s="8">
        <v>0</v>
      </c>
      <c r="S26" s="8">
        <v>0</v>
      </c>
      <c r="T26" s="11">
        <f>R26+S26</f>
        <v>0</v>
      </c>
      <c r="U26" s="8">
        <v>0</v>
      </c>
      <c r="V26" s="8">
        <v>0</v>
      </c>
      <c r="W26" s="12">
        <f>U26+V26</f>
        <v>0</v>
      </c>
      <c r="X26" s="8">
        <v>0</v>
      </c>
      <c r="Y26" s="8">
        <v>0</v>
      </c>
      <c r="Z26" s="12">
        <f>X26+Y26</f>
        <v>0</v>
      </c>
      <c r="AA26" s="8">
        <v>0</v>
      </c>
      <c r="AB26" s="8">
        <v>0</v>
      </c>
      <c r="AC26" s="9">
        <f>AA26+AB26</f>
        <v>0</v>
      </c>
    </row>
    <row r="27" spans="1:29" ht="18" customHeight="1">
      <c r="A27" s="61"/>
      <c r="B27" s="20" t="s">
        <v>3</v>
      </c>
      <c r="C27" s="8">
        <f t="shared" ref="C27:D28" si="54">F27+I27+L27+O27+R27+U27+X27+AA27</f>
        <v>4884989</v>
      </c>
      <c r="D27" s="8">
        <f t="shared" si="54"/>
        <v>43535280</v>
      </c>
      <c r="E27" s="9">
        <f t="shared" ref="E27:E28" si="55">C27+D27</f>
        <v>48420269</v>
      </c>
      <c r="F27" s="10">
        <v>3398117</v>
      </c>
      <c r="G27" s="10">
        <v>43535280</v>
      </c>
      <c r="H27" s="11">
        <f t="shared" ref="H27:H28" si="56">F27+G27</f>
        <v>46933397</v>
      </c>
      <c r="I27" s="8">
        <v>0</v>
      </c>
      <c r="J27" s="8">
        <v>0</v>
      </c>
      <c r="K27" s="11">
        <f t="shared" ref="K27:K28" si="57">I27+J27</f>
        <v>0</v>
      </c>
      <c r="L27" s="8">
        <v>0</v>
      </c>
      <c r="M27" s="8">
        <v>0</v>
      </c>
      <c r="N27" s="11">
        <f t="shared" ref="N27:N28" si="58">L27+M27</f>
        <v>0</v>
      </c>
      <c r="O27" s="8">
        <v>0</v>
      </c>
      <c r="P27" s="8">
        <v>0</v>
      </c>
      <c r="Q27" s="11">
        <f t="shared" ref="Q27:Q28" si="59">O27+P27</f>
        <v>0</v>
      </c>
      <c r="R27" s="8">
        <v>0</v>
      </c>
      <c r="S27" s="8">
        <v>0</v>
      </c>
      <c r="T27" s="11">
        <f t="shared" ref="T27:T28" si="60">R27+S27</f>
        <v>0</v>
      </c>
      <c r="U27" s="8">
        <v>1486872</v>
      </c>
      <c r="V27" s="8">
        <v>0</v>
      </c>
      <c r="W27" s="12">
        <f t="shared" ref="W27:W28" si="61">U27+V27</f>
        <v>1486872</v>
      </c>
      <c r="X27" s="8">
        <v>0</v>
      </c>
      <c r="Y27" s="8">
        <v>0</v>
      </c>
      <c r="Z27" s="12">
        <f t="shared" ref="Z27:Z28" si="62">X27+Y27</f>
        <v>0</v>
      </c>
      <c r="AA27" s="8">
        <v>0</v>
      </c>
      <c r="AB27" s="8">
        <v>0</v>
      </c>
      <c r="AC27" s="9">
        <f t="shared" ref="AC27:AC28" si="63">AA27+AB27</f>
        <v>0</v>
      </c>
    </row>
    <row r="28" spans="1:29" ht="18" customHeight="1">
      <c r="A28" s="62"/>
      <c r="B28" s="20" t="s">
        <v>4</v>
      </c>
      <c r="C28" s="8">
        <f t="shared" si="54"/>
        <v>142904610</v>
      </c>
      <c r="D28" s="8">
        <f t="shared" si="54"/>
        <v>132601043</v>
      </c>
      <c r="E28" s="9">
        <f t="shared" si="55"/>
        <v>275505653</v>
      </c>
      <c r="F28" s="10">
        <v>67337581</v>
      </c>
      <c r="G28" s="10">
        <v>85295505</v>
      </c>
      <c r="H28" s="11">
        <f t="shared" si="56"/>
        <v>152633086</v>
      </c>
      <c r="I28" s="8">
        <v>24506956</v>
      </c>
      <c r="J28" s="8">
        <v>0</v>
      </c>
      <c r="K28" s="11">
        <f t="shared" si="57"/>
        <v>24506956</v>
      </c>
      <c r="L28" s="8">
        <v>0</v>
      </c>
      <c r="M28" s="8">
        <v>0</v>
      </c>
      <c r="N28" s="11">
        <f t="shared" si="58"/>
        <v>0</v>
      </c>
      <c r="O28" s="8">
        <v>0</v>
      </c>
      <c r="P28" s="8">
        <v>0</v>
      </c>
      <c r="Q28" s="11">
        <f t="shared" si="59"/>
        <v>0</v>
      </c>
      <c r="R28" s="8">
        <v>0</v>
      </c>
      <c r="S28" s="8">
        <v>0</v>
      </c>
      <c r="T28" s="11">
        <f t="shared" si="60"/>
        <v>0</v>
      </c>
      <c r="U28" s="8">
        <v>51060073</v>
      </c>
      <c r="V28" s="8">
        <v>47305538</v>
      </c>
      <c r="W28" s="12">
        <f t="shared" si="61"/>
        <v>98365611</v>
      </c>
      <c r="X28" s="8">
        <v>0</v>
      </c>
      <c r="Y28" s="8">
        <v>0</v>
      </c>
      <c r="Z28" s="12">
        <f t="shared" si="62"/>
        <v>0</v>
      </c>
      <c r="AA28" s="8">
        <v>0</v>
      </c>
      <c r="AB28" s="8">
        <v>0</v>
      </c>
      <c r="AC28" s="9">
        <f t="shared" si="63"/>
        <v>0</v>
      </c>
    </row>
    <row r="29" spans="1:29" ht="18" customHeight="1" thickBot="1">
      <c r="A29" s="21" t="s">
        <v>5</v>
      </c>
      <c r="B29" s="22"/>
      <c r="C29" s="13">
        <f t="shared" ref="C29:AC29" si="64">SUM(C26:C28)</f>
        <v>162602471</v>
      </c>
      <c r="D29" s="13">
        <f t="shared" si="64"/>
        <v>217605826</v>
      </c>
      <c r="E29" s="13">
        <f t="shared" si="64"/>
        <v>380208297</v>
      </c>
      <c r="F29" s="13">
        <f t="shared" si="64"/>
        <v>85548570</v>
      </c>
      <c r="G29" s="13">
        <f t="shared" si="64"/>
        <v>170300288</v>
      </c>
      <c r="H29" s="13">
        <f t="shared" si="64"/>
        <v>255848858</v>
      </c>
      <c r="I29" s="13">
        <f t="shared" si="64"/>
        <v>24506956</v>
      </c>
      <c r="J29" s="13">
        <f t="shared" si="64"/>
        <v>0</v>
      </c>
      <c r="K29" s="13">
        <f t="shared" si="64"/>
        <v>24506956</v>
      </c>
      <c r="L29" s="13">
        <f t="shared" si="64"/>
        <v>0</v>
      </c>
      <c r="M29" s="13">
        <f t="shared" si="64"/>
        <v>0</v>
      </c>
      <c r="N29" s="13">
        <f t="shared" si="64"/>
        <v>0</v>
      </c>
      <c r="O29" s="13">
        <f t="shared" si="64"/>
        <v>0</v>
      </c>
      <c r="P29" s="13">
        <f t="shared" si="64"/>
        <v>0</v>
      </c>
      <c r="Q29" s="13">
        <f t="shared" si="64"/>
        <v>0</v>
      </c>
      <c r="R29" s="13">
        <f t="shared" si="64"/>
        <v>0</v>
      </c>
      <c r="S29" s="13">
        <f t="shared" si="64"/>
        <v>0</v>
      </c>
      <c r="T29" s="13">
        <f t="shared" si="64"/>
        <v>0</v>
      </c>
      <c r="U29" s="13">
        <f t="shared" si="64"/>
        <v>52546945</v>
      </c>
      <c r="V29" s="13">
        <f t="shared" si="64"/>
        <v>47305538</v>
      </c>
      <c r="W29" s="13">
        <f t="shared" si="64"/>
        <v>99852483</v>
      </c>
      <c r="X29" s="13">
        <f t="shared" si="64"/>
        <v>0</v>
      </c>
      <c r="Y29" s="13">
        <f t="shared" si="64"/>
        <v>0</v>
      </c>
      <c r="Z29" s="13">
        <f t="shared" si="64"/>
        <v>0</v>
      </c>
      <c r="AA29" s="13">
        <f t="shared" si="64"/>
        <v>0</v>
      </c>
      <c r="AB29" s="13">
        <f t="shared" si="64"/>
        <v>0</v>
      </c>
      <c r="AC29" s="13">
        <f t="shared" si="64"/>
        <v>0</v>
      </c>
    </row>
    <row r="30" spans="1:29" ht="18" customHeight="1">
      <c r="A30" s="60" t="s">
        <v>29</v>
      </c>
      <c r="B30" s="19" t="s">
        <v>2</v>
      </c>
      <c r="C30" s="8">
        <f>F30+I30+L30+O30+R30+U30+X30+AA30</f>
        <v>4904985</v>
      </c>
      <c r="D30" s="8">
        <f>G30+J30+M30+P30+S30+V30+Y30+AB30</f>
        <v>124268842</v>
      </c>
      <c r="E30" s="9">
        <f>C30+D30</f>
        <v>129173827</v>
      </c>
      <c r="F30" s="10">
        <v>1745571</v>
      </c>
      <c r="G30" s="10">
        <v>111953442</v>
      </c>
      <c r="H30" s="11">
        <f>F30+G30</f>
        <v>113699013</v>
      </c>
      <c r="I30" s="8">
        <v>0</v>
      </c>
      <c r="J30" s="8">
        <v>0</v>
      </c>
      <c r="K30" s="11">
        <f>I30+J30</f>
        <v>0</v>
      </c>
      <c r="L30" s="8">
        <v>0</v>
      </c>
      <c r="M30" s="8">
        <v>0</v>
      </c>
      <c r="N30" s="11">
        <f>L30+M30</f>
        <v>0</v>
      </c>
      <c r="O30" s="8">
        <v>0</v>
      </c>
      <c r="P30" s="8">
        <v>0</v>
      </c>
      <c r="Q30" s="11">
        <f>O30+P30</f>
        <v>0</v>
      </c>
      <c r="R30" s="8">
        <v>0</v>
      </c>
      <c r="S30" s="8">
        <v>0</v>
      </c>
      <c r="T30" s="11">
        <f>R30+S30</f>
        <v>0</v>
      </c>
      <c r="U30" s="8">
        <v>3159414</v>
      </c>
      <c r="V30" s="8">
        <v>0</v>
      </c>
      <c r="W30" s="12">
        <f>U30+V30</f>
        <v>3159414</v>
      </c>
      <c r="X30" s="8">
        <v>0</v>
      </c>
      <c r="Y30" s="8">
        <v>12315400</v>
      </c>
      <c r="Z30" s="12">
        <f>X30+Y30</f>
        <v>12315400</v>
      </c>
      <c r="AA30" s="8">
        <v>0</v>
      </c>
      <c r="AB30" s="8">
        <v>0</v>
      </c>
      <c r="AC30" s="9">
        <f>AA30+AB30</f>
        <v>0</v>
      </c>
    </row>
    <row r="31" spans="1:29" ht="18" customHeight="1">
      <c r="A31" s="61"/>
      <c r="B31" s="20" t="s">
        <v>3</v>
      </c>
      <c r="C31" s="8">
        <f t="shared" ref="C31:D32" si="65">F31+I31+L31+O31+R31+U31+X31+AA31</f>
        <v>131420535</v>
      </c>
      <c r="D31" s="8">
        <f t="shared" si="65"/>
        <v>199089777</v>
      </c>
      <c r="E31" s="9">
        <f t="shared" ref="E31:E32" si="66">C31+D31</f>
        <v>330510312</v>
      </c>
      <c r="F31" s="10">
        <v>3596872</v>
      </c>
      <c r="G31" s="10">
        <v>13364295</v>
      </c>
      <c r="H31" s="11">
        <f t="shared" ref="H31:H32" si="67">F31+G31</f>
        <v>16961167</v>
      </c>
      <c r="I31" s="8">
        <v>0</v>
      </c>
      <c r="J31" s="8">
        <v>0</v>
      </c>
      <c r="K31" s="11">
        <f t="shared" ref="K31:K32" si="68">I31+J31</f>
        <v>0</v>
      </c>
      <c r="L31" s="8">
        <v>0</v>
      </c>
      <c r="M31" s="8">
        <v>0</v>
      </c>
      <c r="N31" s="11">
        <f t="shared" ref="N31:N32" si="69">L31+M31</f>
        <v>0</v>
      </c>
      <c r="O31" s="8">
        <v>0</v>
      </c>
      <c r="P31" s="8">
        <v>0</v>
      </c>
      <c r="Q31" s="11">
        <f t="shared" ref="Q31:Q32" si="70">O31+P31</f>
        <v>0</v>
      </c>
      <c r="R31" s="8">
        <v>0</v>
      </c>
      <c r="S31" s="8">
        <v>0</v>
      </c>
      <c r="T31" s="11">
        <f t="shared" ref="T31:T32" si="71">R31+S31</f>
        <v>0</v>
      </c>
      <c r="U31" s="8">
        <v>38946260</v>
      </c>
      <c r="V31" s="8">
        <v>0</v>
      </c>
      <c r="W31" s="12">
        <f t="shared" ref="W31:W32" si="72">U31+V31</f>
        <v>38946260</v>
      </c>
      <c r="X31" s="8">
        <v>88877403</v>
      </c>
      <c r="Y31" s="8">
        <v>185725482</v>
      </c>
      <c r="Z31" s="12">
        <f t="shared" ref="Z31:Z32" si="73">X31+Y31</f>
        <v>274602885</v>
      </c>
      <c r="AA31" s="8">
        <v>0</v>
      </c>
      <c r="AB31" s="8">
        <v>0</v>
      </c>
      <c r="AC31" s="9">
        <f t="shared" ref="AC31:AC32" si="74">AA31+AB31</f>
        <v>0</v>
      </c>
    </row>
    <row r="32" spans="1:29" ht="18" customHeight="1">
      <c r="A32" s="62"/>
      <c r="B32" s="20" t="s">
        <v>4</v>
      </c>
      <c r="C32" s="8">
        <f t="shared" si="65"/>
        <v>77631590</v>
      </c>
      <c r="D32" s="8">
        <f t="shared" si="65"/>
        <v>162050709</v>
      </c>
      <c r="E32" s="9">
        <f t="shared" si="66"/>
        <v>239682299</v>
      </c>
      <c r="F32" s="10">
        <v>69171749</v>
      </c>
      <c r="G32" s="10">
        <v>155106952</v>
      </c>
      <c r="H32" s="11">
        <f t="shared" si="67"/>
        <v>224278701</v>
      </c>
      <c r="I32" s="8">
        <v>0</v>
      </c>
      <c r="J32" s="8">
        <v>244266</v>
      </c>
      <c r="K32" s="11">
        <f t="shared" si="68"/>
        <v>244266</v>
      </c>
      <c r="L32" s="8">
        <v>0</v>
      </c>
      <c r="M32" s="8">
        <v>0</v>
      </c>
      <c r="N32" s="11">
        <f t="shared" si="69"/>
        <v>0</v>
      </c>
      <c r="O32" s="8">
        <v>0</v>
      </c>
      <c r="P32" s="8">
        <v>0</v>
      </c>
      <c r="Q32" s="11">
        <f t="shared" si="70"/>
        <v>0</v>
      </c>
      <c r="R32" s="8">
        <v>0</v>
      </c>
      <c r="S32" s="8">
        <v>0</v>
      </c>
      <c r="T32" s="11">
        <f t="shared" si="71"/>
        <v>0</v>
      </c>
      <c r="U32" s="8">
        <v>8459841</v>
      </c>
      <c r="V32" s="8">
        <v>6699491</v>
      </c>
      <c r="W32" s="12">
        <f t="shared" si="72"/>
        <v>15159332</v>
      </c>
      <c r="X32" s="8">
        <v>0</v>
      </c>
      <c r="Y32" s="8">
        <v>0</v>
      </c>
      <c r="Z32" s="12">
        <f t="shared" si="73"/>
        <v>0</v>
      </c>
      <c r="AA32" s="8">
        <v>0</v>
      </c>
      <c r="AB32" s="8">
        <v>0</v>
      </c>
      <c r="AC32" s="9">
        <f t="shared" si="74"/>
        <v>0</v>
      </c>
    </row>
    <row r="33" spans="1:29" ht="18" customHeight="1" thickBot="1">
      <c r="A33" s="21" t="s">
        <v>5</v>
      </c>
      <c r="B33" s="22"/>
      <c r="C33" s="13">
        <f t="shared" ref="C33:AC33" si="75">SUM(C30:C32)</f>
        <v>213957110</v>
      </c>
      <c r="D33" s="13">
        <f t="shared" si="75"/>
        <v>485409328</v>
      </c>
      <c r="E33" s="13">
        <f t="shared" si="75"/>
        <v>699366438</v>
      </c>
      <c r="F33" s="13">
        <f t="shared" si="75"/>
        <v>74514192</v>
      </c>
      <c r="G33" s="13">
        <f t="shared" si="75"/>
        <v>280424689</v>
      </c>
      <c r="H33" s="13">
        <f t="shared" si="75"/>
        <v>354938881</v>
      </c>
      <c r="I33" s="13">
        <f t="shared" si="75"/>
        <v>0</v>
      </c>
      <c r="J33" s="13">
        <f t="shared" si="75"/>
        <v>244266</v>
      </c>
      <c r="K33" s="13">
        <f t="shared" si="75"/>
        <v>244266</v>
      </c>
      <c r="L33" s="13">
        <f t="shared" si="75"/>
        <v>0</v>
      </c>
      <c r="M33" s="13">
        <f t="shared" si="75"/>
        <v>0</v>
      </c>
      <c r="N33" s="13">
        <f t="shared" si="75"/>
        <v>0</v>
      </c>
      <c r="O33" s="13">
        <f t="shared" si="75"/>
        <v>0</v>
      </c>
      <c r="P33" s="13">
        <f t="shared" si="75"/>
        <v>0</v>
      </c>
      <c r="Q33" s="13">
        <f t="shared" si="75"/>
        <v>0</v>
      </c>
      <c r="R33" s="13">
        <f t="shared" si="75"/>
        <v>0</v>
      </c>
      <c r="S33" s="13">
        <f t="shared" si="75"/>
        <v>0</v>
      </c>
      <c r="T33" s="13">
        <f t="shared" si="75"/>
        <v>0</v>
      </c>
      <c r="U33" s="13">
        <f t="shared" si="75"/>
        <v>50565515</v>
      </c>
      <c r="V33" s="13">
        <f t="shared" si="75"/>
        <v>6699491</v>
      </c>
      <c r="W33" s="13">
        <f t="shared" si="75"/>
        <v>57265006</v>
      </c>
      <c r="X33" s="13">
        <f t="shared" si="75"/>
        <v>88877403</v>
      </c>
      <c r="Y33" s="13">
        <f t="shared" si="75"/>
        <v>198040882</v>
      </c>
      <c r="Z33" s="13">
        <f t="shared" si="75"/>
        <v>286918285</v>
      </c>
      <c r="AA33" s="13">
        <f t="shared" si="75"/>
        <v>0</v>
      </c>
      <c r="AB33" s="13">
        <f t="shared" si="75"/>
        <v>0</v>
      </c>
      <c r="AC33" s="13">
        <f t="shared" si="75"/>
        <v>0</v>
      </c>
    </row>
    <row r="34" spans="1:29" ht="18" customHeight="1">
      <c r="A34" s="60" t="s">
        <v>30</v>
      </c>
      <c r="B34" s="19" t="s">
        <v>2</v>
      </c>
      <c r="C34" s="8">
        <f>F34+I34+L34+O34+R34+U34+X34+AA34</f>
        <v>12040246</v>
      </c>
      <c r="D34" s="8">
        <f>G34+J34+M34+P34+S34+V34+Y34+AB34</f>
        <v>0</v>
      </c>
      <c r="E34" s="9">
        <f>C34+D34</f>
        <v>12040246</v>
      </c>
      <c r="F34" s="10">
        <v>0</v>
      </c>
      <c r="G34" s="10">
        <v>0</v>
      </c>
      <c r="H34" s="11">
        <f>F34+G34</f>
        <v>0</v>
      </c>
      <c r="I34" s="8">
        <v>0</v>
      </c>
      <c r="J34" s="8">
        <v>0</v>
      </c>
      <c r="K34" s="11">
        <f>I34+J34</f>
        <v>0</v>
      </c>
      <c r="L34" s="8">
        <v>0</v>
      </c>
      <c r="M34" s="8">
        <v>0</v>
      </c>
      <c r="N34" s="11">
        <f>L34+M34</f>
        <v>0</v>
      </c>
      <c r="O34" s="8">
        <v>0</v>
      </c>
      <c r="P34" s="8">
        <v>0</v>
      </c>
      <c r="Q34" s="11">
        <f>O34+P34</f>
        <v>0</v>
      </c>
      <c r="R34" s="8">
        <v>0</v>
      </c>
      <c r="S34" s="8">
        <v>0</v>
      </c>
      <c r="T34" s="11">
        <f>R34+S34</f>
        <v>0</v>
      </c>
      <c r="U34" s="8">
        <v>12040246</v>
      </c>
      <c r="V34" s="8">
        <v>0</v>
      </c>
      <c r="W34" s="12">
        <f>U34+V34</f>
        <v>12040246</v>
      </c>
      <c r="X34" s="8">
        <v>0</v>
      </c>
      <c r="Y34" s="8">
        <v>0</v>
      </c>
      <c r="Z34" s="12">
        <f>X34+Y34</f>
        <v>0</v>
      </c>
      <c r="AA34" s="8">
        <v>0</v>
      </c>
      <c r="AB34" s="8">
        <v>0</v>
      </c>
      <c r="AC34" s="9">
        <f>AA34+AB34</f>
        <v>0</v>
      </c>
    </row>
    <row r="35" spans="1:29" ht="18" customHeight="1">
      <c r="A35" s="61"/>
      <c r="B35" s="20" t="s">
        <v>3</v>
      </c>
      <c r="C35" s="8">
        <f t="shared" ref="C35:D36" si="76">F35+I35+L35+O35+R35+U35+X35+AA35</f>
        <v>0</v>
      </c>
      <c r="D35" s="8">
        <f t="shared" si="76"/>
        <v>0</v>
      </c>
      <c r="E35" s="9">
        <f t="shared" ref="E35:E36" si="77">C35+D35</f>
        <v>0</v>
      </c>
      <c r="F35" s="10">
        <v>0</v>
      </c>
      <c r="G35" s="10">
        <v>0</v>
      </c>
      <c r="H35" s="11">
        <f t="shared" ref="H35:H36" si="78">F35+G35</f>
        <v>0</v>
      </c>
      <c r="I35" s="8">
        <v>0</v>
      </c>
      <c r="J35" s="8">
        <v>0</v>
      </c>
      <c r="K35" s="11">
        <f t="shared" ref="K35:K36" si="79">I35+J35</f>
        <v>0</v>
      </c>
      <c r="L35" s="8">
        <v>0</v>
      </c>
      <c r="M35" s="8">
        <v>0</v>
      </c>
      <c r="N35" s="11">
        <f t="shared" ref="N35:N36" si="80">L35+M35</f>
        <v>0</v>
      </c>
      <c r="O35" s="8">
        <v>0</v>
      </c>
      <c r="P35" s="8">
        <v>0</v>
      </c>
      <c r="Q35" s="11">
        <f t="shared" ref="Q35:Q36" si="81">O35+P35</f>
        <v>0</v>
      </c>
      <c r="R35" s="8">
        <v>0</v>
      </c>
      <c r="S35" s="8">
        <v>0</v>
      </c>
      <c r="T35" s="11">
        <f t="shared" ref="T35:T36" si="82">R35+S35</f>
        <v>0</v>
      </c>
      <c r="U35" s="8">
        <v>0</v>
      </c>
      <c r="V35" s="8">
        <v>0</v>
      </c>
      <c r="W35" s="12">
        <f t="shared" ref="W35:W36" si="83">U35+V35</f>
        <v>0</v>
      </c>
      <c r="X35" s="8">
        <v>0</v>
      </c>
      <c r="Y35" s="8">
        <v>0</v>
      </c>
      <c r="Z35" s="12">
        <f t="shared" ref="Z35:Z36" si="84">X35+Y35</f>
        <v>0</v>
      </c>
      <c r="AA35" s="8">
        <v>0</v>
      </c>
      <c r="AB35" s="8">
        <v>0</v>
      </c>
      <c r="AC35" s="9">
        <f t="shared" ref="AC35:AC36" si="85">AA35+AB35</f>
        <v>0</v>
      </c>
    </row>
    <row r="36" spans="1:29" ht="18" customHeight="1">
      <c r="A36" s="62"/>
      <c r="B36" s="20" t="s">
        <v>4</v>
      </c>
      <c r="C36" s="8">
        <f t="shared" si="76"/>
        <v>0</v>
      </c>
      <c r="D36" s="8">
        <f t="shared" si="76"/>
        <v>3129813</v>
      </c>
      <c r="E36" s="9">
        <f t="shared" si="77"/>
        <v>3129813</v>
      </c>
      <c r="F36" s="10">
        <v>0</v>
      </c>
      <c r="G36" s="10">
        <v>3129813</v>
      </c>
      <c r="H36" s="11">
        <f t="shared" si="78"/>
        <v>3129813</v>
      </c>
      <c r="I36" s="8">
        <v>0</v>
      </c>
      <c r="J36" s="8">
        <v>0</v>
      </c>
      <c r="K36" s="11">
        <f t="shared" si="79"/>
        <v>0</v>
      </c>
      <c r="L36" s="8">
        <v>0</v>
      </c>
      <c r="M36" s="8">
        <v>0</v>
      </c>
      <c r="N36" s="11">
        <f t="shared" si="80"/>
        <v>0</v>
      </c>
      <c r="O36" s="8">
        <v>0</v>
      </c>
      <c r="P36" s="8">
        <v>0</v>
      </c>
      <c r="Q36" s="11">
        <f t="shared" si="81"/>
        <v>0</v>
      </c>
      <c r="R36" s="8">
        <v>0</v>
      </c>
      <c r="S36" s="8">
        <v>0</v>
      </c>
      <c r="T36" s="11">
        <f t="shared" si="82"/>
        <v>0</v>
      </c>
      <c r="U36" s="8">
        <v>0</v>
      </c>
      <c r="V36" s="8">
        <v>0</v>
      </c>
      <c r="W36" s="12">
        <f t="shared" si="83"/>
        <v>0</v>
      </c>
      <c r="X36" s="8">
        <v>0</v>
      </c>
      <c r="Y36" s="8">
        <v>0</v>
      </c>
      <c r="Z36" s="12">
        <f t="shared" si="84"/>
        <v>0</v>
      </c>
      <c r="AA36" s="8">
        <v>0</v>
      </c>
      <c r="AB36" s="8">
        <v>0</v>
      </c>
      <c r="AC36" s="9">
        <f t="shared" si="85"/>
        <v>0</v>
      </c>
    </row>
    <row r="37" spans="1:29" ht="18" customHeight="1" thickBot="1">
      <c r="A37" s="21" t="s">
        <v>5</v>
      </c>
      <c r="B37" s="22"/>
      <c r="C37" s="13">
        <f t="shared" ref="C37:AC37" si="86">SUM(C34:C36)</f>
        <v>12040246</v>
      </c>
      <c r="D37" s="13">
        <f t="shared" si="86"/>
        <v>3129813</v>
      </c>
      <c r="E37" s="13">
        <f t="shared" si="86"/>
        <v>15170059</v>
      </c>
      <c r="F37" s="13">
        <f t="shared" si="86"/>
        <v>0</v>
      </c>
      <c r="G37" s="13">
        <f t="shared" si="86"/>
        <v>3129813</v>
      </c>
      <c r="H37" s="13">
        <f t="shared" si="86"/>
        <v>3129813</v>
      </c>
      <c r="I37" s="13">
        <f t="shared" si="86"/>
        <v>0</v>
      </c>
      <c r="J37" s="13">
        <f t="shared" si="86"/>
        <v>0</v>
      </c>
      <c r="K37" s="13">
        <f t="shared" si="86"/>
        <v>0</v>
      </c>
      <c r="L37" s="13">
        <f t="shared" si="86"/>
        <v>0</v>
      </c>
      <c r="M37" s="13">
        <f t="shared" si="86"/>
        <v>0</v>
      </c>
      <c r="N37" s="13">
        <f t="shared" si="86"/>
        <v>0</v>
      </c>
      <c r="O37" s="13">
        <f t="shared" si="86"/>
        <v>0</v>
      </c>
      <c r="P37" s="13">
        <f t="shared" si="86"/>
        <v>0</v>
      </c>
      <c r="Q37" s="13">
        <f t="shared" si="86"/>
        <v>0</v>
      </c>
      <c r="R37" s="13">
        <f t="shared" si="86"/>
        <v>0</v>
      </c>
      <c r="S37" s="13">
        <f t="shared" si="86"/>
        <v>0</v>
      </c>
      <c r="T37" s="13">
        <f t="shared" si="86"/>
        <v>0</v>
      </c>
      <c r="U37" s="13">
        <f t="shared" si="86"/>
        <v>12040246</v>
      </c>
      <c r="V37" s="13">
        <f t="shared" si="86"/>
        <v>0</v>
      </c>
      <c r="W37" s="13">
        <f t="shared" si="86"/>
        <v>12040246</v>
      </c>
      <c r="X37" s="13">
        <f t="shared" si="86"/>
        <v>0</v>
      </c>
      <c r="Y37" s="13">
        <f t="shared" si="86"/>
        <v>0</v>
      </c>
      <c r="Z37" s="13">
        <f t="shared" si="86"/>
        <v>0</v>
      </c>
      <c r="AA37" s="13">
        <f t="shared" si="86"/>
        <v>0</v>
      </c>
      <c r="AB37" s="13">
        <f t="shared" si="86"/>
        <v>0</v>
      </c>
      <c r="AC37" s="13">
        <f t="shared" si="86"/>
        <v>0</v>
      </c>
    </row>
    <row r="38" spans="1:29" ht="18" customHeight="1">
      <c r="A38" s="60" t="s">
        <v>31</v>
      </c>
      <c r="B38" s="19" t="s">
        <v>2</v>
      </c>
      <c r="C38" s="8">
        <f>F38+I38+L38+O38+R38+U38+X38+AA38</f>
        <v>0</v>
      </c>
      <c r="D38" s="8">
        <f>G38+J38+M38+P38+S38+V38+Y38+AB38</f>
        <v>0</v>
      </c>
      <c r="E38" s="9">
        <f>C38+D38</f>
        <v>0</v>
      </c>
      <c r="F38" s="10">
        <v>0</v>
      </c>
      <c r="G38" s="10">
        <v>0</v>
      </c>
      <c r="H38" s="11">
        <f>F38+G38</f>
        <v>0</v>
      </c>
      <c r="I38" s="8">
        <v>0</v>
      </c>
      <c r="J38" s="8">
        <v>0</v>
      </c>
      <c r="K38" s="11">
        <f>I38+J38</f>
        <v>0</v>
      </c>
      <c r="L38" s="8">
        <v>0</v>
      </c>
      <c r="M38" s="8">
        <v>0</v>
      </c>
      <c r="N38" s="11">
        <f>L38+M38</f>
        <v>0</v>
      </c>
      <c r="O38" s="8">
        <v>0</v>
      </c>
      <c r="P38" s="8">
        <v>0</v>
      </c>
      <c r="Q38" s="11">
        <f>O38+P38</f>
        <v>0</v>
      </c>
      <c r="R38" s="8">
        <v>0</v>
      </c>
      <c r="S38" s="8">
        <v>0</v>
      </c>
      <c r="T38" s="11">
        <f>R38+S38</f>
        <v>0</v>
      </c>
      <c r="U38" s="8">
        <v>0</v>
      </c>
      <c r="V38" s="8">
        <v>0</v>
      </c>
      <c r="W38" s="12">
        <f>U38+V38</f>
        <v>0</v>
      </c>
      <c r="X38" s="8">
        <v>0</v>
      </c>
      <c r="Y38" s="8">
        <v>0</v>
      </c>
      <c r="Z38" s="12">
        <f>X38+Y38</f>
        <v>0</v>
      </c>
      <c r="AA38" s="8">
        <v>0</v>
      </c>
      <c r="AB38" s="8">
        <v>0</v>
      </c>
      <c r="AC38" s="9">
        <f>AA38+AB38</f>
        <v>0</v>
      </c>
    </row>
    <row r="39" spans="1:29" ht="18" customHeight="1">
      <c r="A39" s="61"/>
      <c r="B39" s="20" t="s">
        <v>3</v>
      </c>
      <c r="C39" s="8">
        <f t="shared" ref="C39:D40" si="87">F39+I39+L39+O39+R39+U39+X39+AA39</f>
        <v>0</v>
      </c>
      <c r="D39" s="8">
        <f t="shared" si="87"/>
        <v>0</v>
      </c>
      <c r="E39" s="9">
        <f t="shared" ref="E39:E40" si="88">C39+D39</f>
        <v>0</v>
      </c>
      <c r="F39" s="10">
        <v>0</v>
      </c>
      <c r="G39" s="10">
        <v>0</v>
      </c>
      <c r="H39" s="11">
        <f t="shared" ref="H39:H40" si="89">F39+G39</f>
        <v>0</v>
      </c>
      <c r="I39" s="8">
        <v>0</v>
      </c>
      <c r="J39" s="8">
        <v>0</v>
      </c>
      <c r="K39" s="11">
        <f t="shared" ref="K39:K40" si="90">I39+J39</f>
        <v>0</v>
      </c>
      <c r="L39" s="8">
        <v>0</v>
      </c>
      <c r="M39" s="8">
        <v>0</v>
      </c>
      <c r="N39" s="11">
        <f t="shared" ref="N39:N40" si="91">L39+M39</f>
        <v>0</v>
      </c>
      <c r="O39" s="8">
        <v>0</v>
      </c>
      <c r="P39" s="8">
        <v>0</v>
      </c>
      <c r="Q39" s="11">
        <f t="shared" ref="Q39:Q40" si="92">O39+P39</f>
        <v>0</v>
      </c>
      <c r="R39" s="8">
        <v>0</v>
      </c>
      <c r="S39" s="8">
        <v>0</v>
      </c>
      <c r="T39" s="11">
        <f t="shared" ref="T39:T40" si="93">R39+S39</f>
        <v>0</v>
      </c>
      <c r="U39" s="8">
        <v>0</v>
      </c>
      <c r="V39" s="8">
        <v>0</v>
      </c>
      <c r="W39" s="12">
        <f t="shared" ref="W39:W40" si="94">U39+V39</f>
        <v>0</v>
      </c>
      <c r="X39" s="8">
        <v>0</v>
      </c>
      <c r="Y39" s="8">
        <v>0</v>
      </c>
      <c r="Z39" s="12">
        <f t="shared" ref="Z39:Z40" si="95">X39+Y39</f>
        <v>0</v>
      </c>
      <c r="AA39" s="8">
        <v>0</v>
      </c>
      <c r="AB39" s="8">
        <v>0</v>
      </c>
      <c r="AC39" s="9">
        <f t="shared" ref="AC39:AC40" si="96">AA39+AB39</f>
        <v>0</v>
      </c>
    </row>
    <row r="40" spans="1:29" ht="18" customHeight="1">
      <c r="A40" s="62"/>
      <c r="B40" s="20" t="s">
        <v>4</v>
      </c>
      <c r="C40" s="8">
        <f t="shared" si="87"/>
        <v>4904982</v>
      </c>
      <c r="D40" s="8">
        <f t="shared" si="87"/>
        <v>1522706</v>
      </c>
      <c r="E40" s="9">
        <f t="shared" si="88"/>
        <v>6427688</v>
      </c>
      <c r="F40" s="10">
        <v>4904982</v>
      </c>
      <c r="G40" s="10">
        <v>1522706</v>
      </c>
      <c r="H40" s="11">
        <f t="shared" si="89"/>
        <v>6427688</v>
      </c>
      <c r="I40" s="8">
        <v>0</v>
      </c>
      <c r="J40" s="8">
        <v>0</v>
      </c>
      <c r="K40" s="11">
        <f t="shared" si="90"/>
        <v>0</v>
      </c>
      <c r="L40" s="8">
        <v>0</v>
      </c>
      <c r="M40" s="8">
        <v>0</v>
      </c>
      <c r="N40" s="11">
        <f t="shared" si="91"/>
        <v>0</v>
      </c>
      <c r="O40" s="8">
        <v>0</v>
      </c>
      <c r="P40" s="8">
        <v>0</v>
      </c>
      <c r="Q40" s="11">
        <f t="shared" si="92"/>
        <v>0</v>
      </c>
      <c r="R40" s="8">
        <v>0</v>
      </c>
      <c r="S40" s="8">
        <v>0</v>
      </c>
      <c r="T40" s="11">
        <f t="shared" si="93"/>
        <v>0</v>
      </c>
      <c r="U40" s="8">
        <v>0</v>
      </c>
      <c r="V40" s="8">
        <v>0</v>
      </c>
      <c r="W40" s="12">
        <f t="shared" si="94"/>
        <v>0</v>
      </c>
      <c r="X40" s="8">
        <v>0</v>
      </c>
      <c r="Y40" s="8">
        <v>0</v>
      </c>
      <c r="Z40" s="12">
        <f t="shared" si="95"/>
        <v>0</v>
      </c>
      <c r="AA40" s="8">
        <v>0</v>
      </c>
      <c r="AB40" s="8">
        <v>0</v>
      </c>
      <c r="AC40" s="9">
        <f t="shared" si="96"/>
        <v>0</v>
      </c>
    </row>
    <row r="41" spans="1:29" ht="18" customHeight="1" thickBot="1">
      <c r="A41" s="21" t="s">
        <v>5</v>
      </c>
      <c r="B41" s="22"/>
      <c r="C41" s="13">
        <f t="shared" ref="C41:AC41" si="97">SUM(C38:C40)</f>
        <v>4904982</v>
      </c>
      <c r="D41" s="13">
        <f t="shared" si="97"/>
        <v>1522706</v>
      </c>
      <c r="E41" s="13">
        <f t="shared" si="97"/>
        <v>6427688</v>
      </c>
      <c r="F41" s="13">
        <f t="shared" si="97"/>
        <v>4904982</v>
      </c>
      <c r="G41" s="13">
        <f t="shared" si="97"/>
        <v>1522706</v>
      </c>
      <c r="H41" s="13">
        <f t="shared" si="97"/>
        <v>6427688</v>
      </c>
      <c r="I41" s="13">
        <f t="shared" si="97"/>
        <v>0</v>
      </c>
      <c r="J41" s="13">
        <f t="shared" si="97"/>
        <v>0</v>
      </c>
      <c r="K41" s="13">
        <f t="shared" si="97"/>
        <v>0</v>
      </c>
      <c r="L41" s="13">
        <f t="shared" si="97"/>
        <v>0</v>
      </c>
      <c r="M41" s="13">
        <f t="shared" si="97"/>
        <v>0</v>
      </c>
      <c r="N41" s="13">
        <f t="shared" si="97"/>
        <v>0</v>
      </c>
      <c r="O41" s="13">
        <f t="shared" si="97"/>
        <v>0</v>
      </c>
      <c r="P41" s="13">
        <f t="shared" si="97"/>
        <v>0</v>
      </c>
      <c r="Q41" s="13">
        <f t="shared" si="97"/>
        <v>0</v>
      </c>
      <c r="R41" s="13">
        <f t="shared" si="97"/>
        <v>0</v>
      </c>
      <c r="S41" s="13">
        <f t="shared" si="97"/>
        <v>0</v>
      </c>
      <c r="T41" s="13">
        <f t="shared" si="97"/>
        <v>0</v>
      </c>
      <c r="U41" s="13">
        <f t="shared" si="97"/>
        <v>0</v>
      </c>
      <c r="V41" s="13">
        <f t="shared" si="97"/>
        <v>0</v>
      </c>
      <c r="W41" s="13">
        <f t="shared" si="97"/>
        <v>0</v>
      </c>
      <c r="X41" s="13">
        <f t="shared" si="97"/>
        <v>0</v>
      </c>
      <c r="Y41" s="13">
        <f t="shared" si="97"/>
        <v>0</v>
      </c>
      <c r="Z41" s="13">
        <f t="shared" si="97"/>
        <v>0</v>
      </c>
      <c r="AA41" s="13">
        <f t="shared" si="97"/>
        <v>0</v>
      </c>
      <c r="AB41" s="13">
        <f t="shared" si="97"/>
        <v>0</v>
      </c>
      <c r="AC41" s="13">
        <f t="shared" si="97"/>
        <v>0</v>
      </c>
    </row>
    <row r="42" spans="1:29" ht="18" customHeight="1">
      <c r="A42" s="60" t="s">
        <v>32</v>
      </c>
      <c r="B42" s="19" t="s">
        <v>2</v>
      </c>
      <c r="C42" s="8">
        <f>F42+I42+L42+O42+R42+U42+X42+AA42</f>
        <v>0</v>
      </c>
      <c r="D42" s="8">
        <f>G42+J42+M42+P42+S42+V42+Y42+AB42</f>
        <v>18562948</v>
      </c>
      <c r="E42" s="9">
        <f>C42+D42</f>
        <v>18562948</v>
      </c>
      <c r="F42" s="10">
        <v>0</v>
      </c>
      <c r="G42" s="10">
        <v>18562948</v>
      </c>
      <c r="H42" s="11">
        <f>F42+G42</f>
        <v>18562948</v>
      </c>
      <c r="I42" s="8">
        <v>0</v>
      </c>
      <c r="J42" s="8">
        <v>0</v>
      </c>
      <c r="K42" s="11">
        <f>I42+J42</f>
        <v>0</v>
      </c>
      <c r="L42" s="8">
        <v>0</v>
      </c>
      <c r="M42" s="8">
        <v>0</v>
      </c>
      <c r="N42" s="11">
        <f>L42+M42</f>
        <v>0</v>
      </c>
      <c r="O42" s="8">
        <v>0</v>
      </c>
      <c r="P42" s="8">
        <v>0</v>
      </c>
      <c r="Q42" s="11">
        <f>O42+P42</f>
        <v>0</v>
      </c>
      <c r="R42" s="8">
        <v>0</v>
      </c>
      <c r="S42" s="8">
        <v>0</v>
      </c>
      <c r="T42" s="11">
        <f>R42+S42</f>
        <v>0</v>
      </c>
      <c r="U42" s="8">
        <v>0</v>
      </c>
      <c r="V42" s="8">
        <v>0</v>
      </c>
      <c r="W42" s="12">
        <f>U42+V42</f>
        <v>0</v>
      </c>
      <c r="X42" s="8">
        <v>0</v>
      </c>
      <c r="Y42" s="8">
        <v>0</v>
      </c>
      <c r="Z42" s="12">
        <f>X42+Y42</f>
        <v>0</v>
      </c>
      <c r="AA42" s="8">
        <v>0</v>
      </c>
      <c r="AB42" s="8">
        <v>0</v>
      </c>
      <c r="AC42" s="9">
        <f>AA42+AB42</f>
        <v>0</v>
      </c>
    </row>
    <row r="43" spans="1:29" ht="18" customHeight="1">
      <c r="A43" s="61"/>
      <c r="B43" s="20" t="s">
        <v>3</v>
      </c>
      <c r="C43" s="8">
        <f t="shared" ref="C43:D44" si="98">F43+I43+L43+O43+R43+U43+X43+AA43</f>
        <v>0</v>
      </c>
      <c r="D43" s="8">
        <f t="shared" si="98"/>
        <v>0</v>
      </c>
      <c r="E43" s="9">
        <f t="shared" ref="E43:E44" si="99">C43+D43</f>
        <v>0</v>
      </c>
      <c r="F43" s="10">
        <v>0</v>
      </c>
      <c r="G43" s="10">
        <v>0</v>
      </c>
      <c r="H43" s="11">
        <f t="shared" ref="H43:H44" si="100">F43+G43</f>
        <v>0</v>
      </c>
      <c r="I43" s="8">
        <v>0</v>
      </c>
      <c r="J43" s="8">
        <v>0</v>
      </c>
      <c r="K43" s="11">
        <f t="shared" ref="K43:K44" si="101">I43+J43</f>
        <v>0</v>
      </c>
      <c r="L43" s="8">
        <v>0</v>
      </c>
      <c r="M43" s="8">
        <v>0</v>
      </c>
      <c r="N43" s="11">
        <f t="shared" ref="N43:N44" si="102">L43+M43</f>
        <v>0</v>
      </c>
      <c r="O43" s="8">
        <v>0</v>
      </c>
      <c r="P43" s="8">
        <v>0</v>
      </c>
      <c r="Q43" s="11">
        <f t="shared" ref="Q43:Q44" si="103">O43+P43</f>
        <v>0</v>
      </c>
      <c r="R43" s="8">
        <v>0</v>
      </c>
      <c r="S43" s="8">
        <v>0</v>
      </c>
      <c r="T43" s="11">
        <f t="shared" ref="T43:T44" si="104">R43+S43</f>
        <v>0</v>
      </c>
      <c r="U43" s="8">
        <v>0</v>
      </c>
      <c r="V43" s="8">
        <v>0</v>
      </c>
      <c r="W43" s="12">
        <f t="shared" ref="W43:W44" si="105">U43+V43</f>
        <v>0</v>
      </c>
      <c r="X43" s="8">
        <v>0</v>
      </c>
      <c r="Y43" s="8">
        <v>0</v>
      </c>
      <c r="Z43" s="12">
        <f t="shared" ref="Z43:Z44" si="106">X43+Y43</f>
        <v>0</v>
      </c>
      <c r="AA43" s="8">
        <v>0</v>
      </c>
      <c r="AB43" s="8">
        <v>0</v>
      </c>
      <c r="AC43" s="9">
        <f t="shared" ref="AC43:AC44" si="107">AA43+AB43</f>
        <v>0</v>
      </c>
    </row>
    <row r="44" spans="1:29" ht="18" customHeight="1">
      <c r="A44" s="62"/>
      <c r="B44" s="20" t="s">
        <v>4</v>
      </c>
      <c r="C44" s="8">
        <f t="shared" si="98"/>
        <v>22089168</v>
      </c>
      <c r="D44" s="8">
        <f t="shared" si="98"/>
        <v>10182503</v>
      </c>
      <c r="E44" s="9">
        <f t="shared" si="99"/>
        <v>32271671</v>
      </c>
      <c r="F44" s="10">
        <v>13056493</v>
      </c>
      <c r="G44" s="10">
        <v>10182503</v>
      </c>
      <c r="H44" s="11">
        <f t="shared" si="100"/>
        <v>23238996</v>
      </c>
      <c r="I44" s="8">
        <v>0</v>
      </c>
      <c r="J44" s="8">
        <v>0</v>
      </c>
      <c r="K44" s="11">
        <f t="shared" si="101"/>
        <v>0</v>
      </c>
      <c r="L44" s="8">
        <v>0</v>
      </c>
      <c r="M44" s="8">
        <v>0</v>
      </c>
      <c r="N44" s="11">
        <f t="shared" si="102"/>
        <v>0</v>
      </c>
      <c r="O44" s="8">
        <v>0</v>
      </c>
      <c r="P44" s="8">
        <v>0</v>
      </c>
      <c r="Q44" s="11">
        <f t="shared" si="103"/>
        <v>0</v>
      </c>
      <c r="R44" s="8">
        <v>0</v>
      </c>
      <c r="S44" s="8">
        <v>0</v>
      </c>
      <c r="T44" s="11">
        <f t="shared" si="104"/>
        <v>0</v>
      </c>
      <c r="U44" s="8">
        <v>9032675</v>
      </c>
      <c r="V44" s="8">
        <v>0</v>
      </c>
      <c r="W44" s="12">
        <f t="shared" si="105"/>
        <v>9032675</v>
      </c>
      <c r="X44" s="8">
        <v>0</v>
      </c>
      <c r="Y44" s="8">
        <v>0</v>
      </c>
      <c r="Z44" s="12">
        <f t="shared" si="106"/>
        <v>0</v>
      </c>
      <c r="AA44" s="8">
        <v>0</v>
      </c>
      <c r="AB44" s="8">
        <v>0</v>
      </c>
      <c r="AC44" s="9">
        <f t="shared" si="107"/>
        <v>0</v>
      </c>
    </row>
    <row r="45" spans="1:29" ht="18" customHeight="1" thickBot="1">
      <c r="A45" s="21" t="s">
        <v>5</v>
      </c>
      <c r="B45" s="22"/>
      <c r="C45" s="13">
        <f t="shared" ref="C45:AC45" si="108">SUM(C42:C44)</f>
        <v>22089168</v>
      </c>
      <c r="D45" s="13">
        <f t="shared" si="108"/>
        <v>28745451</v>
      </c>
      <c r="E45" s="13">
        <f t="shared" si="108"/>
        <v>50834619</v>
      </c>
      <c r="F45" s="13">
        <f t="shared" si="108"/>
        <v>13056493</v>
      </c>
      <c r="G45" s="13">
        <f t="shared" si="108"/>
        <v>28745451</v>
      </c>
      <c r="H45" s="13">
        <f t="shared" si="108"/>
        <v>41801944</v>
      </c>
      <c r="I45" s="13">
        <f t="shared" si="108"/>
        <v>0</v>
      </c>
      <c r="J45" s="13">
        <f t="shared" si="108"/>
        <v>0</v>
      </c>
      <c r="K45" s="13">
        <f t="shared" si="108"/>
        <v>0</v>
      </c>
      <c r="L45" s="13">
        <f t="shared" si="108"/>
        <v>0</v>
      </c>
      <c r="M45" s="13">
        <f t="shared" si="108"/>
        <v>0</v>
      </c>
      <c r="N45" s="13">
        <f t="shared" si="108"/>
        <v>0</v>
      </c>
      <c r="O45" s="13">
        <f t="shared" si="108"/>
        <v>0</v>
      </c>
      <c r="P45" s="13">
        <f t="shared" si="108"/>
        <v>0</v>
      </c>
      <c r="Q45" s="13">
        <f t="shared" si="108"/>
        <v>0</v>
      </c>
      <c r="R45" s="13">
        <f t="shared" si="108"/>
        <v>0</v>
      </c>
      <c r="S45" s="13">
        <f t="shared" si="108"/>
        <v>0</v>
      </c>
      <c r="T45" s="13">
        <f t="shared" si="108"/>
        <v>0</v>
      </c>
      <c r="U45" s="13">
        <f t="shared" si="108"/>
        <v>9032675</v>
      </c>
      <c r="V45" s="13">
        <f t="shared" si="108"/>
        <v>0</v>
      </c>
      <c r="W45" s="13">
        <f t="shared" si="108"/>
        <v>9032675</v>
      </c>
      <c r="X45" s="13">
        <f t="shared" si="108"/>
        <v>0</v>
      </c>
      <c r="Y45" s="13">
        <f t="shared" si="108"/>
        <v>0</v>
      </c>
      <c r="Z45" s="13">
        <f t="shared" si="108"/>
        <v>0</v>
      </c>
      <c r="AA45" s="13">
        <f t="shared" si="108"/>
        <v>0</v>
      </c>
      <c r="AB45" s="13">
        <f t="shared" si="108"/>
        <v>0</v>
      </c>
      <c r="AC45" s="13">
        <f t="shared" si="108"/>
        <v>0</v>
      </c>
    </row>
    <row r="46" spans="1:29" ht="18" customHeight="1">
      <c r="A46" s="60" t="s">
        <v>33</v>
      </c>
      <c r="B46" s="19" t="s">
        <v>2</v>
      </c>
      <c r="C46" s="8">
        <f>F46+I46+L46+O46+R46+U46+X46+AA46</f>
        <v>3155258</v>
      </c>
      <c r="D46" s="8">
        <f>G46+J46+M46+P46+S46+V46+Y46+AB46</f>
        <v>14213801</v>
      </c>
      <c r="E46" s="9">
        <f>C46+D46</f>
        <v>17369059</v>
      </c>
      <c r="F46" s="10">
        <v>0</v>
      </c>
      <c r="G46" s="10">
        <v>10215638</v>
      </c>
      <c r="H46" s="11">
        <f>F46+G46</f>
        <v>10215638</v>
      </c>
      <c r="I46" s="8">
        <v>0</v>
      </c>
      <c r="J46" s="8">
        <v>0</v>
      </c>
      <c r="K46" s="11">
        <f>I46+J46</f>
        <v>0</v>
      </c>
      <c r="L46" s="8">
        <v>0</v>
      </c>
      <c r="M46" s="8">
        <v>0</v>
      </c>
      <c r="N46" s="11">
        <f>L46+M46</f>
        <v>0</v>
      </c>
      <c r="O46" s="8">
        <v>0</v>
      </c>
      <c r="P46" s="8">
        <v>0</v>
      </c>
      <c r="Q46" s="11">
        <f>O46+P46</f>
        <v>0</v>
      </c>
      <c r="R46" s="8">
        <v>0</v>
      </c>
      <c r="S46" s="8">
        <v>0</v>
      </c>
      <c r="T46" s="11">
        <f>R46+S46</f>
        <v>0</v>
      </c>
      <c r="U46" s="8">
        <v>3155258</v>
      </c>
      <c r="V46" s="8">
        <v>0</v>
      </c>
      <c r="W46" s="12">
        <f>U46+V46</f>
        <v>3155258</v>
      </c>
      <c r="X46" s="8">
        <v>0</v>
      </c>
      <c r="Y46" s="8">
        <v>3998163</v>
      </c>
      <c r="Z46" s="12">
        <f>X46+Y46</f>
        <v>3998163</v>
      </c>
      <c r="AA46" s="8">
        <v>0</v>
      </c>
      <c r="AB46" s="8">
        <v>0</v>
      </c>
      <c r="AC46" s="9">
        <f>AA46+AB46</f>
        <v>0</v>
      </c>
    </row>
    <row r="47" spans="1:29" ht="18" customHeight="1">
      <c r="A47" s="61"/>
      <c r="B47" s="20" t="s">
        <v>3</v>
      </c>
      <c r="C47" s="8">
        <f t="shared" ref="C47:D48" si="109">F47+I47+L47+O47+R47+U47+X47+AA47</f>
        <v>52570150</v>
      </c>
      <c r="D47" s="8">
        <f t="shared" si="109"/>
        <v>82390702</v>
      </c>
      <c r="E47" s="9">
        <f t="shared" ref="E47:E48" si="110">C47+D47</f>
        <v>134960852</v>
      </c>
      <c r="F47" s="10">
        <v>0</v>
      </c>
      <c r="G47" s="10">
        <v>0</v>
      </c>
      <c r="H47" s="11">
        <f t="shared" ref="H47:H48" si="111">F47+G47</f>
        <v>0</v>
      </c>
      <c r="I47" s="8">
        <v>0</v>
      </c>
      <c r="J47" s="8">
        <v>0</v>
      </c>
      <c r="K47" s="11">
        <f t="shared" ref="K47:K48" si="112">I47+J47</f>
        <v>0</v>
      </c>
      <c r="L47" s="8">
        <v>0</v>
      </c>
      <c r="M47" s="8">
        <v>0</v>
      </c>
      <c r="N47" s="11">
        <f t="shared" ref="N47:N48" si="113">L47+M47</f>
        <v>0</v>
      </c>
      <c r="O47" s="8">
        <v>0</v>
      </c>
      <c r="P47" s="8">
        <v>0</v>
      </c>
      <c r="Q47" s="11">
        <f t="shared" ref="Q47:Q48" si="114">O47+P47</f>
        <v>0</v>
      </c>
      <c r="R47" s="8">
        <v>0</v>
      </c>
      <c r="S47" s="8">
        <v>0</v>
      </c>
      <c r="T47" s="11">
        <f t="shared" ref="T47:T48" si="115">R47+S47</f>
        <v>0</v>
      </c>
      <c r="U47" s="8">
        <v>0</v>
      </c>
      <c r="V47" s="8">
        <v>0</v>
      </c>
      <c r="W47" s="12">
        <f t="shared" ref="W47:W48" si="116">U47+V47</f>
        <v>0</v>
      </c>
      <c r="X47" s="8">
        <v>52570150</v>
      </c>
      <c r="Y47" s="8">
        <v>82390702</v>
      </c>
      <c r="Z47" s="12">
        <f t="shared" ref="Z47:Z48" si="117">X47+Y47</f>
        <v>134960852</v>
      </c>
      <c r="AA47" s="8">
        <v>0</v>
      </c>
      <c r="AB47" s="8">
        <v>0</v>
      </c>
      <c r="AC47" s="9">
        <f t="shared" ref="AC47:AC48" si="118">AA47+AB47</f>
        <v>0</v>
      </c>
    </row>
    <row r="48" spans="1:29" ht="18" customHeight="1">
      <c r="A48" s="62"/>
      <c r="B48" s="20" t="s">
        <v>4</v>
      </c>
      <c r="C48" s="8">
        <f t="shared" si="109"/>
        <v>35889484</v>
      </c>
      <c r="D48" s="8">
        <f t="shared" si="109"/>
        <v>86474137</v>
      </c>
      <c r="E48" s="9">
        <f t="shared" si="110"/>
        <v>122363621</v>
      </c>
      <c r="F48" s="10">
        <v>35889484</v>
      </c>
      <c r="G48" s="10">
        <v>86161470</v>
      </c>
      <c r="H48" s="11">
        <f t="shared" si="111"/>
        <v>122050954</v>
      </c>
      <c r="I48" s="8">
        <v>0</v>
      </c>
      <c r="J48" s="8">
        <v>0</v>
      </c>
      <c r="K48" s="11">
        <f t="shared" si="112"/>
        <v>0</v>
      </c>
      <c r="L48" s="8">
        <v>0</v>
      </c>
      <c r="M48" s="8">
        <v>0</v>
      </c>
      <c r="N48" s="11">
        <f t="shared" si="113"/>
        <v>0</v>
      </c>
      <c r="O48" s="8">
        <v>0</v>
      </c>
      <c r="P48" s="8">
        <v>0</v>
      </c>
      <c r="Q48" s="11">
        <f t="shared" si="114"/>
        <v>0</v>
      </c>
      <c r="R48" s="8">
        <v>0</v>
      </c>
      <c r="S48" s="8">
        <v>0</v>
      </c>
      <c r="T48" s="11">
        <f t="shared" si="115"/>
        <v>0</v>
      </c>
      <c r="U48" s="8">
        <v>0</v>
      </c>
      <c r="V48" s="8">
        <v>312667</v>
      </c>
      <c r="W48" s="12">
        <f t="shared" si="116"/>
        <v>312667</v>
      </c>
      <c r="X48" s="8">
        <v>0</v>
      </c>
      <c r="Y48" s="8">
        <v>0</v>
      </c>
      <c r="Z48" s="12">
        <f t="shared" si="117"/>
        <v>0</v>
      </c>
      <c r="AA48" s="8">
        <v>0</v>
      </c>
      <c r="AB48" s="8">
        <v>0</v>
      </c>
      <c r="AC48" s="9">
        <f t="shared" si="118"/>
        <v>0</v>
      </c>
    </row>
    <row r="49" spans="1:29" ht="18" customHeight="1" thickBot="1">
      <c r="A49" s="21" t="s">
        <v>5</v>
      </c>
      <c r="B49" s="22"/>
      <c r="C49" s="13">
        <f t="shared" ref="C49:AC49" si="119">SUM(C46:C48)</f>
        <v>91614892</v>
      </c>
      <c r="D49" s="13">
        <f t="shared" si="119"/>
        <v>183078640</v>
      </c>
      <c r="E49" s="13">
        <f t="shared" si="119"/>
        <v>274693532</v>
      </c>
      <c r="F49" s="13">
        <f t="shared" si="119"/>
        <v>35889484</v>
      </c>
      <c r="G49" s="13">
        <f t="shared" si="119"/>
        <v>96377108</v>
      </c>
      <c r="H49" s="13">
        <f t="shared" si="119"/>
        <v>132266592</v>
      </c>
      <c r="I49" s="13">
        <f t="shared" si="119"/>
        <v>0</v>
      </c>
      <c r="J49" s="13">
        <f t="shared" si="119"/>
        <v>0</v>
      </c>
      <c r="K49" s="13">
        <f t="shared" si="119"/>
        <v>0</v>
      </c>
      <c r="L49" s="13">
        <f t="shared" si="119"/>
        <v>0</v>
      </c>
      <c r="M49" s="13">
        <f t="shared" si="119"/>
        <v>0</v>
      </c>
      <c r="N49" s="13">
        <f t="shared" si="119"/>
        <v>0</v>
      </c>
      <c r="O49" s="13">
        <f t="shared" si="119"/>
        <v>0</v>
      </c>
      <c r="P49" s="13">
        <f t="shared" si="119"/>
        <v>0</v>
      </c>
      <c r="Q49" s="13">
        <f t="shared" si="119"/>
        <v>0</v>
      </c>
      <c r="R49" s="13">
        <f t="shared" si="119"/>
        <v>0</v>
      </c>
      <c r="S49" s="13">
        <f t="shared" si="119"/>
        <v>0</v>
      </c>
      <c r="T49" s="13">
        <f t="shared" si="119"/>
        <v>0</v>
      </c>
      <c r="U49" s="13">
        <f t="shared" si="119"/>
        <v>3155258</v>
      </c>
      <c r="V49" s="13">
        <f t="shared" si="119"/>
        <v>312667</v>
      </c>
      <c r="W49" s="13">
        <f t="shared" si="119"/>
        <v>3467925</v>
      </c>
      <c r="X49" s="13">
        <f t="shared" si="119"/>
        <v>52570150</v>
      </c>
      <c r="Y49" s="13">
        <f t="shared" si="119"/>
        <v>86388865</v>
      </c>
      <c r="Z49" s="13">
        <f t="shared" si="119"/>
        <v>138959015</v>
      </c>
      <c r="AA49" s="13">
        <f t="shared" si="119"/>
        <v>0</v>
      </c>
      <c r="AB49" s="13">
        <f t="shared" si="119"/>
        <v>0</v>
      </c>
      <c r="AC49" s="13">
        <f t="shared" si="119"/>
        <v>0</v>
      </c>
    </row>
    <row r="50" spans="1:29" ht="18" customHeight="1">
      <c r="A50" s="60" t="s">
        <v>34</v>
      </c>
      <c r="B50" s="19" t="s">
        <v>2</v>
      </c>
      <c r="C50" s="8">
        <f>F50+I50+L50+O50+R50+U50+X50+AA50</f>
        <v>0</v>
      </c>
      <c r="D50" s="8">
        <f>G50+J50+M50+P50+S50+V50+Y50+AB50</f>
        <v>0</v>
      </c>
      <c r="E50" s="9">
        <f>C50+D50</f>
        <v>0</v>
      </c>
      <c r="F50" s="10">
        <v>0</v>
      </c>
      <c r="G50" s="10">
        <v>0</v>
      </c>
      <c r="H50" s="11">
        <f>F50+G50</f>
        <v>0</v>
      </c>
      <c r="I50" s="8">
        <v>0</v>
      </c>
      <c r="J50" s="8">
        <v>0</v>
      </c>
      <c r="K50" s="11">
        <f>I50+J50</f>
        <v>0</v>
      </c>
      <c r="L50" s="8">
        <v>0</v>
      </c>
      <c r="M50" s="8">
        <v>0</v>
      </c>
      <c r="N50" s="11">
        <f>L50+M50</f>
        <v>0</v>
      </c>
      <c r="O50" s="8">
        <v>0</v>
      </c>
      <c r="P50" s="8">
        <v>0</v>
      </c>
      <c r="Q50" s="11">
        <f>O50+P50</f>
        <v>0</v>
      </c>
      <c r="R50" s="8">
        <v>0</v>
      </c>
      <c r="S50" s="8">
        <v>0</v>
      </c>
      <c r="T50" s="11">
        <f>R50+S50</f>
        <v>0</v>
      </c>
      <c r="U50" s="8">
        <v>0</v>
      </c>
      <c r="V50" s="8">
        <v>0</v>
      </c>
      <c r="W50" s="12">
        <f>U50+V50</f>
        <v>0</v>
      </c>
      <c r="X50" s="8">
        <v>0</v>
      </c>
      <c r="Y50" s="8">
        <v>0</v>
      </c>
      <c r="Z50" s="12">
        <f>X50+Y50</f>
        <v>0</v>
      </c>
      <c r="AA50" s="8">
        <v>0</v>
      </c>
      <c r="AB50" s="8">
        <v>0</v>
      </c>
      <c r="AC50" s="9">
        <f>AA50+AB50</f>
        <v>0</v>
      </c>
    </row>
    <row r="51" spans="1:29" ht="18" customHeight="1">
      <c r="A51" s="61"/>
      <c r="B51" s="20" t="s">
        <v>3</v>
      </c>
      <c r="C51" s="8">
        <f t="shared" ref="C51:D52" si="120">F51+I51+L51+O51+R51+U51+X51+AA51</f>
        <v>0</v>
      </c>
      <c r="D51" s="8">
        <f t="shared" si="120"/>
        <v>0</v>
      </c>
      <c r="E51" s="9">
        <f t="shared" ref="E51:E52" si="121">C51+D51</f>
        <v>0</v>
      </c>
      <c r="F51" s="10">
        <v>0</v>
      </c>
      <c r="G51" s="10">
        <v>0</v>
      </c>
      <c r="H51" s="11">
        <f t="shared" ref="H51:H52" si="122">F51+G51</f>
        <v>0</v>
      </c>
      <c r="I51" s="8">
        <v>0</v>
      </c>
      <c r="J51" s="8">
        <v>0</v>
      </c>
      <c r="K51" s="11">
        <f t="shared" ref="K51:K52" si="123">I51+J51</f>
        <v>0</v>
      </c>
      <c r="L51" s="8">
        <v>0</v>
      </c>
      <c r="M51" s="8">
        <v>0</v>
      </c>
      <c r="N51" s="11">
        <f t="shared" ref="N51:N52" si="124">L51+M51</f>
        <v>0</v>
      </c>
      <c r="O51" s="8">
        <v>0</v>
      </c>
      <c r="P51" s="8">
        <v>0</v>
      </c>
      <c r="Q51" s="11">
        <f t="shared" ref="Q51:Q52" si="125">O51+P51</f>
        <v>0</v>
      </c>
      <c r="R51" s="8">
        <v>0</v>
      </c>
      <c r="S51" s="8">
        <v>0</v>
      </c>
      <c r="T51" s="11">
        <f t="shared" ref="T51:T52" si="126">R51+S51</f>
        <v>0</v>
      </c>
      <c r="U51" s="8">
        <v>0</v>
      </c>
      <c r="V51" s="8">
        <v>0</v>
      </c>
      <c r="W51" s="12">
        <f t="shared" ref="W51:W52" si="127">U51+V51</f>
        <v>0</v>
      </c>
      <c r="X51" s="8">
        <v>0</v>
      </c>
      <c r="Y51" s="8">
        <v>0</v>
      </c>
      <c r="Z51" s="12">
        <f t="shared" ref="Z51:Z52" si="128">X51+Y51</f>
        <v>0</v>
      </c>
      <c r="AA51" s="8">
        <v>0</v>
      </c>
      <c r="AB51" s="8">
        <v>0</v>
      </c>
      <c r="AC51" s="9">
        <f t="shared" ref="AC51:AC52" si="129">AA51+AB51</f>
        <v>0</v>
      </c>
    </row>
    <row r="52" spans="1:29" ht="18" customHeight="1">
      <c r="A52" s="62"/>
      <c r="B52" s="20" t="s">
        <v>4</v>
      </c>
      <c r="C52" s="8">
        <f t="shared" si="120"/>
        <v>2006574</v>
      </c>
      <c r="D52" s="8">
        <f t="shared" si="120"/>
        <v>10164557</v>
      </c>
      <c r="E52" s="9">
        <f t="shared" si="121"/>
        <v>12171131</v>
      </c>
      <c r="F52" s="10">
        <v>2006574</v>
      </c>
      <c r="G52" s="10">
        <v>10164557</v>
      </c>
      <c r="H52" s="11">
        <f t="shared" si="122"/>
        <v>12171131</v>
      </c>
      <c r="I52" s="8">
        <v>0</v>
      </c>
      <c r="J52" s="8">
        <v>0</v>
      </c>
      <c r="K52" s="11">
        <f t="shared" si="123"/>
        <v>0</v>
      </c>
      <c r="L52" s="8">
        <v>0</v>
      </c>
      <c r="M52" s="8">
        <v>0</v>
      </c>
      <c r="N52" s="11">
        <f t="shared" si="124"/>
        <v>0</v>
      </c>
      <c r="O52" s="8">
        <v>0</v>
      </c>
      <c r="P52" s="8">
        <v>0</v>
      </c>
      <c r="Q52" s="11">
        <f t="shared" si="125"/>
        <v>0</v>
      </c>
      <c r="R52" s="8">
        <v>0</v>
      </c>
      <c r="S52" s="8">
        <v>0</v>
      </c>
      <c r="T52" s="11">
        <f t="shared" si="126"/>
        <v>0</v>
      </c>
      <c r="U52" s="8">
        <v>0</v>
      </c>
      <c r="V52" s="8">
        <v>0</v>
      </c>
      <c r="W52" s="12">
        <f t="shared" si="127"/>
        <v>0</v>
      </c>
      <c r="X52" s="8">
        <v>0</v>
      </c>
      <c r="Y52" s="8">
        <v>0</v>
      </c>
      <c r="Z52" s="12">
        <f t="shared" si="128"/>
        <v>0</v>
      </c>
      <c r="AA52" s="8">
        <v>0</v>
      </c>
      <c r="AB52" s="8">
        <v>0</v>
      </c>
      <c r="AC52" s="9">
        <f t="shared" si="129"/>
        <v>0</v>
      </c>
    </row>
    <row r="53" spans="1:29" ht="18" customHeight="1" thickBot="1">
      <c r="A53" s="21" t="s">
        <v>5</v>
      </c>
      <c r="B53" s="22"/>
      <c r="C53" s="13">
        <f t="shared" ref="C53:AC53" si="130">SUM(C50:C52)</f>
        <v>2006574</v>
      </c>
      <c r="D53" s="13">
        <f t="shared" si="130"/>
        <v>10164557</v>
      </c>
      <c r="E53" s="13">
        <f t="shared" si="130"/>
        <v>12171131</v>
      </c>
      <c r="F53" s="13">
        <f t="shared" si="130"/>
        <v>2006574</v>
      </c>
      <c r="G53" s="13">
        <f t="shared" si="130"/>
        <v>10164557</v>
      </c>
      <c r="H53" s="13">
        <f t="shared" si="130"/>
        <v>12171131</v>
      </c>
      <c r="I53" s="13">
        <f t="shared" si="130"/>
        <v>0</v>
      </c>
      <c r="J53" s="13">
        <f t="shared" si="130"/>
        <v>0</v>
      </c>
      <c r="K53" s="13">
        <f t="shared" si="130"/>
        <v>0</v>
      </c>
      <c r="L53" s="13">
        <f t="shared" si="130"/>
        <v>0</v>
      </c>
      <c r="M53" s="13">
        <f t="shared" si="130"/>
        <v>0</v>
      </c>
      <c r="N53" s="13">
        <f t="shared" si="130"/>
        <v>0</v>
      </c>
      <c r="O53" s="13">
        <f t="shared" si="130"/>
        <v>0</v>
      </c>
      <c r="P53" s="13">
        <f t="shared" si="130"/>
        <v>0</v>
      </c>
      <c r="Q53" s="13">
        <f t="shared" si="130"/>
        <v>0</v>
      </c>
      <c r="R53" s="13">
        <f t="shared" si="130"/>
        <v>0</v>
      </c>
      <c r="S53" s="13">
        <f t="shared" si="130"/>
        <v>0</v>
      </c>
      <c r="T53" s="13">
        <f t="shared" si="130"/>
        <v>0</v>
      </c>
      <c r="U53" s="13">
        <f t="shared" si="130"/>
        <v>0</v>
      </c>
      <c r="V53" s="13">
        <f t="shared" si="130"/>
        <v>0</v>
      </c>
      <c r="W53" s="13">
        <f t="shared" si="130"/>
        <v>0</v>
      </c>
      <c r="X53" s="13">
        <f t="shared" si="130"/>
        <v>0</v>
      </c>
      <c r="Y53" s="13">
        <f t="shared" si="130"/>
        <v>0</v>
      </c>
      <c r="Z53" s="13">
        <f t="shared" si="130"/>
        <v>0</v>
      </c>
      <c r="AA53" s="13">
        <f t="shared" si="130"/>
        <v>0</v>
      </c>
      <c r="AB53" s="13">
        <f t="shared" si="130"/>
        <v>0</v>
      </c>
      <c r="AC53" s="13">
        <f t="shared" si="130"/>
        <v>0</v>
      </c>
    </row>
    <row r="54" spans="1:29" ht="18" customHeight="1">
      <c r="A54" s="60" t="s">
        <v>35</v>
      </c>
      <c r="B54" s="19" t="s">
        <v>2</v>
      </c>
      <c r="C54" s="8">
        <f>F54+I54+L54+O54+R54+U54+X54+AA54</f>
        <v>0</v>
      </c>
      <c r="D54" s="8">
        <f>G54+J54+M54+P54+S54+V54+Y54+AB54</f>
        <v>468992273</v>
      </c>
      <c r="E54" s="9">
        <f>C54+D54</f>
        <v>468992273</v>
      </c>
      <c r="F54" s="10">
        <v>0</v>
      </c>
      <c r="G54" s="10">
        <v>468992273</v>
      </c>
      <c r="H54" s="11">
        <f>F54+G54</f>
        <v>468992273</v>
      </c>
      <c r="I54" s="8">
        <v>0</v>
      </c>
      <c r="J54" s="8">
        <v>0</v>
      </c>
      <c r="K54" s="11">
        <f>I54+J54</f>
        <v>0</v>
      </c>
      <c r="L54" s="8">
        <v>0</v>
      </c>
      <c r="M54" s="8">
        <v>0</v>
      </c>
      <c r="N54" s="11">
        <f>L54+M54</f>
        <v>0</v>
      </c>
      <c r="O54" s="8">
        <v>0</v>
      </c>
      <c r="P54" s="8">
        <v>0</v>
      </c>
      <c r="Q54" s="11">
        <f>O54+P54</f>
        <v>0</v>
      </c>
      <c r="R54" s="8">
        <v>0</v>
      </c>
      <c r="S54" s="8">
        <v>0</v>
      </c>
      <c r="T54" s="11">
        <f>R54+S54</f>
        <v>0</v>
      </c>
      <c r="U54" s="8">
        <v>0</v>
      </c>
      <c r="V54" s="8">
        <v>0</v>
      </c>
      <c r="W54" s="12">
        <f>U54+V54</f>
        <v>0</v>
      </c>
      <c r="X54" s="8">
        <v>0</v>
      </c>
      <c r="Y54" s="8">
        <v>0</v>
      </c>
      <c r="Z54" s="12">
        <f>X54+Y54</f>
        <v>0</v>
      </c>
      <c r="AA54" s="8">
        <v>0</v>
      </c>
      <c r="AB54" s="8">
        <v>0</v>
      </c>
      <c r="AC54" s="9">
        <f>AA54+AB54</f>
        <v>0</v>
      </c>
    </row>
    <row r="55" spans="1:29" ht="18" customHeight="1">
      <c r="A55" s="61"/>
      <c r="B55" s="20" t="s">
        <v>3</v>
      </c>
      <c r="C55" s="8">
        <f t="shared" ref="C55:D56" si="131">F55+I55+L55+O55+R55+U55+X55+AA55</f>
        <v>0</v>
      </c>
      <c r="D55" s="8">
        <f t="shared" si="131"/>
        <v>11641128</v>
      </c>
      <c r="E55" s="9">
        <f t="shared" ref="E55:E56" si="132">C55+D55</f>
        <v>11641128</v>
      </c>
      <c r="F55" s="10">
        <v>0</v>
      </c>
      <c r="G55" s="10">
        <v>11641128</v>
      </c>
      <c r="H55" s="11">
        <f t="shared" ref="H55:H56" si="133">F55+G55</f>
        <v>11641128</v>
      </c>
      <c r="I55" s="8">
        <v>0</v>
      </c>
      <c r="J55" s="8">
        <v>0</v>
      </c>
      <c r="K55" s="11">
        <f t="shared" ref="K55:K56" si="134">I55+J55</f>
        <v>0</v>
      </c>
      <c r="L55" s="8">
        <v>0</v>
      </c>
      <c r="M55" s="8">
        <v>0</v>
      </c>
      <c r="N55" s="11">
        <f t="shared" ref="N55:N56" si="135">L55+M55</f>
        <v>0</v>
      </c>
      <c r="O55" s="8">
        <v>0</v>
      </c>
      <c r="P55" s="8">
        <v>0</v>
      </c>
      <c r="Q55" s="11">
        <f t="shared" ref="Q55:Q56" si="136">O55+P55</f>
        <v>0</v>
      </c>
      <c r="R55" s="8">
        <v>0</v>
      </c>
      <c r="S55" s="8">
        <v>0</v>
      </c>
      <c r="T55" s="11">
        <f t="shared" ref="T55:T56" si="137">R55+S55</f>
        <v>0</v>
      </c>
      <c r="U55" s="8">
        <v>0</v>
      </c>
      <c r="V55" s="8">
        <v>0</v>
      </c>
      <c r="W55" s="12">
        <f t="shared" ref="W55:W56" si="138">U55+V55</f>
        <v>0</v>
      </c>
      <c r="X55" s="8">
        <v>0</v>
      </c>
      <c r="Y55" s="8">
        <v>0</v>
      </c>
      <c r="Z55" s="12">
        <f t="shared" ref="Z55:Z56" si="139">X55+Y55</f>
        <v>0</v>
      </c>
      <c r="AA55" s="8">
        <v>0</v>
      </c>
      <c r="AB55" s="8">
        <v>0</v>
      </c>
      <c r="AC55" s="9">
        <f t="shared" ref="AC55:AC56" si="140">AA55+AB55</f>
        <v>0</v>
      </c>
    </row>
    <row r="56" spans="1:29" ht="18" customHeight="1">
      <c r="A56" s="62"/>
      <c r="B56" s="20" t="s">
        <v>4</v>
      </c>
      <c r="C56" s="8">
        <f t="shared" si="131"/>
        <v>3902492</v>
      </c>
      <c r="D56" s="8">
        <f t="shared" si="131"/>
        <v>263045</v>
      </c>
      <c r="E56" s="9">
        <f t="shared" si="132"/>
        <v>4165537</v>
      </c>
      <c r="F56" s="10">
        <v>3902492</v>
      </c>
      <c r="G56" s="10">
        <v>263045</v>
      </c>
      <c r="H56" s="11">
        <f t="shared" si="133"/>
        <v>4165537</v>
      </c>
      <c r="I56" s="8">
        <v>0</v>
      </c>
      <c r="J56" s="8">
        <v>0</v>
      </c>
      <c r="K56" s="11">
        <f t="shared" si="134"/>
        <v>0</v>
      </c>
      <c r="L56" s="8">
        <v>0</v>
      </c>
      <c r="M56" s="8">
        <v>0</v>
      </c>
      <c r="N56" s="11">
        <f t="shared" si="135"/>
        <v>0</v>
      </c>
      <c r="O56" s="8">
        <v>0</v>
      </c>
      <c r="P56" s="8">
        <v>0</v>
      </c>
      <c r="Q56" s="11">
        <f t="shared" si="136"/>
        <v>0</v>
      </c>
      <c r="R56" s="8">
        <v>0</v>
      </c>
      <c r="S56" s="8">
        <v>0</v>
      </c>
      <c r="T56" s="11">
        <f t="shared" si="137"/>
        <v>0</v>
      </c>
      <c r="U56" s="8">
        <v>0</v>
      </c>
      <c r="V56" s="8">
        <v>0</v>
      </c>
      <c r="W56" s="12">
        <f t="shared" si="138"/>
        <v>0</v>
      </c>
      <c r="X56" s="8">
        <v>0</v>
      </c>
      <c r="Y56" s="8">
        <v>0</v>
      </c>
      <c r="Z56" s="12">
        <f t="shared" si="139"/>
        <v>0</v>
      </c>
      <c r="AA56" s="8">
        <v>0</v>
      </c>
      <c r="AB56" s="8">
        <v>0</v>
      </c>
      <c r="AC56" s="9">
        <f t="shared" si="140"/>
        <v>0</v>
      </c>
    </row>
    <row r="57" spans="1:29" ht="18" customHeight="1" thickBot="1">
      <c r="A57" s="21" t="s">
        <v>5</v>
      </c>
      <c r="B57" s="22"/>
      <c r="C57" s="13">
        <f t="shared" ref="C57:AC57" si="141">SUM(C54:C56)</f>
        <v>3902492</v>
      </c>
      <c r="D57" s="13">
        <f t="shared" si="141"/>
        <v>480896446</v>
      </c>
      <c r="E57" s="13">
        <f t="shared" si="141"/>
        <v>484798938</v>
      </c>
      <c r="F57" s="13">
        <f t="shared" si="141"/>
        <v>3902492</v>
      </c>
      <c r="G57" s="13">
        <f t="shared" si="141"/>
        <v>480896446</v>
      </c>
      <c r="H57" s="13">
        <f t="shared" si="141"/>
        <v>484798938</v>
      </c>
      <c r="I57" s="13">
        <f t="shared" si="141"/>
        <v>0</v>
      </c>
      <c r="J57" s="13">
        <f t="shared" si="141"/>
        <v>0</v>
      </c>
      <c r="K57" s="13">
        <f t="shared" si="141"/>
        <v>0</v>
      </c>
      <c r="L57" s="13">
        <f t="shared" si="141"/>
        <v>0</v>
      </c>
      <c r="M57" s="13">
        <f t="shared" si="141"/>
        <v>0</v>
      </c>
      <c r="N57" s="13">
        <f t="shared" si="141"/>
        <v>0</v>
      </c>
      <c r="O57" s="13">
        <f t="shared" si="141"/>
        <v>0</v>
      </c>
      <c r="P57" s="13">
        <f t="shared" si="141"/>
        <v>0</v>
      </c>
      <c r="Q57" s="13">
        <f t="shared" si="141"/>
        <v>0</v>
      </c>
      <c r="R57" s="13">
        <f t="shared" si="141"/>
        <v>0</v>
      </c>
      <c r="S57" s="13">
        <f t="shared" si="141"/>
        <v>0</v>
      </c>
      <c r="T57" s="13">
        <f t="shared" si="141"/>
        <v>0</v>
      </c>
      <c r="U57" s="13">
        <f t="shared" si="141"/>
        <v>0</v>
      </c>
      <c r="V57" s="13">
        <f t="shared" si="141"/>
        <v>0</v>
      </c>
      <c r="W57" s="13">
        <f t="shared" si="141"/>
        <v>0</v>
      </c>
      <c r="X57" s="13">
        <f t="shared" si="141"/>
        <v>0</v>
      </c>
      <c r="Y57" s="13">
        <f t="shared" si="141"/>
        <v>0</v>
      </c>
      <c r="Z57" s="13">
        <f t="shared" si="141"/>
        <v>0</v>
      </c>
      <c r="AA57" s="13">
        <f t="shared" si="141"/>
        <v>0</v>
      </c>
      <c r="AB57" s="13">
        <f t="shared" si="141"/>
        <v>0</v>
      </c>
      <c r="AC57" s="13">
        <f t="shared" si="141"/>
        <v>0</v>
      </c>
    </row>
    <row r="58" spans="1:29" ht="18" customHeight="1">
      <c r="A58" s="60" t="s">
        <v>36</v>
      </c>
      <c r="B58" s="19" t="s">
        <v>2</v>
      </c>
      <c r="C58" s="8">
        <f>F58+I58+L58+O58+R58+U58+X58+AA58</f>
        <v>0</v>
      </c>
      <c r="D58" s="8">
        <f>G58+J58+M58+P58+S58+V58+Y58+AB58</f>
        <v>0</v>
      </c>
      <c r="E58" s="9">
        <f>C58+D58</f>
        <v>0</v>
      </c>
      <c r="F58" s="10">
        <v>0</v>
      </c>
      <c r="G58" s="10">
        <v>0</v>
      </c>
      <c r="H58" s="11">
        <f>F58+G58</f>
        <v>0</v>
      </c>
      <c r="I58" s="8">
        <v>0</v>
      </c>
      <c r="J58" s="8">
        <v>0</v>
      </c>
      <c r="K58" s="11">
        <f>I58+J58</f>
        <v>0</v>
      </c>
      <c r="L58" s="8">
        <v>0</v>
      </c>
      <c r="M58" s="8">
        <v>0</v>
      </c>
      <c r="N58" s="11">
        <f>L58+M58</f>
        <v>0</v>
      </c>
      <c r="O58" s="8">
        <v>0</v>
      </c>
      <c r="P58" s="8">
        <v>0</v>
      </c>
      <c r="Q58" s="11">
        <f>O58+P58</f>
        <v>0</v>
      </c>
      <c r="R58" s="8">
        <v>0</v>
      </c>
      <c r="S58" s="8">
        <v>0</v>
      </c>
      <c r="T58" s="11">
        <f>R58+S58</f>
        <v>0</v>
      </c>
      <c r="U58" s="8">
        <v>0</v>
      </c>
      <c r="V58" s="8">
        <v>0</v>
      </c>
      <c r="W58" s="12">
        <f>U58+V58</f>
        <v>0</v>
      </c>
      <c r="X58" s="8">
        <v>0</v>
      </c>
      <c r="Y58" s="8">
        <v>0</v>
      </c>
      <c r="Z58" s="12">
        <f>X58+Y58</f>
        <v>0</v>
      </c>
      <c r="AA58" s="8">
        <v>0</v>
      </c>
      <c r="AB58" s="8">
        <v>0</v>
      </c>
      <c r="AC58" s="9">
        <f>AA58+AB58</f>
        <v>0</v>
      </c>
    </row>
    <row r="59" spans="1:29" ht="18" customHeight="1">
      <c r="A59" s="61"/>
      <c r="B59" s="20" t="s">
        <v>3</v>
      </c>
      <c r="C59" s="8">
        <f t="shared" ref="C59:D60" si="142">F59+I59+L59+O59+R59+U59+X59+AA59</f>
        <v>0</v>
      </c>
      <c r="D59" s="8">
        <f t="shared" si="142"/>
        <v>0</v>
      </c>
      <c r="E59" s="9">
        <f t="shared" ref="E59:E60" si="143">C59+D59</f>
        <v>0</v>
      </c>
      <c r="F59" s="10">
        <v>0</v>
      </c>
      <c r="G59" s="10">
        <v>0</v>
      </c>
      <c r="H59" s="11">
        <f t="shared" ref="H59:H60" si="144">F59+G59</f>
        <v>0</v>
      </c>
      <c r="I59" s="8">
        <v>0</v>
      </c>
      <c r="J59" s="8">
        <v>0</v>
      </c>
      <c r="K59" s="11">
        <f t="shared" ref="K59:K60" si="145">I59+J59</f>
        <v>0</v>
      </c>
      <c r="L59" s="8">
        <v>0</v>
      </c>
      <c r="M59" s="8">
        <v>0</v>
      </c>
      <c r="N59" s="11">
        <f t="shared" ref="N59:N60" si="146">L59+M59</f>
        <v>0</v>
      </c>
      <c r="O59" s="8">
        <v>0</v>
      </c>
      <c r="P59" s="8">
        <v>0</v>
      </c>
      <c r="Q59" s="11">
        <f t="shared" ref="Q59:Q60" si="147">O59+P59</f>
        <v>0</v>
      </c>
      <c r="R59" s="8">
        <v>0</v>
      </c>
      <c r="S59" s="8">
        <v>0</v>
      </c>
      <c r="T59" s="11">
        <f t="shared" ref="T59:T60" si="148">R59+S59</f>
        <v>0</v>
      </c>
      <c r="U59" s="8">
        <v>0</v>
      </c>
      <c r="V59" s="8">
        <v>0</v>
      </c>
      <c r="W59" s="12">
        <f t="shared" ref="W59:W60" si="149">U59+V59</f>
        <v>0</v>
      </c>
      <c r="X59" s="8">
        <v>0</v>
      </c>
      <c r="Y59" s="8">
        <v>0</v>
      </c>
      <c r="Z59" s="12">
        <f t="shared" ref="Z59:Z60" si="150">X59+Y59</f>
        <v>0</v>
      </c>
      <c r="AA59" s="8">
        <v>0</v>
      </c>
      <c r="AB59" s="8">
        <v>0</v>
      </c>
      <c r="AC59" s="9">
        <f t="shared" ref="AC59:AC60" si="151">AA59+AB59</f>
        <v>0</v>
      </c>
    </row>
    <row r="60" spans="1:29" ht="18" customHeight="1">
      <c r="A60" s="62"/>
      <c r="B60" s="20" t="s">
        <v>4</v>
      </c>
      <c r="C60" s="8">
        <f t="shared" si="142"/>
        <v>0</v>
      </c>
      <c r="D60" s="8">
        <f t="shared" si="142"/>
        <v>2150818</v>
      </c>
      <c r="E60" s="9">
        <f t="shared" si="143"/>
        <v>2150818</v>
      </c>
      <c r="F60" s="10">
        <v>0</v>
      </c>
      <c r="G60" s="10">
        <v>2150818</v>
      </c>
      <c r="H60" s="11">
        <f t="shared" si="144"/>
        <v>2150818</v>
      </c>
      <c r="I60" s="8">
        <v>0</v>
      </c>
      <c r="J60" s="8">
        <v>0</v>
      </c>
      <c r="K60" s="11">
        <f t="shared" si="145"/>
        <v>0</v>
      </c>
      <c r="L60" s="8">
        <v>0</v>
      </c>
      <c r="M60" s="8">
        <v>0</v>
      </c>
      <c r="N60" s="11">
        <f t="shared" si="146"/>
        <v>0</v>
      </c>
      <c r="O60" s="8">
        <v>0</v>
      </c>
      <c r="P60" s="8">
        <v>0</v>
      </c>
      <c r="Q60" s="11">
        <f t="shared" si="147"/>
        <v>0</v>
      </c>
      <c r="R60" s="8">
        <v>0</v>
      </c>
      <c r="S60" s="8">
        <v>0</v>
      </c>
      <c r="T60" s="11">
        <f t="shared" si="148"/>
        <v>0</v>
      </c>
      <c r="U60" s="8">
        <v>0</v>
      </c>
      <c r="V60" s="8">
        <v>0</v>
      </c>
      <c r="W60" s="12">
        <f t="shared" si="149"/>
        <v>0</v>
      </c>
      <c r="X60" s="8">
        <v>0</v>
      </c>
      <c r="Y60" s="8">
        <v>0</v>
      </c>
      <c r="Z60" s="12">
        <f t="shared" si="150"/>
        <v>0</v>
      </c>
      <c r="AA60" s="8">
        <v>0</v>
      </c>
      <c r="AB60" s="8">
        <v>0</v>
      </c>
      <c r="AC60" s="9">
        <f t="shared" si="151"/>
        <v>0</v>
      </c>
    </row>
    <row r="61" spans="1:29" ht="18" customHeight="1" thickBot="1">
      <c r="A61" s="21" t="s">
        <v>5</v>
      </c>
      <c r="B61" s="22"/>
      <c r="C61" s="13">
        <f t="shared" ref="C61:AC61" si="152">SUM(C58:C60)</f>
        <v>0</v>
      </c>
      <c r="D61" s="13">
        <f t="shared" si="152"/>
        <v>2150818</v>
      </c>
      <c r="E61" s="13">
        <f t="shared" si="152"/>
        <v>2150818</v>
      </c>
      <c r="F61" s="13">
        <f t="shared" si="152"/>
        <v>0</v>
      </c>
      <c r="G61" s="13">
        <f t="shared" si="152"/>
        <v>2150818</v>
      </c>
      <c r="H61" s="13">
        <f t="shared" si="152"/>
        <v>2150818</v>
      </c>
      <c r="I61" s="13">
        <f t="shared" si="152"/>
        <v>0</v>
      </c>
      <c r="J61" s="13">
        <f t="shared" si="152"/>
        <v>0</v>
      </c>
      <c r="K61" s="13">
        <f t="shared" si="152"/>
        <v>0</v>
      </c>
      <c r="L61" s="13">
        <f t="shared" si="152"/>
        <v>0</v>
      </c>
      <c r="M61" s="13">
        <f t="shared" si="152"/>
        <v>0</v>
      </c>
      <c r="N61" s="13">
        <f t="shared" si="152"/>
        <v>0</v>
      </c>
      <c r="O61" s="13">
        <f t="shared" si="152"/>
        <v>0</v>
      </c>
      <c r="P61" s="13">
        <f t="shared" si="152"/>
        <v>0</v>
      </c>
      <c r="Q61" s="13">
        <f t="shared" si="152"/>
        <v>0</v>
      </c>
      <c r="R61" s="13">
        <f t="shared" si="152"/>
        <v>0</v>
      </c>
      <c r="S61" s="13">
        <f t="shared" si="152"/>
        <v>0</v>
      </c>
      <c r="T61" s="13">
        <f t="shared" si="152"/>
        <v>0</v>
      </c>
      <c r="U61" s="13">
        <f t="shared" si="152"/>
        <v>0</v>
      </c>
      <c r="V61" s="13">
        <f t="shared" si="152"/>
        <v>0</v>
      </c>
      <c r="W61" s="13">
        <f t="shared" si="152"/>
        <v>0</v>
      </c>
      <c r="X61" s="13">
        <f t="shared" si="152"/>
        <v>0</v>
      </c>
      <c r="Y61" s="13">
        <f t="shared" si="152"/>
        <v>0</v>
      </c>
      <c r="Z61" s="13">
        <f t="shared" si="152"/>
        <v>0</v>
      </c>
      <c r="AA61" s="13">
        <f t="shared" si="152"/>
        <v>0</v>
      </c>
      <c r="AB61" s="13">
        <f t="shared" si="152"/>
        <v>0</v>
      </c>
      <c r="AC61" s="13">
        <f t="shared" si="152"/>
        <v>0</v>
      </c>
    </row>
    <row r="62" spans="1:29" ht="18" customHeight="1">
      <c r="A62" s="60" t="s">
        <v>37</v>
      </c>
      <c r="B62" s="19" t="s">
        <v>2</v>
      </c>
      <c r="C62" s="8">
        <f>F62+I62+L62+O62+R62+U62+X62+AA62</f>
        <v>0</v>
      </c>
      <c r="D62" s="8">
        <f>G62+J62+M62+P62+S62+V62+Y62+AB62</f>
        <v>0</v>
      </c>
      <c r="E62" s="9">
        <f>C62+D62</f>
        <v>0</v>
      </c>
      <c r="F62" s="10">
        <v>0</v>
      </c>
      <c r="G62" s="10">
        <v>0</v>
      </c>
      <c r="H62" s="11">
        <f>F62+G62</f>
        <v>0</v>
      </c>
      <c r="I62" s="8">
        <v>0</v>
      </c>
      <c r="J62" s="8">
        <v>0</v>
      </c>
      <c r="K62" s="11">
        <f>I62+J62</f>
        <v>0</v>
      </c>
      <c r="L62" s="8">
        <v>0</v>
      </c>
      <c r="M62" s="8">
        <v>0</v>
      </c>
      <c r="N62" s="11">
        <f>L62+M62</f>
        <v>0</v>
      </c>
      <c r="O62" s="8">
        <v>0</v>
      </c>
      <c r="P62" s="8">
        <v>0</v>
      </c>
      <c r="Q62" s="11">
        <f>O62+P62</f>
        <v>0</v>
      </c>
      <c r="R62" s="8">
        <v>0</v>
      </c>
      <c r="S62" s="8">
        <v>0</v>
      </c>
      <c r="T62" s="11">
        <f>R62+S62</f>
        <v>0</v>
      </c>
      <c r="U62" s="8">
        <v>0</v>
      </c>
      <c r="V62" s="8">
        <v>0</v>
      </c>
      <c r="W62" s="12">
        <f>U62+V62</f>
        <v>0</v>
      </c>
      <c r="X62" s="8">
        <v>0</v>
      </c>
      <c r="Y62" s="8">
        <v>0</v>
      </c>
      <c r="Z62" s="12">
        <f>X62+Y62</f>
        <v>0</v>
      </c>
      <c r="AA62" s="8">
        <v>0</v>
      </c>
      <c r="AB62" s="8">
        <v>0</v>
      </c>
      <c r="AC62" s="9">
        <f>AA62+AB62</f>
        <v>0</v>
      </c>
    </row>
    <row r="63" spans="1:29" ht="18" customHeight="1">
      <c r="A63" s="61"/>
      <c r="B63" s="20" t="s">
        <v>3</v>
      </c>
      <c r="C63" s="8">
        <f t="shared" ref="C63:D64" si="153">F63+I63+L63+O63+R63+U63+X63+AA63</f>
        <v>0</v>
      </c>
      <c r="D63" s="8">
        <f t="shared" si="153"/>
        <v>0</v>
      </c>
      <c r="E63" s="9">
        <f t="shared" ref="E63:E64" si="154">C63+D63</f>
        <v>0</v>
      </c>
      <c r="F63" s="10">
        <v>0</v>
      </c>
      <c r="G63" s="10">
        <v>0</v>
      </c>
      <c r="H63" s="11">
        <f t="shared" ref="H63:H64" si="155">F63+G63</f>
        <v>0</v>
      </c>
      <c r="I63" s="8">
        <v>0</v>
      </c>
      <c r="J63" s="8">
        <v>0</v>
      </c>
      <c r="K63" s="11">
        <f t="shared" ref="K63:K64" si="156">I63+J63</f>
        <v>0</v>
      </c>
      <c r="L63" s="8">
        <v>0</v>
      </c>
      <c r="M63" s="8">
        <v>0</v>
      </c>
      <c r="N63" s="11">
        <f t="shared" ref="N63:N64" si="157">L63+M63</f>
        <v>0</v>
      </c>
      <c r="O63" s="8">
        <v>0</v>
      </c>
      <c r="P63" s="8">
        <v>0</v>
      </c>
      <c r="Q63" s="11">
        <f t="shared" ref="Q63:Q64" si="158">O63+P63</f>
        <v>0</v>
      </c>
      <c r="R63" s="8">
        <v>0</v>
      </c>
      <c r="S63" s="8">
        <v>0</v>
      </c>
      <c r="T63" s="11">
        <f t="shared" ref="T63:T64" si="159">R63+S63</f>
        <v>0</v>
      </c>
      <c r="U63" s="8">
        <v>0</v>
      </c>
      <c r="V63" s="8">
        <v>0</v>
      </c>
      <c r="W63" s="12">
        <f t="shared" ref="W63:W64" si="160">U63+V63</f>
        <v>0</v>
      </c>
      <c r="X63" s="8">
        <v>0</v>
      </c>
      <c r="Y63" s="8">
        <v>0</v>
      </c>
      <c r="Z63" s="12">
        <f t="shared" ref="Z63:Z64" si="161">X63+Y63</f>
        <v>0</v>
      </c>
      <c r="AA63" s="8">
        <v>0</v>
      </c>
      <c r="AB63" s="8">
        <v>0</v>
      </c>
      <c r="AC63" s="9">
        <f t="shared" ref="AC63:AC64" si="162">AA63+AB63</f>
        <v>0</v>
      </c>
    </row>
    <row r="64" spans="1:29" ht="18" customHeight="1">
      <c r="A64" s="62"/>
      <c r="B64" s="20" t="s">
        <v>4</v>
      </c>
      <c r="C64" s="8">
        <f t="shared" si="153"/>
        <v>0</v>
      </c>
      <c r="D64" s="8">
        <f t="shared" si="153"/>
        <v>0</v>
      </c>
      <c r="E64" s="9">
        <f t="shared" si="154"/>
        <v>0</v>
      </c>
      <c r="F64" s="10">
        <v>0</v>
      </c>
      <c r="G64" s="10">
        <v>0</v>
      </c>
      <c r="H64" s="11">
        <f t="shared" si="155"/>
        <v>0</v>
      </c>
      <c r="I64" s="8">
        <v>0</v>
      </c>
      <c r="J64" s="8">
        <v>0</v>
      </c>
      <c r="K64" s="11">
        <f t="shared" si="156"/>
        <v>0</v>
      </c>
      <c r="L64" s="8">
        <v>0</v>
      </c>
      <c r="M64" s="8">
        <v>0</v>
      </c>
      <c r="N64" s="11">
        <f t="shared" si="157"/>
        <v>0</v>
      </c>
      <c r="O64" s="8">
        <v>0</v>
      </c>
      <c r="P64" s="8">
        <v>0</v>
      </c>
      <c r="Q64" s="11">
        <f t="shared" si="158"/>
        <v>0</v>
      </c>
      <c r="R64" s="8">
        <v>0</v>
      </c>
      <c r="S64" s="8">
        <v>0</v>
      </c>
      <c r="T64" s="11">
        <f t="shared" si="159"/>
        <v>0</v>
      </c>
      <c r="U64" s="8">
        <v>0</v>
      </c>
      <c r="V64" s="8">
        <v>0</v>
      </c>
      <c r="W64" s="12">
        <f t="shared" si="160"/>
        <v>0</v>
      </c>
      <c r="X64" s="8">
        <v>0</v>
      </c>
      <c r="Y64" s="8">
        <v>0</v>
      </c>
      <c r="Z64" s="12">
        <f t="shared" si="161"/>
        <v>0</v>
      </c>
      <c r="AA64" s="8">
        <v>0</v>
      </c>
      <c r="AB64" s="8">
        <v>0</v>
      </c>
      <c r="AC64" s="9">
        <f t="shared" si="162"/>
        <v>0</v>
      </c>
    </row>
    <row r="65" spans="1:29" ht="18" customHeight="1" thickBot="1">
      <c r="A65" s="21" t="s">
        <v>5</v>
      </c>
      <c r="B65" s="22"/>
      <c r="C65" s="13">
        <f t="shared" ref="C65:AC65" si="163">SUM(C62:C64)</f>
        <v>0</v>
      </c>
      <c r="D65" s="13">
        <f t="shared" si="163"/>
        <v>0</v>
      </c>
      <c r="E65" s="13">
        <f t="shared" si="163"/>
        <v>0</v>
      </c>
      <c r="F65" s="13">
        <f t="shared" si="163"/>
        <v>0</v>
      </c>
      <c r="G65" s="13">
        <f t="shared" si="163"/>
        <v>0</v>
      </c>
      <c r="H65" s="13">
        <f t="shared" si="163"/>
        <v>0</v>
      </c>
      <c r="I65" s="13">
        <f t="shared" si="163"/>
        <v>0</v>
      </c>
      <c r="J65" s="13">
        <f t="shared" si="163"/>
        <v>0</v>
      </c>
      <c r="K65" s="13">
        <f t="shared" si="163"/>
        <v>0</v>
      </c>
      <c r="L65" s="13">
        <f t="shared" si="163"/>
        <v>0</v>
      </c>
      <c r="M65" s="13">
        <f t="shared" si="163"/>
        <v>0</v>
      </c>
      <c r="N65" s="13">
        <f t="shared" si="163"/>
        <v>0</v>
      </c>
      <c r="O65" s="13">
        <f t="shared" si="163"/>
        <v>0</v>
      </c>
      <c r="P65" s="13">
        <f t="shared" si="163"/>
        <v>0</v>
      </c>
      <c r="Q65" s="13">
        <f t="shared" si="163"/>
        <v>0</v>
      </c>
      <c r="R65" s="13">
        <f t="shared" si="163"/>
        <v>0</v>
      </c>
      <c r="S65" s="13">
        <f t="shared" si="163"/>
        <v>0</v>
      </c>
      <c r="T65" s="13">
        <f t="shared" si="163"/>
        <v>0</v>
      </c>
      <c r="U65" s="13">
        <f t="shared" si="163"/>
        <v>0</v>
      </c>
      <c r="V65" s="13">
        <f t="shared" si="163"/>
        <v>0</v>
      </c>
      <c r="W65" s="13">
        <f t="shared" si="163"/>
        <v>0</v>
      </c>
      <c r="X65" s="13">
        <f t="shared" si="163"/>
        <v>0</v>
      </c>
      <c r="Y65" s="13">
        <f t="shared" si="163"/>
        <v>0</v>
      </c>
      <c r="Z65" s="13">
        <f t="shared" si="163"/>
        <v>0</v>
      </c>
      <c r="AA65" s="13">
        <f t="shared" si="163"/>
        <v>0</v>
      </c>
      <c r="AB65" s="13">
        <f t="shared" si="163"/>
        <v>0</v>
      </c>
      <c r="AC65" s="13">
        <f t="shared" si="163"/>
        <v>0</v>
      </c>
    </row>
    <row r="66" spans="1:29" ht="18" customHeight="1">
      <c r="A66" s="60" t="s">
        <v>38</v>
      </c>
      <c r="B66" s="19" t="s">
        <v>2</v>
      </c>
      <c r="C66" s="8">
        <f>F66+I66+L66+O66+R66+U66+X66+AA66</f>
        <v>0</v>
      </c>
      <c r="D66" s="8">
        <f>G66+J66+M66+P66+S66+V66+Y66+AB66</f>
        <v>0</v>
      </c>
      <c r="E66" s="9">
        <f>C66+D66</f>
        <v>0</v>
      </c>
      <c r="F66" s="10">
        <v>0</v>
      </c>
      <c r="G66" s="10">
        <v>0</v>
      </c>
      <c r="H66" s="11">
        <f>F66+G66</f>
        <v>0</v>
      </c>
      <c r="I66" s="8">
        <v>0</v>
      </c>
      <c r="J66" s="8">
        <v>0</v>
      </c>
      <c r="K66" s="11">
        <f>I66+J66</f>
        <v>0</v>
      </c>
      <c r="L66" s="8">
        <v>0</v>
      </c>
      <c r="M66" s="8">
        <v>0</v>
      </c>
      <c r="N66" s="11">
        <f>L66+M66</f>
        <v>0</v>
      </c>
      <c r="O66" s="8">
        <v>0</v>
      </c>
      <c r="P66" s="8">
        <v>0</v>
      </c>
      <c r="Q66" s="11">
        <f>O66+P66</f>
        <v>0</v>
      </c>
      <c r="R66" s="8">
        <v>0</v>
      </c>
      <c r="S66" s="8">
        <v>0</v>
      </c>
      <c r="T66" s="11">
        <f>R66+S66</f>
        <v>0</v>
      </c>
      <c r="U66" s="8">
        <v>0</v>
      </c>
      <c r="V66" s="8">
        <v>0</v>
      </c>
      <c r="W66" s="12">
        <f>U66+V66</f>
        <v>0</v>
      </c>
      <c r="X66" s="8">
        <v>0</v>
      </c>
      <c r="Y66" s="8">
        <v>0</v>
      </c>
      <c r="Z66" s="12">
        <f>X66+Y66</f>
        <v>0</v>
      </c>
      <c r="AA66" s="8">
        <v>0</v>
      </c>
      <c r="AB66" s="8">
        <v>0</v>
      </c>
      <c r="AC66" s="9">
        <f>AA66+AB66</f>
        <v>0</v>
      </c>
    </row>
    <row r="67" spans="1:29" ht="18" customHeight="1">
      <c r="A67" s="61"/>
      <c r="B67" s="20" t="s">
        <v>3</v>
      </c>
      <c r="C67" s="8">
        <f t="shared" ref="C67:D68" si="164">F67+I67+L67+O67+R67+U67+X67+AA67</f>
        <v>0</v>
      </c>
      <c r="D67" s="8">
        <f t="shared" si="164"/>
        <v>0</v>
      </c>
      <c r="E67" s="9">
        <f t="shared" ref="E67:E68" si="165">C67+D67</f>
        <v>0</v>
      </c>
      <c r="F67" s="10">
        <v>0</v>
      </c>
      <c r="G67" s="10">
        <v>0</v>
      </c>
      <c r="H67" s="11">
        <f t="shared" ref="H67:H68" si="166">F67+G67</f>
        <v>0</v>
      </c>
      <c r="I67" s="8">
        <v>0</v>
      </c>
      <c r="J67" s="8">
        <v>0</v>
      </c>
      <c r="K67" s="11">
        <f t="shared" ref="K67:K68" si="167">I67+J67</f>
        <v>0</v>
      </c>
      <c r="L67" s="8">
        <v>0</v>
      </c>
      <c r="M67" s="8">
        <v>0</v>
      </c>
      <c r="N67" s="11">
        <f t="shared" ref="N67:N68" si="168">L67+M67</f>
        <v>0</v>
      </c>
      <c r="O67" s="8">
        <v>0</v>
      </c>
      <c r="P67" s="8">
        <v>0</v>
      </c>
      <c r="Q67" s="11">
        <f t="shared" ref="Q67:Q68" si="169">O67+P67</f>
        <v>0</v>
      </c>
      <c r="R67" s="8">
        <v>0</v>
      </c>
      <c r="S67" s="8">
        <v>0</v>
      </c>
      <c r="T67" s="11">
        <f t="shared" ref="T67:T68" si="170">R67+S67</f>
        <v>0</v>
      </c>
      <c r="U67" s="8">
        <v>0</v>
      </c>
      <c r="V67" s="8">
        <v>0</v>
      </c>
      <c r="W67" s="12">
        <f t="shared" ref="W67:W68" si="171">U67+V67</f>
        <v>0</v>
      </c>
      <c r="X67" s="8">
        <v>0</v>
      </c>
      <c r="Y67" s="8">
        <v>0</v>
      </c>
      <c r="Z67" s="12">
        <f t="shared" ref="Z67:Z68" si="172">X67+Y67</f>
        <v>0</v>
      </c>
      <c r="AA67" s="8">
        <v>0</v>
      </c>
      <c r="AB67" s="8">
        <v>0</v>
      </c>
      <c r="AC67" s="9">
        <f t="shared" ref="AC67:AC68" si="173">AA67+AB67</f>
        <v>0</v>
      </c>
    </row>
    <row r="68" spans="1:29" ht="18" customHeight="1">
      <c r="A68" s="62"/>
      <c r="B68" s="20" t="s">
        <v>4</v>
      </c>
      <c r="C68" s="8">
        <f t="shared" si="164"/>
        <v>10011003</v>
      </c>
      <c r="D68" s="8">
        <f t="shared" si="164"/>
        <v>6083162</v>
      </c>
      <c r="E68" s="9">
        <f t="shared" si="165"/>
        <v>16094165</v>
      </c>
      <c r="F68" s="10">
        <v>10011003</v>
      </c>
      <c r="G68" s="10">
        <v>6083162</v>
      </c>
      <c r="H68" s="11">
        <f t="shared" si="166"/>
        <v>16094165</v>
      </c>
      <c r="I68" s="8">
        <v>0</v>
      </c>
      <c r="J68" s="8">
        <v>0</v>
      </c>
      <c r="K68" s="11">
        <f t="shared" si="167"/>
        <v>0</v>
      </c>
      <c r="L68" s="8">
        <v>0</v>
      </c>
      <c r="M68" s="8">
        <v>0</v>
      </c>
      <c r="N68" s="11">
        <f t="shared" si="168"/>
        <v>0</v>
      </c>
      <c r="O68" s="8">
        <v>0</v>
      </c>
      <c r="P68" s="8">
        <v>0</v>
      </c>
      <c r="Q68" s="11">
        <f t="shared" si="169"/>
        <v>0</v>
      </c>
      <c r="R68" s="8">
        <v>0</v>
      </c>
      <c r="S68" s="8">
        <v>0</v>
      </c>
      <c r="T68" s="11">
        <f t="shared" si="170"/>
        <v>0</v>
      </c>
      <c r="U68" s="8">
        <v>0</v>
      </c>
      <c r="V68" s="8">
        <v>0</v>
      </c>
      <c r="W68" s="12">
        <f t="shared" si="171"/>
        <v>0</v>
      </c>
      <c r="X68" s="8">
        <v>0</v>
      </c>
      <c r="Y68" s="8">
        <v>0</v>
      </c>
      <c r="Z68" s="12">
        <f t="shared" si="172"/>
        <v>0</v>
      </c>
      <c r="AA68" s="8">
        <v>0</v>
      </c>
      <c r="AB68" s="8">
        <v>0</v>
      </c>
      <c r="AC68" s="9">
        <f t="shared" si="173"/>
        <v>0</v>
      </c>
    </row>
    <row r="69" spans="1:29" ht="18" customHeight="1" thickBot="1">
      <c r="A69" s="21" t="s">
        <v>5</v>
      </c>
      <c r="B69" s="22"/>
      <c r="C69" s="13">
        <f t="shared" ref="C69:AC69" si="174">SUM(C66:C68)</f>
        <v>10011003</v>
      </c>
      <c r="D69" s="13">
        <f t="shared" si="174"/>
        <v>6083162</v>
      </c>
      <c r="E69" s="13">
        <f t="shared" si="174"/>
        <v>16094165</v>
      </c>
      <c r="F69" s="13">
        <f t="shared" si="174"/>
        <v>10011003</v>
      </c>
      <c r="G69" s="13">
        <f t="shared" si="174"/>
        <v>6083162</v>
      </c>
      <c r="H69" s="13">
        <f t="shared" si="174"/>
        <v>16094165</v>
      </c>
      <c r="I69" s="13">
        <f t="shared" si="174"/>
        <v>0</v>
      </c>
      <c r="J69" s="13">
        <f t="shared" si="174"/>
        <v>0</v>
      </c>
      <c r="K69" s="13">
        <f t="shared" si="174"/>
        <v>0</v>
      </c>
      <c r="L69" s="13">
        <f t="shared" si="174"/>
        <v>0</v>
      </c>
      <c r="M69" s="13">
        <f t="shared" si="174"/>
        <v>0</v>
      </c>
      <c r="N69" s="13">
        <f t="shared" si="174"/>
        <v>0</v>
      </c>
      <c r="O69" s="13">
        <f t="shared" si="174"/>
        <v>0</v>
      </c>
      <c r="P69" s="13">
        <f t="shared" si="174"/>
        <v>0</v>
      </c>
      <c r="Q69" s="13">
        <f t="shared" si="174"/>
        <v>0</v>
      </c>
      <c r="R69" s="13">
        <f t="shared" si="174"/>
        <v>0</v>
      </c>
      <c r="S69" s="13">
        <f t="shared" si="174"/>
        <v>0</v>
      </c>
      <c r="T69" s="13">
        <f t="shared" si="174"/>
        <v>0</v>
      </c>
      <c r="U69" s="13">
        <f t="shared" si="174"/>
        <v>0</v>
      </c>
      <c r="V69" s="13">
        <f t="shared" si="174"/>
        <v>0</v>
      </c>
      <c r="W69" s="13">
        <f t="shared" si="174"/>
        <v>0</v>
      </c>
      <c r="X69" s="13">
        <f t="shared" si="174"/>
        <v>0</v>
      </c>
      <c r="Y69" s="13">
        <f t="shared" si="174"/>
        <v>0</v>
      </c>
      <c r="Z69" s="13">
        <f t="shared" si="174"/>
        <v>0</v>
      </c>
      <c r="AA69" s="13">
        <f t="shared" si="174"/>
        <v>0</v>
      </c>
      <c r="AB69" s="13">
        <f t="shared" si="174"/>
        <v>0</v>
      </c>
      <c r="AC69" s="13">
        <f t="shared" si="174"/>
        <v>0</v>
      </c>
    </row>
    <row r="70" spans="1:29" ht="18" customHeight="1">
      <c r="A70" s="60" t="s">
        <v>39</v>
      </c>
      <c r="B70" s="19" t="s">
        <v>2</v>
      </c>
      <c r="C70" s="8">
        <f>F70+I70+L70+O70+R70+U70+X70+AA70</f>
        <v>0</v>
      </c>
      <c r="D70" s="8">
        <f>G70+J70+M70+P70+S70+V70+Y70+AB70</f>
        <v>0</v>
      </c>
      <c r="E70" s="9">
        <f>C70+D70</f>
        <v>0</v>
      </c>
      <c r="F70" s="10">
        <v>0</v>
      </c>
      <c r="G70" s="10">
        <v>0</v>
      </c>
      <c r="H70" s="11">
        <f>F70+G70</f>
        <v>0</v>
      </c>
      <c r="I70" s="8">
        <v>0</v>
      </c>
      <c r="J70" s="8">
        <v>0</v>
      </c>
      <c r="K70" s="11">
        <f>I70+J70</f>
        <v>0</v>
      </c>
      <c r="L70" s="8">
        <v>0</v>
      </c>
      <c r="M70" s="8">
        <v>0</v>
      </c>
      <c r="N70" s="11">
        <f>L70+M70</f>
        <v>0</v>
      </c>
      <c r="O70" s="8">
        <v>0</v>
      </c>
      <c r="P70" s="8">
        <v>0</v>
      </c>
      <c r="Q70" s="11">
        <f>O70+P70</f>
        <v>0</v>
      </c>
      <c r="R70" s="8">
        <v>0</v>
      </c>
      <c r="S70" s="8">
        <v>0</v>
      </c>
      <c r="T70" s="11">
        <f>R70+S70</f>
        <v>0</v>
      </c>
      <c r="U70" s="8">
        <v>0</v>
      </c>
      <c r="V70" s="8">
        <v>0</v>
      </c>
      <c r="W70" s="12">
        <f>U70+V70</f>
        <v>0</v>
      </c>
      <c r="X70" s="8">
        <v>0</v>
      </c>
      <c r="Y70" s="8">
        <v>0</v>
      </c>
      <c r="Z70" s="12">
        <f>X70+Y70</f>
        <v>0</v>
      </c>
      <c r="AA70" s="8">
        <v>0</v>
      </c>
      <c r="AB70" s="8">
        <v>0</v>
      </c>
      <c r="AC70" s="9">
        <f>AA70+AB70</f>
        <v>0</v>
      </c>
    </row>
    <row r="71" spans="1:29" ht="18" customHeight="1">
      <c r="A71" s="61"/>
      <c r="B71" s="20" t="s">
        <v>3</v>
      </c>
      <c r="C71" s="8">
        <f t="shared" ref="C71:D72" si="175">F71+I71+L71+O71+R71+U71+X71+AA71</f>
        <v>0</v>
      </c>
      <c r="D71" s="8">
        <f t="shared" si="175"/>
        <v>0</v>
      </c>
      <c r="E71" s="9">
        <f t="shared" ref="E71:E72" si="176">C71+D71</f>
        <v>0</v>
      </c>
      <c r="F71" s="10">
        <v>0</v>
      </c>
      <c r="G71" s="10">
        <v>0</v>
      </c>
      <c r="H71" s="11">
        <f t="shared" ref="H71:H72" si="177">F71+G71</f>
        <v>0</v>
      </c>
      <c r="I71" s="8">
        <v>0</v>
      </c>
      <c r="J71" s="8">
        <v>0</v>
      </c>
      <c r="K71" s="11">
        <f t="shared" ref="K71:K72" si="178">I71+J71</f>
        <v>0</v>
      </c>
      <c r="L71" s="8">
        <v>0</v>
      </c>
      <c r="M71" s="8">
        <v>0</v>
      </c>
      <c r="N71" s="11">
        <f t="shared" ref="N71:N72" si="179">L71+M71</f>
        <v>0</v>
      </c>
      <c r="O71" s="8">
        <v>0</v>
      </c>
      <c r="P71" s="8">
        <v>0</v>
      </c>
      <c r="Q71" s="11">
        <f t="shared" ref="Q71:Q72" si="180">O71+P71</f>
        <v>0</v>
      </c>
      <c r="R71" s="8">
        <v>0</v>
      </c>
      <c r="S71" s="8">
        <v>0</v>
      </c>
      <c r="T71" s="11">
        <f t="shared" ref="T71:T72" si="181">R71+S71</f>
        <v>0</v>
      </c>
      <c r="U71" s="8">
        <v>0</v>
      </c>
      <c r="V71" s="8">
        <v>0</v>
      </c>
      <c r="W71" s="12">
        <f t="shared" ref="W71:W72" si="182">U71+V71</f>
        <v>0</v>
      </c>
      <c r="X71" s="8">
        <v>0</v>
      </c>
      <c r="Y71" s="8">
        <v>0</v>
      </c>
      <c r="Z71" s="12">
        <f t="shared" ref="Z71:Z72" si="183">X71+Y71</f>
        <v>0</v>
      </c>
      <c r="AA71" s="8">
        <v>0</v>
      </c>
      <c r="AB71" s="8">
        <v>0</v>
      </c>
      <c r="AC71" s="9">
        <f t="shared" ref="AC71:AC72" si="184">AA71+AB71</f>
        <v>0</v>
      </c>
    </row>
    <row r="72" spans="1:29" ht="18" customHeight="1">
      <c r="A72" s="62"/>
      <c r="B72" s="20" t="s">
        <v>4</v>
      </c>
      <c r="C72" s="8">
        <f t="shared" si="175"/>
        <v>0</v>
      </c>
      <c r="D72" s="8">
        <f t="shared" si="175"/>
        <v>0</v>
      </c>
      <c r="E72" s="9">
        <f t="shared" si="176"/>
        <v>0</v>
      </c>
      <c r="F72" s="10">
        <v>0</v>
      </c>
      <c r="G72" s="10">
        <v>0</v>
      </c>
      <c r="H72" s="11">
        <f t="shared" si="177"/>
        <v>0</v>
      </c>
      <c r="I72" s="8">
        <v>0</v>
      </c>
      <c r="J72" s="8">
        <v>0</v>
      </c>
      <c r="K72" s="11">
        <f t="shared" si="178"/>
        <v>0</v>
      </c>
      <c r="L72" s="8">
        <v>0</v>
      </c>
      <c r="M72" s="8">
        <v>0</v>
      </c>
      <c r="N72" s="11">
        <f t="shared" si="179"/>
        <v>0</v>
      </c>
      <c r="O72" s="8">
        <v>0</v>
      </c>
      <c r="P72" s="8">
        <v>0</v>
      </c>
      <c r="Q72" s="11">
        <f t="shared" si="180"/>
        <v>0</v>
      </c>
      <c r="R72" s="8">
        <v>0</v>
      </c>
      <c r="S72" s="8">
        <v>0</v>
      </c>
      <c r="T72" s="11">
        <f t="shared" si="181"/>
        <v>0</v>
      </c>
      <c r="U72" s="8">
        <v>0</v>
      </c>
      <c r="V72" s="8">
        <v>0</v>
      </c>
      <c r="W72" s="12">
        <f t="shared" si="182"/>
        <v>0</v>
      </c>
      <c r="X72" s="8">
        <v>0</v>
      </c>
      <c r="Y72" s="8">
        <v>0</v>
      </c>
      <c r="Z72" s="12">
        <f t="shared" si="183"/>
        <v>0</v>
      </c>
      <c r="AA72" s="8">
        <v>0</v>
      </c>
      <c r="AB72" s="8">
        <v>0</v>
      </c>
      <c r="AC72" s="9">
        <f t="shared" si="184"/>
        <v>0</v>
      </c>
    </row>
    <row r="73" spans="1:29" ht="18" customHeight="1" thickBot="1">
      <c r="A73" s="21" t="s">
        <v>5</v>
      </c>
      <c r="B73" s="22"/>
      <c r="C73" s="13">
        <f t="shared" ref="C73:AC73" si="185">SUM(C70:C72)</f>
        <v>0</v>
      </c>
      <c r="D73" s="13">
        <f t="shared" si="185"/>
        <v>0</v>
      </c>
      <c r="E73" s="13">
        <f t="shared" si="185"/>
        <v>0</v>
      </c>
      <c r="F73" s="13">
        <f t="shared" si="185"/>
        <v>0</v>
      </c>
      <c r="G73" s="13">
        <f t="shared" si="185"/>
        <v>0</v>
      </c>
      <c r="H73" s="13">
        <f t="shared" si="185"/>
        <v>0</v>
      </c>
      <c r="I73" s="13">
        <f t="shared" si="185"/>
        <v>0</v>
      </c>
      <c r="J73" s="13">
        <f t="shared" si="185"/>
        <v>0</v>
      </c>
      <c r="K73" s="13">
        <f t="shared" si="185"/>
        <v>0</v>
      </c>
      <c r="L73" s="13">
        <f t="shared" si="185"/>
        <v>0</v>
      </c>
      <c r="M73" s="13">
        <f t="shared" si="185"/>
        <v>0</v>
      </c>
      <c r="N73" s="13">
        <f t="shared" si="185"/>
        <v>0</v>
      </c>
      <c r="O73" s="13">
        <f t="shared" si="185"/>
        <v>0</v>
      </c>
      <c r="P73" s="13">
        <f t="shared" si="185"/>
        <v>0</v>
      </c>
      <c r="Q73" s="13">
        <f t="shared" si="185"/>
        <v>0</v>
      </c>
      <c r="R73" s="13">
        <f t="shared" si="185"/>
        <v>0</v>
      </c>
      <c r="S73" s="13">
        <f t="shared" si="185"/>
        <v>0</v>
      </c>
      <c r="T73" s="13">
        <f t="shared" si="185"/>
        <v>0</v>
      </c>
      <c r="U73" s="13">
        <f t="shared" si="185"/>
        <v>0</v>
      </c>
      <c r="V73" s="13">
        <f t="shared" si="185"/>
        <v>0</v>
      </c>
      <c r="W73" s="13">
        <f t="shared" si="185"/>
        <v>0</v>
      </c>
      <c r="X73" s="13">
        <f t="shared" si="185"/>
        <v>0</v>
      </c>
      <c r="Y73" s="13">
        <f t="shared" si="185"/>
        <v>0</v>
      </c>
      <c r="Z73" s="13">
        <f t="shared" si="185"/>
        <v>0</v>
      </c>
      <c r="AA73" s="13">
        <f t="shared" si="185"/>
        <v>0</v>
      </c>
      <c r="AB73" s="13">
        <f t="shared" si="185"/>
        <v>0</v>
      </c>
      <c r="AC73" s="13">
        <f t="shared" si="185"/>
        <v>0</v>
      </c>
    </row>
    <row r="74" spans="1:29" ht="18" customHeight="1">
      <c r="A74" s="60" t="s">
        <v>40</v>
      </c>
      <c r="B74" s="19" t="s">
        <v>2</v>
      </c>
      <c r="C74" s="8">
        <f>F74+I74+L74+O74+R74+U74+X74+AA74</f>
        <v>2176600927</v>
      </c>
      <c r="D74" s="8">
        <f>G74+J74+M74+P74+S74+V74+Y74+AB74</f>
        <v>2464453767</v>
      </c>
      <c r="E74" s="9">
        <f>C74+D74</f>
        <v>4641054694</v>
      </c>
      <c r="F74" s="10">
        <v>1856712506</v>
      </c>
      <c r="G74" s="10">
        <v>2150853895</v>
      </c>
      <c r="H74" s="11">
        <f>F74+G74</f>
        <v>4007566401</v>
      </c>
      <c r="I74" s="8">
        <v>61458697</v>
      </c>
      <c r="J74" s="8">
        <v>167071630</v>
      </c>
      <c r="K74" s="11">
        <f>I74+J74</f>
        <v>228530327</v>
      </c>
      <c r="L74" s="8">
        <v>52735030</v>
      </c>
      <c r="M74" s="8">
        <v>49293182</v>
      </c>
      <c r="N74" s="11">
        <f>L74+M74</f>
        <v>102028212</v>
      </c>
      <c r="O74" s="8">
        <v>0</v>
      </c>
      <c r="P74" s="8">
        <v>0</v>
      </c>
      <c r="Q74" s="11">
        <f>O74+P74</f>
        <v>0</v>
      </c>
      <c r="R74" s="8">
        <v>11786910</v>
      </c>
      <c r="S74" s="8">
        <v>2116504</v>
      </c>
      <c r="T74" s="11">
        <f>R74+S74</f>
        <v>13903414</v>
      </c>
      <c r="U74" s="8">
        <v>190679963</v>
      </c>
      <c r="V74" s="8">
        <v>91751666</v>
      </c>
      <c r="W74" s="12">
        <f>U74+V74</f>
        <v>282431629</v>
      </c>
      <c r="X74" s="8">
        <v>0</v>
      </c>
      <c r="Y74" s="8">
        <v>0</v>
      </c>
      <c r="Z74" s="12">
        <f>X74+Y74</f>
        <v>0</v>
      </c>
      <c r="AA74" s="8">
        <v>3227821</v>
      </c>
      <c r="AB74" s="8">
        <v>3366890</v>
      </c>
      <c r="AC74" s="9">
        <f>AA74+AB74</f>
        <v>6594711</v>
      </c>
    </row>
    <row r="75" spans="1:29" ht="18" customHeight="1">
      <c r="A75" s="61"/>
      <c r="B75" s="20" t="s">
        <v>3</v>
      </c>
      <c r="C75" s="8">
        <f t="shared" ref="C75:D76" si="186">F75+I75+L75+O75+R75+U75+X75+AA75</f>
        <v>1995758127</v>
      </c>
      <c r="D75" s="8">
        <f t="shared" si="186"/>
        <v>1208468003</v>
      </c>
      <c r="E75" s="9">
        <f t="shared" ref="E75:E76" si="187">C75+D75</f>
        <v>3204226130</v>
      </c>
      <c r="F75" s="10">
        <v>701171332</v>
      </c>
      <c r="G75" s="10">
        <v>731825460</v>
      </c>
      <c r="H75" s="11">
        <f t="shared" ref="H75:H76" si="188">F75+G75</f>
        <v>1432996792</v>
      </c>
      <c r="I75" s="8">
        <v>93325990</v>
      </c>
      <c r="J75" s="8">
        <v>119590089</v>
      </c>
      <c r="K75" s="11">
        <f t="shared" ref="K75:K76" si="189">I75+J75</f>
        <v>212916079</v>
      </c>
      <c r="L75" s="8">
        <v>18842753</v>
      </c>
      <c r="M75" s="8">
        <v>11461772</v>
      </c>
      <c r="N75" s="11">
        <f t="shared" ref="N75:N76" si="190">L75+M75</f>
        <v>30304525</v>
      </c>
      <c r="O75" s="8">
        <v>0</v>
      </c>
      <c r="P75" s="8">
        <v>0</v>
      </c>
      <c r="Q75" s="11">
        <f t="shared" ref="Q75:Q76" si="191">O75+P75</f>
        <v>0</v>
      </c>
      <c r="R75" s="8">
        <v>3817018</v>
      </c>
      <c r="S75" s="8">
        <v>2516723</v>
      </c>
      <c r="T75" s="11">
        <f t="shared" ref="T75:T76" si="192">R75+S75</f>
        <v>6333741</v>
      </c>
      <c r="U75" s="8">
        <v>1064514506</v>
      </c>
      <c r="V75" s="8">
        <v>343073959</v>
      </c>
      <c r="W75" s="12">
        <f t="shared" ref="W75:W76" si="193">U75+V75</f>
        <v>1407588465</v>
      </c>
      <c r="X75" s="8">
        <v>114038600</v>
      </c>
      <c r="Y75" s="8">
        <v>0</v>
      </c>
      <c r="Z75" s="12">
        <f t="shared" ref="Z75:Z76" si="194">X75+Y75</f>
        <v>114038600</v>
      </c>
      <c r="AA75" s="8">
        <v>47928</v>
      </c>
      <c r="AB75" s="8">
        <v>0</v>
      </c>
      <c r="AC75" s="9">
        <f t="shared" ref="AC75:AC76" si="195">AA75+AB75</f>
        <v>47928</v>
      </c>
    </row>
    <row r="76" spans="1:29" ht="18" customHeight="1">
      <c r="A76" s="62"/>
      <c r="B76" s="20" t="s">
        <v>4</v>
      </c>
      <c r="C76" s="8">
        <f t="shared" si="186"/>
        <v>10769813443</v>
      </c>
      <c r="D76" s="8">
        <f t="shared" si="186"/>
        <v>11845478135</v>
      </c>
      <c r="E76" s="9">
        <f t="shared" si="187"/>
        <v>22615291578</v>
      </c>
      <c r="F76" s="10">
        <v>3319254432</v>
      </c>
      <c r="G76" s="10">
        <v>5084094486</v>
      </c>
      <c r="H76" s="11">
        <f t="shared" si="188"/>
        <v>8403348918</v>
      </c>
      <c r="I76" s="8">
        <v>649198472</v>
      </c>
      <c r="J76" s="8">
        <v>3931492046</v>
      </c>
      <c r="K76" s="11">
        <f t="shared" si="189"/>
        <v>4580690518</v>
      </c>
      <c r="L76" s="8">
        <v>17180601</v>
      </c>
      <c r="M76" s="8">
        <v>7952744</v>
      </c>
      <c r="N76" s="11">
        <f t="shared" si="190"/>
        <v>25133345</v>
      </c>
      <c r="O76" s="8">
        <v>0</v>
      </c>
      <c r="P76" s="8">
        <v>0</v>
      </c>
      <c r="Q76" s="11">
        <f t="shared" si="191"/>
        <v>0</v>
      </c>
      <c r="R76" s="8">
        <v>12575563</v>
      </c>
      <c r="S76" s="8">
        <v>0</v>
      </c>
      <c r="T76" s="11">
        <f t="shared" si="192"/>
        <v>12575563</v>
      </c>
      <c r="U76" s="8">
        <v>6771604375</v>
      </c>
      <c r="V76" s="8">
        <v>2821938859</v>
      </c>
      <c r="W76" s="12">
        <f t="shared" si="193"/>
        <v>9593543234</v>
      </c>
      <c r="X76" s="8">
        <v>0</v>
      </c>
      <c r="Y76" s="8">
        <v>0</v>
      </c>
      <c r="Z76" s="12">
        <f t="shared" si="194"/>
        <v>0</v>
      </c>
      <c r="AA76" s="8">
        <v>0</v>
      </c>
      <c r="AB76" s="8">
        <v>0</v>
      </c>
      <c r="AC76" s="9">
        <f t="shared" si="195"/>
        <v>0</v>
      </c>
    </row>
    <row r="77" spans="1:29" ht="18" customHeight="1" thickBot="1">
      <c r="A77" s="21" t="s">
        <v>5</v>
      </c>
      <c r="B77" s="22"/>
      <c r="C77" s="13">
        <f t="shared" ref="C77:AC77" si="196">SUM(C74:C76)</f>
        <v>14942172497</v>
      </c>
      <c r="D77" s="13">
        <f t="shared" si="196"/>
        <v>15518399905</v>
      </c>
      <c r="E77" s="13">
        <f t="shared" si="196"/>
        <v>30460572402</v>
      </c>
      <c r="F77" s="13">
        <f t="shared" si="196"/>
        <v>5877138270</v>
      </c>
      <c r="G77" s="13">
        <f t="shared" si="196"/>
        <v>7966773841</v>
      </c>
      <c r="H77" s="13">
        <f t="shared" si="196"/>
        <v>13843912111</v>
      </c>
      <c r="I77" s="13">
        <f t="shared" si="196"/>
        <v>803983159</v>
      </c>
      <c r="J77" s="13">
        <f t="shared" si="196"/>
        <v>4218153765</v>
      </c>
      <c r="K77" s="13">
        <f t="shared" si="196"/>
        <v>5022136924</v>
      </c>
      <c r="L77" s="13">
        <f t="shared" si="196"/>
        <v>88758384</v>
      </c>
      <c r="M77" s="13">
        <f t="shared" si="196"/>
        <v>68707698</v>
      </c>
      <c r="N77" s="13">
        <f t="shared" si="196"/>
        <v>157466082</v>
      </c>
      <c r="O77" s="13">
        <f t="shared" si="196"/>
        <v>0</v>
      </c>
      <c r="P77" s="13">
        <f t="shared" si="196"/>
        <v>0</v>
      </c>
      <c r="Q77" s="13">
        <f t="shared" si="196"/>
        <v>0</v>
      </c>
      <c r="R77" s="13">
        <f t="shared" si="196"/>
        <v>28179491</v>
      </c>
      <c r="S77" s="13">
        <f t="shared" si="196"/>
        <v>4633227</v>
      </c>
      <c r="T77" s="13">
        <f t="shared" si="196"/>
        <v>32812718</v>
      </c>
      <c r="U77" s="13">
        <f t="shared" si="196"/>
        <v>8026798844</v>
      </c>
      <c r="V77" s="13">
        <f t="shared" si="196"/>
        <v>3256764484</v>
      </c>
      <c r="W77" s="13">
        <f t="shared" si="196"/>
        <v>11283563328</v>
      </c>
      <c r="X77" s="13">
        <f t="shared" si="196"/>
        <v>114038600</v>
      </c>
      <c r="Y77" s="13">
        <f t="shared" si="196"/>
        <v>0</v>
      </c>
      <c r="Z77" s="13">
        <f t="shared" si="196"/>
        <v>114038600</v>
      </c>
      <c r="AA77" s="13">
        <f t="shared" si="196"/>
        <v>3275749</v>
      </c>
      <c r="AB77" s="13">
        <f t="shared" si="196"/>
        <v>3366890</v>
      </c>
      <c r="AC77" s="13">
        <f t="shared" si="196"/>
        <v>6642639</v>
      </c>
    </row>
    <row r="78" spans="1:29" ht="18" customHeight="1">
      <c r="A78" s="60" t="s">
        <v>41</v>
      </c>
      <c r="B78" s="19" t="s">
        <v>2</v>
      </c>
      <c r="C78" s="8">
        <f>F78+I78+L78+O78+R78+U78+X78+AA78</f>
        <v>1859862</v>
      </c>
      <c r="D78" s="8">
        <f>G78+J78+M78+P78+S78+V78+Y78+AB78</f>
        <v>12279169</v>
      </c>
      <c r="E78" s="9">
        <f>C78+D78</f>
        <v>14139031</v>
      </c>
      <c r="F78" s="10">
        <v>1859862</v>
      </c>
      <c r="G78" s="10">
        <v>12279169</v>
      </c>
      <c r="H78" s="11">
        <f>F78+G78</f>
        <v>14139031</v>
      </c>
      <c r="I78" s="8">
        <v>0</v>
      </c>
      <c r="J78" s="8">
        <v>0</v>
      </c>
      <c r="K78" s="11">
        <f>I78+J78</f>
        <v>0</v>
      </c>
      <c r="L78" s="8">
        <v>0</v>
      </c>
      <c r="M78" s="8">
        <v>0</v>
      </c>
      <c r="N78" s="11">
        <f>L78+M78</f>
        <v>0</v>
      </c>
      <c r="O78" s="8">
        <v>0</v>
      </c>
      <c r="P78" s="8">
        <v>0</v>
      </c>
      <c r="Q78" s="11">
        <f>O78+P78</f>
        <v>0</v>
      </c>
      <c r="R78" s="8">
        <v>0</v>
      </c>
      <c r="S78" s="8">
        <v>0</v>
      </c>
      <c r="T78" s="11">
        <f>R78+S78</f>
        <v>0</v>
      </c>
      <c r="U78" s="8">
        <v>0</v>
      </c>
      <c r="V78" s="8">
        <v>0</v>
      </c>
      <c r="W78" s="12">
        <f>U78+V78</f>
        <v>0</v>
      </c>
      <c r="X78" s="8">
        <v>0</v>
      </c>
      <c r="Y78" s="8">
        <v>0</v>
      </c>
      <c r="Z78" s="12">
        <f>X78+Y78</f>
        <v>0</v>
      </c>
      <c r="AA78" s="8">
        <v>0</v>
      </c>
      <c r="AB78" s="8">
        <v>0</v>
      </c>
      <c r="AC78" s="9">
        <f>AA78+AB78</f>
        <v>0</v>
      </c>
    </row>
    <row r="79" spans="1:29" ht="18" customHeight="1">
      <c r="A79" s="61"/>
      <c r="B79" s="20" t="s">
        <v>3</v>
      </c>
      <c r="C79" s="8">
        <f t="shared" ref="C79:D80" si="197">F79+I79+L79+O79+R79+U79+X79+AA79</f>
        <v>139136724</v>
      </c>
      <c r="D79" s="8">
        <f t="shared" si="197"/>
        <v>173675659</v>
      </c>
      <c r="E79" s="9">
        <f t="shared" ref="E79:E80" si="198">C79+D79</f>
        <v>312812383</v>
      </c>
      <c r="F79" s="10">
        <v>139136724</v>
      </c>
      <c r="G79" s="10">
        <v>173675659</v>
      </c>
      <c r="H79" s="11">
        <f t="shared" ref="H79:H80" si="199">F79+G79</f>
        <v>312812383</v>
      </c>
      <c r="I79" s="8">
        <v>0</v>
      </c>
      <c r="J79" s="8">
        <v>0</v>
      </c>
      <c r="K79" s="11">
        <f t="shared" ref="K79:K80" si="200">I79+J79</f>
        <v>0</v>
      </c>
      <c r="L79" s="8">
        <v>0</v>
      </c>
      <c r="M79" s="8">
        <v>0</v>
      </c>
      <c r="N79" s="11">
        <f t="shared" ref="N79:N80" si="201">L79+M79</f>
        <v>0</v>
      </c>
      <c r="O79" s="8">
        <v>0</v>
      </c>
      <c r="P79" s="8">
        <v>0</v>
      </c>
      <c r="Q79" s="11">
        <f t="shared" ref="Q79:Q80" si="202">O79+P79</f>
        <v>0</v>
      </c>
      <c r="R79" s="8">
        <v>0</v>
      </c>
      <c r="S79" s="8">
        <v>0</v>
      </c>
      <c r="T79" s="11">
        <f t="shared" ref="T79:T80" si="203">R79+S79</f>
        <v>0</v>
      </c>
      <c r="U79" s="8">
        <v>0</v>
      </c>
      <c r="V79" s="8">
        <v>0</v>
      </c>
      <c r="W79" s="12">
        <f t="shared" ref="W79:W80" si="204">U79+V79</f>
        <v>0</v>
      </c>
      <c r="X79" s="8">
        <v>0</v>
      </c>
      <c r="Y79" s="8">
        <v>0</v>
      </c>
      <c r="Z79" s="12">
        <f t="shared" ref="Z79:Z80" si="205">X79+Y79</f>
        <v>0</v>
      </c>
      <c r="AA79" s="8">
        <v>0</v>
      </c>
      <c r="AB79" s="8">
        <v>0</v>
      </c>
      <c r="AC79" s="9">
        <f t="shared" ref="AC79:AC80" si="206">AA79+AB79</f>
        <v>0</v>
      </c>
    </row>
    <row r="80" spans="1:29" ht="18" customHeight="1">
      <c r="A80" s="62"/>
      <c r="B80" s="20" t="s">
        <v>4</v>
      </c>
      <c r="C80" s="8">
        <f t="shared" si="197"/>
        <v>2693585529</v>
      </c>
      <c r="D80" s="8">
        <f t="shared" si="197"/>
        <v>2222790495</v>
      </c>
      <c r="E80" s="9">
        <f t="shared" si="198"/>
        <v>4916376024</v>
      </c>
      <c r="F80" s="10">
        <v>2693585529</v>
      </c>
      <c r="G80" s="10">
        <v>2222790495</v>
      </c>
      <c r="H80" s="11">
        <f t="shared" si="199"/>
        <v>4916376024</v>
      </c>
      <c r="I80" s="8">
        <v>0</v>
      </c>
      <c r="J80" s="8">
        <v>0</v>
      </c>
      <c r="K80" s="11">
        <f t="shared" si="200"/>
        <v>0</v>
      </c>
      <c r="L80" s="8">
        <v>0</v>
      </c>
      <c r="M80" s="8">
        <v>0</v>
      </c>
      <c r="N80" s="11">
        <f t="shared" si="201"/>
        <v>0</v>
      </c>
      <c r="O80" s="8">
        <v>0</v>
      </c>
      <c r="P80" s="8">
        <v>0</v>
      </c>
      <c r="Q80" s="11">
        <f t="shared" si="202"/>
        <v>0</v>
      </c>
      <c r="R80" s="8">
        <v>0</v>
      </c>
      <c r="S80" s="8">
        <v>0</v>
      </c>
      <c r="T80" s="11">
        <f t="shared" si="203"/>
        <v>0</v>
      </c>
      <c r="U80" s="8">
        <v>0</v>
      </c>
      <c r="V80" s="8">
        <v>0</v>
      </c>
      <c r="W80" s="12">
        <f t="shared" si="204"/>
        <v>0</v>
      </c>
      <c r="X80" s="8">
        <v>0</v>
      </c>
      <c r="Y80" s="8">
        <v>0</v>
      </c>
      <c r="Z80" s="12">
        <f t="shared" si="205"/>
        <v>0</v>
      </c>
      <c r="AA80" s="8">
        <v>0</v>
      </c>
      <c r="AB80" s="8">
        <v>0</v>
      </c>
      <c r="AC80" s="9">
        <f t="shared" si="206"/>
        <v>0</v>
      </c>
    </row>
    <row r="81" spans="1:29" ht="18" customHeight="1" thickBot="1">
      <c r="A81" s="21" t="s">
        <v>5</v>
      </c>
      <c r="B81" s="22"/>
      <c r="C81" s="13">
        <f t="shared" ref="C81:AC81" si="207">SUM(C78:C80)</f>
        <v>2834582115</v>
      </c>
      <c r="D81" s="13">
        <f t="shared" si="207"/>
        <v>2408745323</v>
      </c>
      <c r="E81" s="13">
        <f t="shared" si="207"/>
        <v>5243327438</v>
      </c>
      <c r="F81" s="13">
        <f t="shared" si="207"/>
        <v>2834582115</v>
      </c>
      <c r="G81" s="13">
        <f t="shared" si="207"/>
        <v>2408745323</v>
      </c>
      <c r="H81" s="13">
        <f t="shared" si="207"/>
        <v>5243327438</v>
      </c>
      <c r="I81" s="13">
        <f t="shared" si="207"/>
        <v>0</v>
      </c>
      <c r="J81" s="13">
        <f t="shared" si="207"/>
        <v>0</v>
      </c>
      <c r="K81" s="13">
        <f t="shared" si="207"/>
        <v>0</v>
      </c>
      <c r="L81" s="13">
        <f t="shared" si="207"/>
        <v>0</v>
      </c>
      <c r="M81" s="13">
        <f t="shared" si="207"/>
        <v>0</v>
      </c>
      <c r="N81" s="13">
        <f t="shared" si="207"/>
        <v>0</v>
      </c>
      <c r="O81" s="13">
        <f t="shared" si="207"/>
        <v>0</v>
      </c>
      <c r="P81" s="13">
        <f t="shared" si="207"/>
        <v>0</v>
      </c>
      <c r="Q81" s="13">
        <f t="shared" si="207"/>
        <v>0</v>
      </c>
      <c r="R81" s="13">
        <f t="shared" si="207"/>
        <v>0</v>
      </c>
      <c r="S81" s="13">
        <f t="shared" si="207"/>
        <v>0</v>
      </c>
      <c r="T81" s="13">
        <f t="shared" si="207"/>
        <v>0</v>
      </c>
      <c r="U81" s="13">
        <f t="shared" si="207"/>
        <v>0</v>
      </c>
      <c r="V81" s="13">
        <f t="shared" si="207"/>
        <v>0</v>
      </c>
      <c r="W81" s="13">
        <f t="shared" si="207"/>
        <v>0</v>
      </c>
      <c r="X81" s="13">
        <f t="shared" si="207"/>
        <v>0</v>
      </c>
      <c r="Y81" s="13">
        <f t="shared" si="207"/>
        <v>0</v>
      </c>
      <c r="Z81" s="13">
        <f t="shared" si="207"/>
        <v>0</v>
      </c>
      <c r="AA81" s="13">
        <f t="shared" si="207"/>
        <v>0</v>
      </c>
      <c r="AB81" s="13">
        <f t="shared" si="207"/>
        <v>0</v>
      </c>
      <c r="AC81" s="13">
        <f t="shared" si="207"/>
        <v>0</v>
      </c>
    </row>
    <row r="82" spans="1:29" ht="18" customHeight="1">
      <c r="A82" s="60" t="s">
        <v>7</v>
      </c>
      <c r="B82" s="19" t="s">
        <v>2</v>
      </c>
      <c r="C82" s="8">
        <f>F82+I82+L82+O82+R82+U82+X82+AA82</f>
        <v>207638588</v>
      </c>
      <c r="D82" s="8">
        <f>G82+J82+M82+P82+S82+V82+Y82+AB82</f>
        <v>180984253</v>
      </c>
      <c r="E82" s="9">
        <f>C82+D82</f>
        <v>388622841</v>
      </c>
      <c r="F82" s="10">
        <v>207638588</v>
      </c>
      <c r="G82" s="10">
        <v>180678207</v>
      </c>
      <c r="H82" s="11">
        <f>F82+G82</f>
        <v>388316795</v>
      </c>
      <c r="I82" s="8">
        <v>0</v>
      </c>
      <c r="J82" s="8">
        <v>306046</v>
      </c>
      <c r="K82" s="11">
        <f>I82+J82</f>
        <v>306046</v>
      </c>
      <c r="L82" s="8">
        <v>0</v>
      </c>
      <c r="M82" s="8">
        <v>0</v>
      </c>
      <c r="N82" s="11">
        <f>L82+M82</f>
        <v>0</v>
      </c>
      <c r="O82" s="8">
        <v>0</v>
      </c>
      <c r="P82" s="8">
        <v>0</v>
      </c>
      <c r="Q82" s="11">
        <f>O82+P82</f>
        <v>0</v>
      </c>
      <c r="R82" s="8">
        <v>0</v>
      </c>
      <c r="S82" s="8">
        <v>0</v>
      </c>
      <c r="T82" s="11">
        <f>R82+S82</f>
        <v>0</v>
      </c>
      <c r="U82" s="8">
        <v>0</v>
      </c>
      <c r="V82" s="8">
        <v>0</v>
      </c>
      <c r="W82" s="12">
        <f>U82+V82</f>
        <v>0</v>
      </c>
      <c r="X82" s="8">
        <v>0</v>
      </c>
      <c r="Y82" s="8">
        <v>0</v>
      </c>
      <c r="Z82" s="12">
        <f>X82+Y82</f>
        <v>0</v>
      </c>
      <c r="AA82" s="8">
        <v>0</v>
      </c>
      <c r="AB82" s="8">
        <v>0</v>
      </c>
      <c r="AC82" s="9">
        <f>AA82+AB82</f>
        <v>0</v>
      </c>
    </row>
    <row r="83" spans="1:29" ht="18" customHeight="1">
      <c r="A83" s="61"/>
      <c r="B83" s="20" t="s">
        <v>3</v>
      </c>
      <c r="C83" s="8">
        <f t="shared" ref="C83:D84" si="208">F83+I83+L83+O83+R83+U83+X83+AA83</f>
        <v>67260462</v>
      </c>
      <c r="D83" s="8">
        <f t="shared" si="208"/>
        <v>21722837</v>
      </c>
      <c r="E83" s="9">
        <f t="shared" ref="E83:E84" si="209">C83+D83</f>
        <v>88983299</v>
      </c>
      <c r="F83" s="10">
        <v>30712997</v>
      </c>
      <c r="G83" s="10">
        <v>21722837</v>
      </c>
      <c r="H83" s="11">
        <f t="shared" ref="H83:H84" si="210">F83+G83</f>
        <v>52435834</v>
      </c>
      <c r="I83" s="8">
        <v>0</v>
      </c>
      <c r="J83" s="8">
        <v>0</v>
      </c>
      <c r="K83" s="11">
        <f t="shared" ref="K83:K84" si="211">I83+J83</f>
        <v>0</v>
      </c>
      <c r="L83" s="8">
        <v>0</v>
      </c>
      <c r="M83" s="8">
        <v>0</v>
      </c>
      <c r="N83" s="11">
        <f t="shared" ref="N83:N84" si="212">L83+M83</f>
        <v>0</v>
      </c>
      <c r="O83" s="8">
        <v>0</v>
      </c>
      <c r="P83" s="8">
        <v>0</v>
      </c>
      <c r="Q83" s="11">
        <f t="shared" ref="Q83:Q84" si="213">O83+P83</f>
        <v>0</v>
      </c>
      <c r="R83" s="8">
        <v>0</v>
      </c>
      <c r="S83" s="8">
        <v>0</v>
      </c>
      <c r="T83" s="11">
        <f t="shared" ref="T83:T84" si="214">R83+S83</f>
        <v>0</v>
      </c>
      <c r="U83" s="8">
        <v>36547465</v>
      </c>
      <c r="V83" s="8">
        <v>0</v>
      </c>
      <c r="W83" s="12">
        <f t="shared" ref="W83:W84" si="215">U83+V83</f>
        <v>36547465</v>
      </c>
      <c r="X83" s="8">
        <v>0</v>
      </c>
      <c r="Y83" s="8">
        <v>0</v>
      </c>
      <c r="Z83" s="12">
        <f t="shared" ref="Z83:Z84" si="216">X83+Y83</f>
        <v>0</v>
      </c>
      <c r="AA83" s="8">
        <v>0</v>
      </c>
      <c r="AB83" s="8">
        <v>0</v>
      </c>
      <c r="AC83" s="9">
        <f t="shared" ref="AC83:AC84" si="217">AA83+AB83</f>
        <v>0</v>
      </c>
    </row>
    <row r="84" spans="1:29" ht="18" customHeight="1">
      <c r="A84" s="62"/>
      <c r="B84" s="20" t="s">
        <v>4</v>
      </c>
      <c r="C84" s="8">
        <f t="shared" si="208"/>
        <v>606824842</v>
      </c>
      <c r="D84" s="8">
        <f t="shared" si="208"/>
        <v>850069184</v>
      </c>
      <c r="E84" s="9">
        <f t="shared" si="209"/>
        <v>1456894026</v>
      </c>
      <c r="F84" s="10">
        <v>557491149</v>
      </c>
      <c r="G84" s="10">
        <v>843029361</v>
      </c>
      <c r="H84" s="11">
        <f t="shared" si="210"/>
        <v>1400520510</v>
      </c>
      <c r="I84" s="8">
        <v>0</v>
      </c>
      <c r="J84" s="8">
        <v>7039823</v>
      </c>
      <c r="K84" s="11">
        <f t="shared" si="211"/>
        <v>7039823</v>
      </c>
      <c r="L84" s="8">
        <v>0</v>
      </c>
      <c r="M84" s="8">
        <v>0</v>
      </c>
      <c r="N84" s="11">
        <f t="shared" si="212"/>
        <v>0</v>
      </c>
      <c r="O84" s="8">
        <v>0</v>
      </c>
      <c r="P84" s="8">
        <v>0</v>
      </c>
      <c r="Q84" s="11">
        <f t="shared" si="213"/>
        <v>0</v>
      </c>
      <c r="R84" s="8">
        <v>0</v>
      </c>
      <c r="S84" s="8">
        <v>0</v>
      </c>
      <c r="T84" s="11">
        <f t="shared" si="214"/>
        <v>0</v>
      </c>
      <c r="U84" s="8">
        <v>49333693</v>
      </c>
      <c r="V84" s="8">
        <v>0</v>
      </c>
      <c r="W84" s="12">
        <f t="shared" si="215"/>
        <v>49333693</v>
      </c>
      <c r="X84" s="8">
        <v>0</v>
      </c>
      <c r="Y84" s="8">
        <v>0</v>
      </c>
      <c r="Z84" s="12">
        <f t="shared" si="216"/>
        <v>0</v>
      </c>
      <c r="AA84" s="8">
        <v>0</v>
      </c>
      <c r="AB84" s="8">
        <v>0</v>
      </c>
      <c r="AC84" s="9">
        <f t="shared" si="217"/>
        <v>0</v>
      </c>
    </row>
    <row r="85" spans="1:29" ht="18" customHeight="1" thickBot="1">
      <c r="A85" s="21" t="s">
        <v>5</v>
      </c>
      <c r="B85" s="22"/>
      <c r="C85" s="13">
        <f t="shared" ref="C85:AC85" si="218">SUM(C82:C84)</f>
        <v>881723892</v>
      </c>
      <c r="D85" s="13">
        <f t="shared" si="218"/>
        <v>1052776274</v>
      </c>
      <c r="E85" s="13">
        <f t="shared" si="218"/>
        <v>1934500166</v>
      </c>
      <c r="F85" s="13">
        <f t="shared" si="218"/>
        <v>795842734</v>
      </c>
      <c r="G85" s="13">
        <f t="shared" si="218"/>
        <v>1045430405</v>
      </c>
      <c r="H85" s="13">
        <f t="shared" si="218"/>
        <v>1841273139</v>
      </c>
      <c r="I85" s="13">
        <f t="shared" si="218"/>
        <v>0</v>
      </c>
      <c r="J85" s="13">
        <f t="shared" si="218"/>
        <v>7345869</v>
      </c>
      <c r="K85" s="13">
        <f t="shared" si="218"/>
        <v>7345869</v>
      </c>
      <c r="L85" s="13">
        <f t="shared" si="218"/>
        <v>0</v>
      </c>
      <c r="M85" s="13">
        <f t="shared" si="218"/>
        <v>0</v>
      </c>
      <c r="N85" s="13">
        <f t="shared" si="218"/>
        <v>0</v>
      </c>
      <c r="O85" s="13">
        <f t="shared" si="218"/>
        <v>0</v>
      </c>
      <c r="P85" s="13">
        <f t="shared" si="218"/>
        <v>0</v>
      </c>
      <c r="Q85" s="13">
        <f t="shared" si="218"/>
        <v>0</v>
      </c>
      <c r="R85" s="13">
        <f t="shared" si="218"/>
        <v>0</v>
      </c>
      <c r="S85" s="13">
        <f t="shared" si="218"/>
        <v>0</v>
      </c>
      <c r="T85" s="13">
        <f t="shared" si="218"/>
        <v>0</v>
      </c>
      <c r="U85" s="13">
        <f t="shared" si="218"/>
        <v>85881158</v>
      </c>
      <c r="V85" s="13">
        <f t="shared" si="218"/>
        <v>0</v>
      </c>
      <c r="W85" s="13">
        <f t="shared" si="218"/>
        <v>85881158</v>
      </c>
      <c r="X85" s="13">
        <f t="shared" si="218"/>
        <v>0</v>
      </c>
      <c r="Y85" s="13">
        <f t="shared" si="218"/>
        <v>0</v>
      </c>
      <c r="Z85" s="13">
        <f t="shared" si="218"/>
        <v>0</v>
      </c>
      <c r="AA85" s="13">
        <f t="shared" si="218"/>
        <v>0</v>
      </c>
      <c r="AB85" s="13">
        <f t="shared" si="218"/>
        <v>0</v>
      </c>
      <c r="AC85" s="13">
        <f t="shared" si="218"/>
        <v>0</v>
      </c>
    </row>
    <row r="86" spans="1:29" ht="18" customHeight="1">
      <c r="A86" s="60" t="s">
        <v>42</v>
      </c>
      <c r="B86" s="19" t="s">
        <v>2</v>
      </c>
      <c r="C86" s="8">
        <f>F86+I86+L86+O86+R86+U86+X86+AA86</f>
        <v>626671</v>
      </c>
      <c r="D86" s="8">
        <f>G86+J86+M86+P86+S86+V86+Y86+AB86</f>
        <v>644283</v>
      </c>
      <c r="E86" s="9">
        <f>C86+D86</f>
        <v>1270954</v>
      </c>
      <c r="F86" s="10">
        <v>626671</v>
      </c>
      <c r="G86" s="10">
        <v>644283</v>
      </c>
      <c r="H86" s="11">
        <f>F86+G86</f>
        <v>1270954</v>
      </c>
      <c r="I86" s="8">
        <v>0</v>
      </c>
      <c r="J86" s="8">
        <v>0</v>
      </c>
      <c r="K86" s="11">
        <f>I86+J86</f>
        <v>0</v>
      </c>
      <c r="L86" s="8">
        <v>0</v>
      </c>
      <c r="M86" s="8">
        <v>0</v>
      </c>
      <c r="N86" s="11">
        <f>L86+M86</f>
        <v>0</v>
      </c>
      <c r="O86" s="8">
        <v>0</v>
      </c>
      <c r="P86" s="8">
        <v>0</v>
      </c>
      <c r="Q86" s="11">
        <f>O86+P86</f>
        <v>0</v>
      </c>
      <c r="R86" s="8">
        <v>0</v>
      </c>
      <c r="S86" s="8">
        <v>0</v>
      </c>
      <c r="T86" s="11">
        <f>R86+S86</f>
        <v>0</v>
      </c>
      <c r="U86" s="8">
        <v>0</v>
      </c>
      <c r="V86" s="8">
        <v>0</v>
      </c>
      <c r="W86" s="12">
        <f>U86+V86</f>
        <v>0</v>
      </c>
      <c r="X86" s="8">
        <v>0</v>
      </c>
      <c r="Y86" s="8">
        <v>0</v>
      </c>
      <c r="Z86" s="12">
        <f>X86+Y86</f>
        <v>0</v>
      </c>
      <c r="AA86" s="8">
        <v>0</v>
      </c>
      <c r="AB86" s="8">
        <v>0</v>
      </c>
      <c r="AC86" s="9">
        <f>AA86+AB86</f>
        <v>0</v>
      </c>
    </row>
    <row r="87" spans="1:29" ht="18" customHeight="1">
      <c r="A87" s="61"/>
      <c r="B87" s="20" t="s">
        <v>3</v>
      </c>
      <c r="C87" s="8">
        <f t="shared" ref="C87:D88" si="219">F87+I87+L87+O87+R87+U87+X87+AA87</f>
        <v>0</v>
      </c>
      <c r="D87" s="8">
        <f t="shared" si="219"/>
        <v>0</v>
      </c>
      <c r="E87" s="9">
        <f t="shared" ref="E87:E88" si="220">C87+D87</f>
        <v>0</v>
      </c>
      <c r="F87" s="10">
        <v>0</v>
      </c>
      <c r="G87" s="10">
        <v>0</v>
      </c>
      <c r="H87" s="11">
        <f t="shared" ref="H87:H88" si="221">F87+G87</f>
        <v>0</v>
      </c>
      <c r="I87" s="8">
        <v>0</v>
      </c>
      <c r="J87" s="8">
        <v>0</v>
      </c>
      <c r="K87" s="11">
        <f t="shared" ref="K87:K88" si="222">I87+J87</f>
        <v>0</v>
      </c>
      <c r="L87" s="8">
        <v>0</v>
      </c>
      <c r="M87" s="8">
        <v>0</v>
      </c>
      <c r="N87" s="11">
        <f t="shared" ref="N87:N88" si="223">L87+M87</f>
        <v>0</v>
      </c>
      <c r="O87" s="8">
        <v>0</v>
      </c>
      <c r="P87" s="8">
        <v>0</v>
      </c>
      <c r="Q87" s="11">
        <f t="shared" ref="Q87:Q88" si="224">O87+P87</f>
        <v>0</v>
      </c>
      <c r="R87" s="8">
        <v>0</v>
      </c>
      <c r="S87" s="8">
        <v>0</v>
      </c>
      <c r="T87" s="11">
        <f t="shared" ref="T87:T88" si="225">R87+S87</f>
        <v>0</v>
      </c>
      <c r="U87" s="8">
        <v>0</v>
      </c>
      <c r="V87" s="8">
        <v>0</v>
      </c>
      <c r="W87" s="12">
        <f t="shared" ref="W87:W88" si="226">U87+V87</f>
        <v>0</v>
      </c>
      <c r="X87" s="8">
        <v>0</v>
      </c>
      <c r="Y87" s="8">
        <v>0</v>
      </c>
      <c r="Z87" s="12">
        <f t="shared" ref="Z87:Z88" si="227">X87+Y87</f>
        <v>0</v>
      </c>
      <c r="AA87" s="8">
        <v>0</v>
      </c>
      <c r="AB87" s="8">
        <v>0</v>
      </c>
      <c r="AC87" s="9">
        <f t="shared" ref="AC87:AC88" si="228">AA87+AB87</f>
        <v>0</v>
      </c>
    </row>
    <row r="88" spans="1:29" ht="18" customHeight="1">
      <c r="A88" s="62"/>
      <c r="B88" s="20" t="s">
        <v>4</v>
      </c>
      <c r="C88" s="8">
        <f t="shared" si="219"/>
        <v>59625098</v>
      </c>
      <c r="D88" s="8">
        <f t="shared" si="219"/>
        <v>17403763</v>
      </c>
      <c r="E88" s="9">
        <f t="shared" si="220"/>
        <v>77028861</v>
      </c>
      <c r="F88" s="10">
        <v>59625098</v>
      </c>
      <c r="G88" s="10">
        <v>16514180</v>
      </c>
      <c r="H88" s="11">
        <f t="shared" si="221"/>
        <v>76139278</v>
      </c>
      <c r="I88" s="8">
        <v>0</v>
      </c>
      <c r="J88" s="8">
        <v>0</v>
      </c>
      <c r="K88" s="11">
        <f t="shared" si="222"/>
        <v>0</v>
      </c>
      <c r="L88" s="8">
        <v>0</v>
      </c>
      <c r="M88" s="8">
        <v>0</v>
      </c>
      <c r="N88" s="11">
        <f t="shared" si="223"/>
        <v>0</v>
      </c>
      <c r="O88" s="8">
        <v>0</v>
      </c>
      <c r="P88" s="8">
        <v>0</v>
      </c>
      <c r="Q88" s="11">
        <f t="shared" si="224"/>
        <v>0</v>
      </c>
      <c r="R88" s="8">
        <v>0</v>
      </c>
      <c r="S88" s="8">
        <v>0</v>
      </c>
      <c r="T88" s="11">
        <f t="shared" si="225"/>
        <v>0</v>
      </c>
      <c r="U88" s="8">
        <v>0</v>
      </c>
      <c r="V88" s="8">
        <v>889583</v>
      </c>
      <c r="W88" s="12">
        <f t="shared" si="226"/>
        <v>889583</v>
      </c>
      <c r="X88" s="8">
        <v>0</v>
      </c>
      <c r="Y88" s="8">
        <v>0</v>
      </c>
      <c r="Z88" s="12">
        <f t="shared" si="227"/>
        <v>0</v>
      </c>
      <c r="AA88" s="8">
        <v>0</v>
      </c>
      <c r="AB88" s="8">
        <v>0</v>
      </c>
      <c r="AC88" s="9">
        <f t="shared" si="228"/>
        <v>0</v>
      </c>
    </row>
    <row r="89" spans="1:29" ht="18" customHeight="1" thickBot="1">
      <c r="A89" s="21" t="s">
        <v>5</v>
      </c>
      <c r="B89" s="22"/>
      <c r="C89" s="13">
        <f t="shared" ref="C89:AC89" si="229">SUM(C86:C88)</f>
        <v>60251769</v>
      </c>
      <c r="D89" s="13">
        <f t="shared" si="229"/>
        <v>18048046</v>
      </c>
      <c r="E89" s="13">
        <f t="shared" si="229"/>
        <v>78299815</v>
      </c>
      <c r="F89" s="13">
        <f t="shared" si="229"/>
        <v>60251769</v>
      </c>
      <c r="G89" s="13">
        <f t="shared" si="229"/>
        <v>17158463</v>
      </c>
      <c r="H89" s="13">
        <f t="shared" si="229"/>
        <v>77410232</v>
      </c>
      <c r="I89" s="13">
        <f t="shared" si="229"/>
        <v>0</v>
      </c>
      <c r="J89" s="13">
        <f t="shared" si="229"/>
        <v>0</v>
      </c>
      <c r="K89" s="13">
        <f t="shared" si="229"/>
        <v>0</v>
      </c>
      <c r="L89" s="13">
        <f t="shared" si="229"/>
        <v>0</v>
      </c>
      <c r="M89" s="13">
        <f t="shared" si="229"/>
        <v>0</v>
      </c>
      <c r="N89" s="13">
        <f t="shared" si="229"/>
        <v>0</v>
      </c>
      <c r="O89" s="13">
        <f t="shared" si="229"/>
        <v>0</v>
      </c>
      <c r="P89" s="13">
        <f t="shared" si="229"/>
        <v>0</v>
      </c>
      <c r="Q89" s="13">
        <f t="shared" si="229"/>
        <v>0</v>
      </c>
      <c r="R89" s="13">
        <f t="shared" si="229"/>
        <v>0</v>
      </c>
      <c r="S89" s="13">
        <f t="shared" si="229"/>
        <v>0</v>
      </c>
      <c r="T89" s="13">
        <f t="shared" si="229"/>
        <v>0</v>
      </c>
      <c r="U89" s="13">
        <f t="shared" si="229"/>
        <v>0</v>
      </c>
      <c r="V89" s="13">
        <f t="shared" si="229"/>
        <v>889583</v>
      </c>
      <c r="W89" s="13">
        <f t="shared" si="229"/>
        <v>889583</v>
      </c>
      <c r="X89" s="13">
        <f t="shared" si="229"/>
        <v>0</v>
      </c>
      <c r="Y89" s="13">
        <f t="shared" si="229"/>
        <v>0</v>
      </c>
      <c r="Z89" s="13">
        <f t="shared" si="229"/>
        <v>0</v>
      </c>
      <c r="AA89" s="13">
        <f t="shared" si="229"/>
        <v>0</v>
      </c>
      <c r="AB89" s="13">
        <f t="shared" si="229"/>
        <v>0</v>
      </c>
      <c r="AC89" s="13">
        <f t="shared" si="229"/>
        <v>0</v>
      </c>
    </row>
    <row r="90" spans="1:29" ht="18" customHeight="1">
      <c r="A90" s="60" t="s">
        <v>43</v>
      </c>
      <c r="B90" s="19" t="s">
        <v>2</v>
      </c>
      <c r="C90" s="8">
        <f>F90+I90+L90+O90+R90+U90+X90+AA90</f>
        <v>420506664</v>
      </c>
      <c r="D90" s="8">
        <f>G90+J90+M90+P90+S90+V90+Y90+AB90</f>
        <v>155821628</v>
      </c>
      <c r="E90" s="9">
        <f>C90+D90</f>
        <v>576328292</v>
      </c>
      <c r="F90" s="10">
        <v>420506664</v>
      </c>
      <c r="G90" s="10">
        <v>87008913</v>
      </c>
      <c r="H90" s="11">
        <f>F90+G90</f>
        <v>507515577</v>
      </c>
      <c r="I90" s="8">
        <v>0</v>
      </c>
      <c r="J90" s="8">
        <v>329190</v>
      </c>
      <c r="K90" s="11">
        <f>I90+J90</f>
        <v>329190</v>
      </c>
      <c r="L90" s="8">
        <v>0</v>
      </c>
      <c r="M90" s="8">
        <v>0</v>
      </c>
      <c r="N90" s="11">
        <f>L90+M90</f>
        <v>0</v>
      </c>
      <c r="O90" s="8">
        <v>0</v>
      </c>
      <c r="P90" s="8">
        <v>0</v>
      </c>
      <c r="Q90" s="11">
        <f>O90+P90</f>
        <v>0</v>
      </c>
      <c r="R90" s="8">
        <v>0</v>
      </c>
      <c r="S90" s="8">
        <v>0</v>
      </c>
      <c r="T90" s="11">
        <f>R90+S90</f>
        <v>0</v>
      </c>
      <c r="U90" s="8">
        <v>0</v>
      </c>
      <c r="V90" s="8">
        <v>68483525</v>
      </c>
      <c r="W90" s="12">
        <f>U90+V90</f>
        <v>68483525</v>
      </c>
      <c r="X90" s="8">
        <v>0</v>
      </c>
      <c r="Y90" s="8">
        <v>0</v>
      </c>
      <c r="Z90" s="12">
        <f>X90+Y90</f>
        <v>0</v>
      </c>
      <c r="AA90" s="8">
        <v>0</v>
      </c>
      <c r="AB90" s="8">
        <v>0</v>
      </c>
      <c r="AC90" s="9">
        <f>AA90+AB90</f>
        <v>0</v>
      </c>
    </row>
    <row r="91" spans="1:29" ht="18" customHeight="1">
      <c r="A91" s="61"/>
      <c r="B91" s="20" t="s">
        <v>3</v>
      </c>
      <c r="C91" s="8">
        <f t="shared" ref="C91:D92" si="230">F91+I91+L91+O91+R91+U91+X91+AA91</f>
        <v>142365190</v>
      </c>
      <c r="D91" s="8">
        <f t="shared" si="230"/>
        <v>16357825</v>
      </c>
      <c r="E91" s="9">
        <f t="shared" ref="E91:E92" si="231">C91+D91</f>
        <v>158723015</v>
      </c>
      <c r="F91" s="10">
        <v>413453</v>
      </c>
      <c r="G91" s="10">
        <v>4471549</v>
      </c>
      <c r="H91" s="11">
        <f t="shared" ref="H91:H92" si="232">F91+G91</f>
        <v>4885002</v>
      </c>
      <c r="I91" s="8">
        <v>0</v>
      </c>
      <c r="J91" s="8">
        <v>0</v>
      </c>
      <c r="K91" s="11">
        <f t="shared" ref="K91:K92" si="233">I91+J91</f>
        <v>0</v>
      </c>
      <c r="L91" s="8">
        <v>0</v>
      </c>
      <c r="M91" s="8">
        <v>0</v>
      </c>
      <c r="N91" s="11">
        <f t="shared" ref="N91:N92" si="234">L91+M91</f>
        <v>0</v>
      </c>
      <c r="O91" s="8">
        <v>0</v>
      </c>
      <c r="P91" s="8">
        <v>0</v>
      </c>
      <c r="Q91" s="11">
        <f t="shared" ref="Q91:Q92" si="235">O91+P91</f>
        <v>0</v>
      </c>
      <c r="R91" s="8">
        <v>1084120</v>
      </c>
      <c r="S91" s="8">
        <v>0</v>
      </c>
      <c r="T91" s="11">
        <f t="shared" ref="T91:T92" si="236">R91+S91</f>
        <v>1084120</v>
      </c>
      <c r="U91" s="8">
        <v>140867617</v>
      </c>
      <c r="V91" s="8">
        <v>11886276</v>
      </c>
      <c r="W91" s="12">
        <f t="shared" ref="W91:W92" si="237">U91+V91</f>
        <v>152753893</v>
      </c>
      <c r="X91" s="8">
        <v>0</v>
      </c>
      <c r="Y91" s="8">
        <v>0</v>
      </c>
      <c r="Z91" s="12">
        <f t="shared" ref="Z91:Z92" si="238">X91+Y91</f>
        <v>0</v>
      </c>
      <c r="AA91" s="8">
        <v>0</v>
      </c>
      <c r="AB91" s="8">
        <v>0</v>
      </c>
      <c r="AC91" s="9">
        <f t="shared" ref="AC91:AC92" si="239">AA91+AB91</f>
        <v>0</v>
      </c>
    </row>
    <row r="92" spans="1:29" ht="18" customHeight="1">
      <c r="A92" s="62"/>
      <c r="B92" s="20" t="s">
        <v>4</v>
      </c>
      <c r="C92" s="8">
        <f t="shared" si="230"/>
        <v>899276234</v>
      </c>
      <c r="D92" s="8">
        <f t="shared" si="230"/>
        <v>52443542</v>
      </c>
      <c r="E92" s="9">
        <f t="shared" si="231"/>
        <v>951719776</v>
      </c>
      <c r="F92" s="10">
        <v>899276234</v>
      </c>
      <c r="G92" s="10">
        <v>52443542</v>
      </c>
      <c r="H92" s="11">
        <f t="shared" si="232"/>
        <v>951719776</v>
      </c>
      <c r="I92" s="8">
        <v>0</v>
      </c>
      <c r="J92" s="8">
        <v>0</v>
      </c>
      <c r="K92" s="11">
        <f t="shared" si="233"/>
        <v>0</v>
      </c>
      <c r="L92" s="8">
        <v>0</v>
      </c>
      <c r="M92" s="8">
        <v>0</v>
      </c>
      <c r="N92" s="11">
        <f t="shared" si="234"/>
        <v>0</v>
      </c>
      <c r="O92" s="8">
        <v>0</v>
      </c>
      <c r="P92" s="8">
        <v>0</v>
      </c>
      <c r="Q92" s="11">
        <f t="shared" si="235"/>
        <v>0</v>
      </c>
      <c r="R92" s="8">
        <v>0</v>
      </c>
      <c r="S92" s="8">
        <v>0</v>
      </c>
      <c r="T92" s="11">
        <f t="shared" si="236"/>
        <v>0</v>
      </c>
      <c r="U92" s="8">
        <v>0</v>
      </c>
      <c r="V92" s="8">
        <v>0</v>
      </c>
      <c r="W92" s="12">
        <f t="shared" si="237"/>
        <v>0</v>
      </c>
      <c r="X92" s="8">
        <v>0</v>
      </c>
      <c r="Y92" s="8">
        <v>0</v>
      </c>
      <c r="Z92" s="12">
        <f t="shared" si="238"/>
        <v>0</v>
      </c>
      <c r="AA92" s="8">
        <v>0</v>
      </c>
      <c r="AB92" s="8">
        <v>0</v>
      </c>
      <c r="AC92" s="9">
        <f t="shared" si="239"/>
        <v>0</v>
      </c>
    </row>
    <row r="93" spans="1:29" ht="18" customHeight="1" thickBot="1">
      <c r="A93" s="21" t="s">
        <v>5</v>
      </c>
      <c r="B93" s="22"/>
      <c r="C93" s="13">
        <f t="shared" ref="C93:AC93" si="240">SUM(C90:C92)</f>
        <v>1462148088</v>
      </c>
      <c r="D93" s="13">
        <f t="shared" si="240"/>
        <v>224622995</v>
      </c>
      <c r="E93" s="13">
        <f t="shared" si="240"/>
        <v>1686771083</v>
      </c>
      <c r="F93" s="13">
        <f t="shared" si="240"/>
        <v>1320196351</v>
      </c>
      <c r="G93" s="13">
        <f t="shared" si="240"/>
        <v>143924004</v>
      </c>
      <c r="H93" s="13">
        <f t="shared" si="240"/>
        <v>1464120355</v>
      </c>
      <c r="I93" s="13">
        <f t="shared" si="240"/>
        <v>0</v>
      </c>
      <c r="J93" s="13">
        <f t="shared" si="240"/>
        <v>329190</v>
      </c>
      <c r="K93" s="13">
        <f t="shared" si="240"/>
        <v>329190</v>
      </c>
      <c r="L93" s="13">
        <f t="shared" si="240"/>
        <v>0</v>
      </c>
      <c r="M93" s="13">
        <f t="shared" si="240"/>
        <v>0</v>
      </c>
      <c r="N93" s="13">
        <f t="shared" si="240"/>
        <v>0</v>
      </c>
      <c r="O93" s="13">
        <f t="shared" si="240"/>
        <v>0</v>
      </c>
      <c r="P93" s="13">
        <f t="shared" si="240"/>
        <v>0</v>
      </c>
      <c r="Q93" s="13">
        <f t="shared" si="240"/>
        <v>0</v>
      </c>
      <c r="R93" s="13">
        <f t="shared" si="240"/>
        <v>1084120</v>
      </c>
      <c r="S93" s="13">
        <f t="shared" si="240"/>
        <v>0</v>
      </c>
      <c r="T93" s="13">
        <f t="shared" si="240"/>
        <v>1084120</v>
      </c>
      <c r="U93" s="13">
        <f t="shared" si="240"/>
        <v>140867617</v>
      </c>
      <c r="V93" s="13">
        <f t="shared" si="240"/>
        <v>80369801</v>
      </c>
      <c r="W93" s="13">
        <f t="shared" si="240"/>
        <v>221237418</v>
      </c>
      <c r="X93" s="13">
        <f t="shared" si="240"/>
        <v>0</v>
      </c>
      <c r="Y93" s="13">
        <f t="shared" si="240"/>
        <v>0</v>
      </c>
      <c r="Z93" s="13">
        <f t="shared" si="240"/>
        <v>0</v>
      </c>
      <c r="AA93" s="13">
        <f t="shared" si="240"/>
        <v>0</v>
      </c>
      <c r="AB93" s="13">
        <f t="shared" si="240"/>
        <v>0</v>
      </c>
      <c r="AC93" s="13">
        <f t="shared" si="240"/>
        <v>0</v>
      </c>
    </row>
    <row r="94" spans="1:29" ht="18" customHeight="1">
      <c r="A94" s="60" t="s">
        <v>44</v>
      </c>
      <c r="B94" s="19" t="s">
        <v>2</v>
      </c>
      <c r="C94" s="8">
        <f>F94+I94+L94+O94+R94+U94+X94+AA94</f>
        <v>0</v>
      </c>
      <c r="D94" s="8">
        <f>G94+J94+M94+P94+S94+V94+Y94+AB94</f>
        <v>0</v>
      </c>
      <c r="E94" s="9">
        <f>C94+D94</f>
        <v>0</v>
      </c>
      <c r="F94" s="10">
        <v>0</v>
      </c>
      <c r="G94" s="10">
        <v>0</v>
      </c>
      <c r="H94" s="11">
        <f>F94+G94</f>
        <v>0</v>
      </c>
      <c r="I94" s="8">
        <v>0</v>
      </c>
      <c r="J94" s="8">
        <v>0</v>
      </c>
      <c r="K94" s="11">
        <f>I94+J94</f>
        <v>0</v>
      </c>
      <c r="L94" s="8">
        <v>0</v>
      </c>
      <c r="M94" s="8">
        <v>0</v>
      </c>
      <c r="N94" s="11">
        <f>L94+M94</f>
        <v>0</v>
      </c>
      <c r="O94" s="8">
        <v>0</v>
      </c>
      <c r="P94" s="8">
        <v>0</v>
      </c>
      <c r="Q94" s="11">
        <f>O94+P94</f>
        <v>0</v>
      </c>
      <c r="R94" s="8">
        <v>0</v>
      </c>
      <c r="S94" s="8">
        <v>0</v>
      </c>
      <c r="T94" s="11">
        <f>R94+S94</f>
        <v>0</v>
      </c>
      <c r="U94" s="8">
        <v>0</v>
      </c>
      <c r="V94" s="8">
        <v>0</v>
      </c>
      <c r="W94" s="12">
        <f>U94+V94</f>
        <v>0</v>
      </c>
      <c r="X94" s="8">
        <v>0</v>
      </c>
      <c r="Y94" s="8">
        <v>0</v>
      </c>
      <c r="Z94" s="12">
        <f>X94+Y94</f>
        <v>0</v>
      </c>
      <c r="AA94" s="8">
        <v>0</v>
      </c>
      <c r="AB94" s="8">
        <v>0</v>
      </c>
      <c r="AC94" s="9">
        <f>AA94+AB94</f>
        <v>0</v>
      </c>
    </row>
    <row r="95" spans="1:29" ht="18" customHeight="1">
      <c r="A95" s="61"/>
      <c r="B95" s="20" t="s">
        <v>3</v>
      </c>
      <c r="C95" s="8">
        <f t="shared" ref="C95:D96" si="241">F95+I95+L95+O95+R95+U95+X95+AA95</f>
        <v>0</v>
      </c>
      <c r="D95" s="8">
        <f t="shared" si="241"/>
        <v>0</v>
      </c>
      <c r="E95" s="9">
        <f t="shared" ref="E95:E96" si="242">C95+D95</f>
        <v>0</v>
      </c>
      <c r="F95" s="10">
        <v>0</v>
      </c>
      <c r="G95" s="10">
        <v>0</v>
      </c>
      <c r="H95" s="11">
        <f t="shared" ref="H95:H96" si="243">F95+G95</f>
        <v>0</v>
      </c>
      <c r="I95" s="8">
        <v>0</v>
      </c>
      <c r="J95" s="8">
        <v>0</v>
      </c>
      <c r="K95" s="11">
        <f t="shared" ref="K95:K96" si="244">I95+J95</f>
        <v>0</v>
      </c>
      <c r="L95" s="8">
        <v>0</v>
      </c>
      <c r="M95" s="8">
        <v>0</v>
      </c>
      <c r="N95" s="11">
        <f t="shared" ref="N95:N96" si="245">L95+M95</f>
        <v>0</v>
      </c>
      <c r="O95" s="8">
        <v>0</v>
      </c>
      <c r="P95" s="8">
        <v>0</v>
      </c>
      <c r="Q95" s="11">
        <f t="shared" ref="Q95:Q96" si="246">O95+P95</f>
        <v>0</v>
      </c>
      <c r="R95" s="8">
        <v>0</v>
      </c>
      <c r="S95" s="8">
        <v>0</v>
      </c>
      <c r="T95" s="11">
        <f t="shared" ref="T95:T96" si="247">R95+S95</f>
        <v>0</v>
      </c>
      <c r="U95" s="8">
        <v>0</v>
      </c>
      <c r="V95" s="8">
        <v>0</v>
      </c>
      <c r="W95" s="12">
        <f t="shared" ref="W95:W96" si="248">U95+V95</f>
        <v>0</v>
      </c>
      <c r="X95" s="8">
        <v>0</v>
      </c>
      <c r="Y95" s="8">
        <v>0</v>
      </c>
      <c r="Z95" s="12">
        <f t="shared" ref="Z95:Z96" si="249">X95+Y95</f>
        <v>0</v>
      </c>
      <c r="AA95" s="8">
        <v>0</v>
      </c>
      <c r="AB95" s="8">
        <v>0</v>
      </c>
      <c r="AC95" s="9">
        <f t="shared" ref="AC95:AC96" si="250">AA95+AB95</f>
        <v>0</v>
      </c>
    </row>
    <row r="96" spans="1:29" ht="18" customHeight="1">
      <c r="A96" s="62"/>
      <c r="B96" s="20" t="s">
        <v>4</v>
      </c>
      <c r="C96" s="8">
        <f t="shared" si="241"/>
        <v>0</v>
      </c>
      <c r="D96" s="8">
        <f t="shared" si="241"/>
        <v>362880</v>
      </c>
      <c r="E96" s="9">
        <f t="shared" si="242"/>
        <v>362880</v>
      </c>
      <c r="F96" s="10">
        <v>0</v>
      </c>
      <c r="G96" s="10">
        <v>362880</v>
      </c>
      <c r="H96" s="11">
        <f t="shared" si="243"/>
        <v>362880</v>
      </c>
      <c r="I96" s="8">
        <v>0</v>
      </c>
      <c r="J96" s="8">
        <v>0</v>
      </c>
      <c r="K96" s="11">
        <f t="shared" si="244"/>
        <v>0</v>
      </c>
      <c r="L96" s="8">
        <v>0</v>
      </c>
      <c r="M96" s="8">
        <v>0</v>
      </c>
      <c r="N96" s="11">
        <f t="shared" si="245"/>
        <v>0</v>
      </c>
      <c r="O96" s="8">
        <v>0</v>
      </c>
      <c r="P96" s="8">
        <v>0</v>
      </c>
      <c r="Q96" s="11">
        <f t="shared" si="246"/>
        <v>0</v>
      </c>
      <c r="R96" s="8">
        <v>0</v>
      </c>
      <c r="S96" s="8">
        <v>0</v>
      </c>
      <c r="T96" s="11">
        <f t="shared" si="247"/>
        <v>0</v>
      </c>
      <c r="U96" s="8">
        <v>0</v>
      </c>
      <c r="V96" s="8">
        <v>0</v>
      </c>
      <c r="W96" s="12">
        <f t="shared" si="248"/>
        <v>0</v>
      </c>
      <c r="X96" s="8">
        <v>0</v>
      </c>
      <c r="Y96" s="8">
        <v>0</v>
      </c>
      <c r="Z96" s="12">
        <f t="shared" si="249"/>
        <v>0</v>
      </c>
      <c r="AA96" s="8">
        <v>0</v>
      </c>
      <c r="AB96" s="8">
        <v>0</v>
      </c>
      <c r="AC96" s="9">
        <f t="shared" si="250"/>
        <v>0</v>
      </c>
    </row>
    <row r="97" spans="1:29" ht="18" customHeight="1" thickBot="1">
      <c r="A97" s="21" t="s">
        <v>5</v>
      </c>
      <c r="B97" s="22"/>
      <c r="C97" s="13">
        <f t="shared" ref="C97:AC97" si="251">SUM(C94:C96)</f>
        <v>0</v>
      </c>
      <c r="D97" s="13">
        <f t="shared" si="251"/>
        <v>362880</v>
      </c>
      <c r="E97" s="13">
        <f t="shared" si="251"/>
        <v>362880</v>
      </c>
      <c r="F97" s="13">
        <f t="shared" si="251"/>
        <v>0</v>
      </c>
      <c r="G97" s="13">
        <f t="shared" si="251"/>
        <v>362880</v>
      </c>
      <c r="H97" s="13">
        <f t="shared" si="251"/>
        <v>362880</v>
      </c>
      <c r="I97" s="13">
        <f t="shared" si="251"/>
        <v>0</v>
      </c>
      <c r="J97" s="13">
        <f t="shared" si="251"/>
        <v>0</v>
      </c>
      <c r="K97" s="13">
        <f t="shared" si="251"/>
        <v>0</v>
      </c>
      <c r="L97" s="13">
        <f t="shared" si="251"/>
        <v>0</v>
      </c>
      <c r="M97" s="13">
        <f t="shared" si="251"/>
        <v>0</v>
      </c>
      <c r="N97" s="13">
        <f t="shared" si="251"/>
        <v>0</v>
      </c>
      <c r="O97" s="13">
        <f t="shared" si="251"/>
        <v>0</v>
      </c>
      <c r="P97" s="13">
        <f t="shared" si="251"/>
        <v>0</v>
      </c>
      <c r="Q97" s="13">
        <f t="shared" si="251"/>
        <v>0</v>
      </c>
      <c r="R97" s="13">
        <f t="shared" si="251"/>
        <v>0</v>
      </c>
      <c r="S97" s="13">
        <f t="shared" si="251"/>
        <v>0</v>
      </c>
      <c r="T97" s="13">
        <f t="shared" si="251"/>
        <v>0</v>
      </c>
      <c r="U97" s="13">
        <f t="shared" si="251"/>
        <v>0</v>
      </c>
      <c r="V97" s="13">
        <f t="shared" si="251"/>
        <v>0</v>
      </c>
      <c r="W97" s="13">
        <f t="shared" si="251"/>
        <v>0</v>
      </c>
      <c r="X97" s="13">
        <f t="shared" si="251"/>
        <v>0</v>
      </c>
      <c r="Y97" s="13">
        <f t="shared" si="251"/>
        <v>0</v>
      </c>
      <c r="Z97" s="13">
        <f t="shared" si="251"/>
        <v>0</v>
      </c>
      <c r="AA97" s="13">
        <f t="shared" si="251"/>
        <v>0</v>
      </c>
      <c r="AB97" s="13">
        <f t="shared" si="251"/>
        <v>0</v>
      </c>
      <c r="AC97" s="13">
        <f t="shared" si="251"/>
        <v>0</v>
      </c>
    </row>
    <row r="98" spans="1:29" ht="18" customHeight="1">
      <c r="A98" s="60" t="s">
        <v>45</v>
      </c>
      <c r="B98" s="19" t="s">
        <v>2</v>
      </c>
      <c r="C98" s="8">
        <f>F98+I98+L98+O98+R98+U98+X98+AA98</f>
        <v>0</v>
      </c>
      <c r="D98" s="8">
        <f>G98+J98+M98+P98+S98+V98+Y98+AB98</f>
        <v>3068672</v>
      </c>
      <c r="E98" s="9">
        <f>C98+D98</f>
        <v>3068672</v>
      </c>
      <c r="F98" s="10">
        <v>0</v>
      </c>
      <c r="G98" s="10">
        <v>3068672</v>
      </c>
      <c r="H98" s="11">
        <f>F98+G98</f>
        <v>3068672</v>
      </c>
      <c r="I98" s="8">
        <v>0</v>
      </c>
      <c r="J98" s="8">
        <v>0</v>
      </c>
      <c r="K98" s="11">
        <f>I98+J98</f>
        <v>0</v>
      </c>
      <c r="L98" s="8">
        <v>0</v>
      </c>
      <c r="M98" s="8">
        <v>0</v>
      </c>
      <c r="N98" s="11">
        <f>L98+M98</f>
        <v>0</v>
      </c>
      <c r="O98" s="8">
        <v>0</v>
      </c>
      <c r="P98" s="8">
        <v>0</v>
      </c>
      <c r="Q98" s="11">
        <f>O98+P98</f>
        <v>0</v>
      </c>
      <c r="R98" s="8">
        <v>0</v>
      </c>
      <c r="S98" s="8">
        <v>0</v>
      </c>
      <c r="T98" s="11">
        <f>R98+S98</f>
        <v>0</v>
      </c>
      <c r="U98" s="8">
        <v>0</v>
      </c>
      <c r="V98" s="8">
        <v>0</v>
      </c>
      <c r="W98" s="12">
        <f>U98+V98</f>
        <v>0</v>
      </c>
      <c r="X98" s="8">
        <v>0</v>
      </c>
      <c r="Y98" s="8">
        <v>0</v>
      </c>
      <c r="Z98" s="12">
        <f>X98+Y98</f>
        <v>0</v>
      </c>
      <c r="AA98" s="8">
        <v>0</v>
      </c>
      <c r="AB98" s="8">
        <v>0</v>
      </c>
      <c r="AC98" s="9">
        <f>AA98+AB98</f>
        <v>0</v>
      </c>
    </row>
    <row r="99" spans="1:29" ht="18" customHeight="1">
      <c r="A99" s="61"/>
      <c r="B99" s="20" t="s">
        <v>3</v>
      </c>
      <c r="C99" s="8">
        <f t="shared" ref="C99:D100" si="252">F99+I99+L99+O99+R99+U99+X99+AA99</f>
        <v>0</v>
      </c>
      <c r="D99" s="8">
        <f t="shared" si="252"/>
        <v>0</v>
      </c>
      <c r="E99" s="9">
        <f t="shared" ref="E99:E100" si="253">C99+D99</f>
        <v>0</v>
      </c>
      <c r="F99" s="10">
        <v>0</v>
      </c>
      <c r="G99" s="10">
        <v>0</v>
      </c>
      <c r="H99" s="11">
        <f t="shared" ref="H99:H100" si="254">F99+G99</f>
        <v>0</v>
      </c>
      <c r="I99" s="8">
        <v>0</v>
      </c>
      <c r="J99" s="8">
        <v>0</v>
      </c>
      <c r="K99" s="11">
        <f t="shared" ref="K99:K100" si="255">I99+J99</f>
        <v>0</v>
      </c>
      <c r="L99" s="8">
        <v>0</v>
      </c>
      <c r="M99" s="8">
        <v>0</v>
      </c>
      <c r="N99" s="11">
        <f t="shared" ref="N99:N100" si="256">L99+M99</f>
        <v>0</v>
      </c>
      <c r="O99" s="8">
        <v>0</v>
      </c>
      <c r="P99" s="8">
        <v>0</v>
      </c>
      <c r="Q99" s="11">
        <f t="shared" ref="Q99:Q100" si="257">O99+P99</f>
        <v>0</v>
      </c>
      <c r="R99" s="8">
        <v>0</v>
      </c>
      <c r="S99" s="8">
        <v>0</v>
      </c>
      <c r="T99" s="11">
        <f t="shared" ref="T99:T100" si="258">R99+S99</f>
        <v>0</v>
      </c>
      <c r="U99" s="8">
        <v>0</v>
      </c>
      <c r="V99" s="8">
        <v>0</v>
      </c>
      <c r="W99" s="12">
        <f t="shared" ref="W99:W100" si="259">U99+V99</f>
        <v>0</v>
      </c>
      <c r="X99" s="8">
        <v>0</v>
      </c>
      <c r="Y99" s="8">
        <v>0</v>
      </c>
      <c r="Z99" s="12">
        <f t="shared" ref="Z99:Z100" si="260">X99+Y99</f>
        <v>0</v>
      </c>
      <c r="AA99" s="8">
        <v>0</v>
      </c>
      <c r="AB99" s="8">
        <v>0</v>
      </c>
      <c r="AC99" s="9">
        <f t="shared" ref="AC99:AC100" si="261">AA99+AB99</f>
        <v>0</v>
      </c>
    </row>
    <row r="100" spans="1:29" ht="18" customHeight="1">
      <c r="A100" s="62"/>
      <c r="B100" s="20" t="s">
        <v>4</v>
      </c>
      <c r="C100" s="8">
        <f t="shared" si="252"/>
        <v>4339372</v>
      </c>
      <c r="D100" s="8">
        <f t="shared" si="252"/>
        <v>214452531</v>
      </c>
      <c r="E100" s="9">
        <f t="shared" si="253"/>
        <v>218791903</v>
      </c>
      <c r="F100" s="10">
        <v>4339372</v>
      </c>
      <c r="G100" s="10">
        <v>214452531</v>
      </c>
      <c r="H100" s="11">
        <f t="shared" si="254"/>
        <v>218791903</v>
      </c>
      <c r="I100" s="8">
        <v>0</v>
      </c>
      <c r="J100" s="8">
        <v>0</v>
      </c>
      <c r="K100" s="11">
        <f t="shared" si="255"/>
        <v>0</v>
      </c>
      <c r="L100" s="8">
        <v>0</v>
      </c>
      <c r="M100" s="8">
        <v>0</v>
      </c>
      <c r="N100" s="11">
        <f t="shared" si="256"/>
        <v>0</v>
      </c>
      <c r="O100" s="8">
        <v>0</v>
      </c>
      <c r="P100" s="8">
        <v>0</v>
      </c>
      <c r="Q100" s="11">
        <f t="shared" si="257"/>
        <v>0</v>
      </c>
      <c r="R100" s="8">
        <v>0</v>
      </c>
      <c r="S100" s="8">
        <v>0</v>
      </c>
      <c r="T100" s="11">
        <f t="shared" si="258"/>
        <v>0</v>
      </c>
      <c r="U100" s="8">
        <v>0</v>
      </c>
      <c r="V100" s="8">
        <v>0</v>
      </c>
      <c r="W100" s="12">
        <f t="shared" si="259"/>
        <v>0</v>
      </c>
      <c r="X100" s="8">
        <v>0</v>
      </c>
      <c r="Y100" s="8">
        <v>0</v>
      </c>
      <c r="Z100" s="12">
        <f t="shared" si="260"/>
        <v>0</v>
      </c>
      <c r="AA100" s="8">
        <v>0</v>
      </c>
      <c r="AB100" s="8">
        <v>0</v>
      </c>
      <c r="AC100" s="9">
        <f t="shared" si="261"/>
        <v>0</v>
      </c>
    </row>
    <row r="101" spans="1:29" ht="18" customHeight="1" thickBot="1">
      <c r="A101" s="21" t="s">
        <v>5</v>
      </c>
      <c r="B101" s="22"/>
      <c r="C101" s="13">
        <f t="shared" ref="C101:AC101" si="262">SUM(C98:C100)</f>
        <v>4339372</v>
      </c>
      <c r="D101" s="13">
        <f t="shared" si="262"/>
        <v>217521203</v>
      </c>
      <c r="E101" s="13">
        <f t="shared" si="262"/>
        <v>221860575</v>
      </c>
      <c r="F101" s="13">
        <f t="shared" si="262"/>
        <v>4339372</v>
      </c>
      <c r="G101" s="13">
        <f t="shared" si="262"/>
        <v>217521203</v>
      </c>
      <c r="H101" s="13">
        <f t="shared" si="262"/>
        <v>221860575</v>
      </c>
      <c r="I101" s="13">
        <f t="shared" si="262"/>
        <v>0</v>
      </c>
      <c r="J101" s="13">
        <f t="shared" si="262"/>
        <v>0</v>
      </c>
      <c r="K101" s="13">
        <f t="shared" si="262"/>
        <v>0</v>
      </c>
      <c r="L101" s="13">
        <f t="shared" si="262"/>
        <v>0</v>
      </c>
      <c r="M101" s="13">
        <f t="shared" si="262"/>
        <v>0</v>
      </c>
      <c r="N101" s="13">
        <f t="shared" si="262"/>
        <v>0</v>
      </c>
      <c r="O101" s="13">
        <f t="shared" si="262"/>
        <v>0</v>
      </c>
      <c r="P101" s="13">
        <f t="shared" si="262"/>
        <v>0</v>
      </c>
      <c r="Q101" s="13">
        <f t="shared" si="262"/>
        <v>0</v>
      </c>
      <c r="R101" s="13">
        <f t="shared" si="262"/>
        <v>0</v>
      </c>
      <c r="S101" s="13">
        <f t="shared" si="262"/>
        <v>0</v>
      </c>
      <c r="T101" s="13">
        <f t="shared" si="262"/>
        <v>0</v>
      </c>
      <c r="U101" s="13">
        <f t="shared" si="262"/>
        <v>0</v>
      </c>
      <c r="V101" s="13">
        <f t="shared" si="262"/>
        <v>0</v>
      </c>
      <c r="W101" s="13">
        <f t="shared" si="262"/>
        <v>0</v>
      </c>
      <c r="X101" s="13">
        <f t="shared" si="262"/>
        <v>0</v>
      </c>
      <c r="Y101" s="13">
        <f t="shared" si="262"/>
        <v>0</v>
      </c>
      <c r="Z101" s="13">
        <f t="shared" si="262"/>
        <v>0</v>
      </c>
      <c r="AA101" s="13">
        <f t="shared" si="262"/>
        <v>0</v>
      </c>
      <c r="AB101" s="13">
        <f t="shared" si="262"/>
        <v>0</v>
      </c>
      <c r="AC101" s="13">
        <f t="shared" si="262"/>
        <v>0</v>
      </c>
    </row>
    <row r="102" spans="1:29" ht="18" customHeight="1">
      <c r="A102" s="60" t="s">
        <v>46</v>
      </c>
      <c r="B102" s="19" t="s">
        <v>2</v>
      </c>
      <c r="C102" s="8">
        <f>F102+I102+L102+O102+R102+U102+X102+AA102</f>
        <v>0</v>
      </c>
      <c r="D102" s="8">
        <f>G102+J102+M102+P102+S102+V102+Y102+AB102</f>
        <v>0</v>
      </c>
      <c r="E102" s="9">
        <f>C102+D102</f>
        <v>0</v>
      </c>
      <c r="F102" s="10">
        <v>0</v>
      </c>
      <c r="G102" s="10">
        <v>0</v>
      </c>
      <c r="H102" s="11">
        <f>F102+G102</f>
        <v>0</v>
      </c>
      <c r="I102" s="8">
        <v>0</v>
      </c>
      <c r="J102" s="8">
        <v>0</v>
      </c>
      <c r="K102" s="11">
        <f>I102+J102</f>
        <v>0</v>
      </c>
      <c r="L102" s="8">
        <v>0</v>
      </c>
      <c r="M102" s="8">
        <v>0</v>
      </c>
      <c r="N102" s="11">
        <f>L102+M102</f>
        <v>0</v>
      </c>
      <c r="O102" s="8">
        <v>0</v>
      </c>
      <c r="P102" s="8">
        <v>0</v>
      </c>
      <c r="Q102" s="11">
        <f>O102+P102</f>
        <v>0</v>
      </c>
      <c r="R102" s="8">
        <v>0</v>
      </c>
      <c r="S102" s="8">
        <v>0</v>
      </c>
      <c r="T102" s="11">
        <f>R102+S102</f>
        <v>0</v>
      </c>
      <c r="U102" s="8">
        <v>0</v>
      </c>
      <c r="V102" s="8">
        <v>0</v>
      </c>
      <c r="W102" s="12">
        <f>U102+V102</f>
        <v>0</v>
      </c>
      <c r="X102" s="8">
        <v>0</v>
      </c>
      <c r="Y102" s="8">
        <v>0</v>
      </c>
      <c r="Z102" s="12">
        <f>X102+Y102</f>
        <v>0</v>
      </c>
      <c r="AA102" s="8">
        <v>0</v>
      </c>
      <c r="AB102" s="8">
        <v>0</v>
      </c>
      <c r="AC102" s="9">
        <f>AA102+AB102</f>
        <v>0</v>
      </c>
    </row>
    <row r="103" spans="1:29" ht="18" customHeight="1">
      <c r="A103" s="61"/>
      <c r="B103" s="20" t="s">
        <v>3</v>
      </c>
      <c r="C103" s="8">
        <f t="shared" ref="C103:D104" si="263">F103+I103+L103+O103+R103+U103+X103+AA103</f>
        <v>0</v>
      </c>
      <c r="D103" s="8">
        <f t="shared" si="263"/>
        <v>0</v>
      </c>
      <c r="E103" s="9">
        <f t="shared" ref="E103:E104" si="264">C103+D103</f>
        <v>0</v>
      </c>
      <c r="F103" s="10">
        <v>0</v>
      </c>
      <c r="G103" s="10">
        <v>0</v>
      </c>
      <c r="H103" s="11">
        <f t="shared" ref="H103:H104" si="265">F103+G103</f>
        <v>0</v>
      </c>
      <c r="I103" s="8">
        <v>0</v>
      </c>
      <c r="J103" s="8">
        <v>0</v>
      </c>
      <c r="K103" s="11">
        <f t="shared" ref="K103:K104" si="266">I103+J103</f>
        <v>0</v>
      </c>
      <c r="L103" s="8">
        <v>0</v>
      </c>
      <c r="M103" s="8">
        <v>0</v>
      </c>
      <c r="N103" s="11">
        <f t="shared" ref="N103:N104" si="267">L103+M103</f>
        <v>0</v>
      </c>
      <c r="O103" s="8">
        <v>0</v>
      </c>
      <c r="P103" s="8">
        <v>0</v>
      </c>
      <c r="Q103" s="11">
        <f t="shared" ref="Q103:Q104" si="268">O103+P103</f>
        <v>0</v>
      </c>
      <c r="R103" s="8">
        <v>0</v>
      </c>
      <c r="S103" s="8">
        <v>0</v>
      </c>
      <c r="T103" s="11">
        <f t="shared" ref="T103:T104" si="269">R103+S103</f>
        <v>0</v>
      </c>
      <c r="U103" s="8">
        <v>0</v>
      </c>
      <c r="V103" s="8">
        <v>0</v>
      </c>
      <c r="W103" s="12">
        <f t="shared" ref="W103:W104" si="270">U103+V103</f>
        <v>0</v>
      </c>
      <c r="X103" s="8">
        <v>0</v>
      </c>
      <c r="Y103" s="8">
        <v>0</v>
      </c>
      <c r="Z103" s="12">
        <f t="shared" ref="Z103:Z104" si="271">X103+Y103</f>
        <v>0</v>
      </c>
      <c r="AA103" s="8">
        <v>0</v>
      </c>
      <c r="AB103" s="8">
        <v>0</v>
      </c>
      <c r="AC103" s="9">
        <f t="shared" ref="AC103:AC104" si="272">AA103+AB103</f>
        <v>0</v>
      </c>
    </row>
    <row r="104" spans="1:29" ht="18" customHeight="1">
      <c r="A104" s="62"/>
      <c r="B104" s="20" t="s">
        <v>4</v>
      </c>
      <c r="C104" s="8">
        <f t="shared" si="263"/>
        <v>0</v>
      </c>
      <c r="D104" s="8">
        <f t="shared" si="263"/>
        <v>32677598</v>
      </c>
      <c r="E104" s="9">
        <f t="shared" si="264"/>
        <v>32677598</v>
      </c>
      <c r="F104" s="10">
        <v>0</v>
      </c>
      <c r="G104" s="10">
        <v>32677598</v>
      </c>
      <c r="H104" s="11">
        <f t="shared" si="265"/>
        <v>32677598</v>
      </c>
      <c r="I104" s="8">
        <v>0</v>
      </c>
      <c r="J104" s="8">
        <v>0</v>
      </c>
      <c r="K104" s="11">
        <f t="shared" si="266"/>
        <v>0</v>
      </c>
      <c r="L104" s="8">
        <v>0</v>
      </c>
      <c r="M104" s="8">
        <v>0</v>
      </c>
      <c r="N104" s="11">
        <f t="shared" si="267"/>
        <v>0</v>
      </c>
      <c r="O104" s="8">
        <v>0</v>
      </c>
      <c r="P104" s="8">
        <v>0</v>
      </c>
      <c r="Q104" s="11">
        <f t="shared" si="268"/>
        <v>0</v>
      </c>
      <c r="R104" s="8">
        <v>0</v>
      </c>
      <c r="S104" s="8">
        <v>0</v>
      </c>
      <c r="T104" s="11">
        <f t="shared" si="269"/>
        <v>0</v>
      </c>
      <c r="U104" s="8">
        <v>0</v>
      </c>
      <c r="V104" s="8">
        <v>0</v>
      </c>
      <c r="W104" s="12">
        <f t="shared" si="270"/>
        <v>0</v>
      </c>
      <c r="X104" s="8">
        <v>0</v>
      </c>
      <c r="Y104" s="8">
        <v>0</v>
      </c>
      <c r="Z104" s="12">
        <f t="shared" si="271"/>
        <v>0</v>
      </c>
      <c r="AA104" s="8">
        <v>0</v>
      </c>
      <c r="AB104" s="8">
        <v>0</v>
      </c>
      <c r="AC104" s="9">
        <f t="shared" si="272"/>
        <v>0</v>
      </c>
    </row>
    <row r="105" spans="1:29" ht="18" customHeight="1" thickBot="1">
      <c r="A105" s="21" t="s">
        <v>5</v>
      </c>
      <c r="B105" s="22"/>
      <c r="C105" s="13">
        <f t="shared" ref="C105:AC105" si="273">SUM(C102:C104)</f>
        <v>0</v>
      </c>
      <c r="D105" s="13">
        <f t="shared" si="273"/>
        <v>32677598</v>
      </c>
      <c r="E105" s="13">
        <f t="shared" si="273"/>
        <v>32677598</v>
      </c>
      <c r="F105" s="13">
        <f t="shared" si="273"/>
        <v>0</v>
      </c>
      <c r="G105" s="13">
        <f t="shared" si="273"/>
        <v>32677598</v>
      </c>
      <c r="H105" s="13">
        <f t="shared" si="273"/>
        <v>32677598</v>
      </c>
      <c r="I105" s="13">
        <f t="shared" si="273"/>
        <v>0</v>
      </c>
      <c r="J105" s="13">
        <f t="shared" si="273"/>
        <v>0</v>
      </c>
      <c r="K105" s="13">
        <f t="shared" si="273"/>
        <v>0</v>
      </c>
      <c r="L105" s="13">
        <f t="shared" si="273"/>
        <v>0</v>
      </c>
      <c r="M105" s="13">
        <f t="shared" si="273"/>
        <v>0</v>
      </c>
      <c r="N105" s="13">
        <f t="shared" si="273"/>
        <v>0</v>
      </c>
      <c r="O105" s="13">
        <f t="shared" si="273"/>
        <v>0</v>
      </c>
      <c r="P105" s="13">
        <f t="shared" si="273"/>
        <v>0</v>
      </c>
      <c r="Q105" s="13">
        <f t="shared" si="273"/>
        <v>0</v>
      </c>
      <c r="R105" s="13">
        <f t="shared" si="273"/>
        <v>0</v>
      </c>
      <c r="S105" s="13">
        <f t="shared" si="273"/>
        <v>0</v>
      </c>
      <c r="T105" s="13">
        <f t="shared" si="273"/>
        <v>0</v>
      </c>
      <c r="U105" s="13">
        <f t="shared" si="273"/>
        <v>0</v>
      </c>
      <c r="V105" s="13">
        <f t="shared" si="273"/>
        <v>0</v>
      </c>
      <c r="W105" s="13">
        <f t="shared" si="273"/>
        <v>0</v>
      </c>
      <c r="X105" s="13">
        <f t="shared" si="273"/>
        <v>0</v>
      </c>
      <c r="Y105" s="13">
        <f t="shared" si="273"/>
        <v>0</v>
      </c>
      <c r="Z105" s="13">
        <f t="shared" si="273"/>
        <v>0</v>
      </c>
      <c r="AA105" s="13">
        <f t="shared" si="273"/>
        <v>0</v>
      </c>
      <c r="AB105" s="13">
        <f t="shared" si="273"/>
        <v>0</v>
      </c>
      <c r="AC105" s="13">
        <f t="shared" si="273"/>
        <v>0</v>
      </c>
    </row>
    <row r="106" spans="1:29" ht="18" customHeight="1">
      <c r="A106" s="60" t="s">
        <v>47</v>
      </c>
      <c r="B106" s="19" t="s">
        <v>2</v>
      </c>
      <c r="C106" s="8">
        <f>F106+I106+L106+O106+R106+U106+X106+AA106</f>
        <v>0</v>
      </c>
      <c r="D106" s="8">
        <f>G106+J106+M106+P106+S106+V106+Y106+AB106</f>
        <v>0</v>
      </c>
      <c r="E106" s="9">
        <f>C106+D106</f>
        <v>0</v>
      </c>
      <c r="F106" s="10">
        <v>0</v>
      </c>
      <c r="G106" s="10">
        <v>0</v>
      </c>
      <c r="H106" s="11">
        <f>F106+G106</f>
        <v>0</v>
      </c>
      <c r="I106" s="8">
        <v>0</v>
      </c>
      <c r="J106" s="8">
        <v>0</v>
      </c>
      <c r="K106" s="11">
        <f>I106+J106</f>
        <v>0</v>
      </c>
      <c r="L106" s="8">
        <v>0</v>
      </c>
      <c r="M106" s="8">
        <v>0</v>
      </c>
      <c r="N106" s="11">
        <f>L106+M106</f>
        <v>0</v>
      </c>
      <c r="O106" s="8">
        <v>0</v>
      </c>
      <c r="P106" s="8">
        <v>0</v>
      </c>
      <c r="Q106" s="11">
        <f>O106+P106</f>
        <v>0</v>
      </c>
      <c r="R106" s="8">
        <v>0</v>
      </c>
      <c r="S106" s="8">
        <v>0</v>
      </c>
      <c r="T106" s="11">
        <f>R106+S106</f>
        <v>0</v>
      </c>
      <c r="U106" s="8">
        <v>0</v>
      </c>
      <c r="V106" s="8">
        <v>0</v>
      </c>
      <c r="W106" s="12">
        <f>U106+V106</f>
        <v>0</v>
      </c>
      <c r="X106" s="8">
        <v>0</v>
      </c>
      <c r="Y106" s="8">
        <v>0</v>
      </c>
      <c r="Z106" s="12">
        <f>X106+Y106</f>
        <v>0</v>
      </c>
      <c r="AA106" s="8">
        <v>0</v>
      </c>
      <c r="AB106" s="8">
        <v>0</v>
      </c>
      <c r="AC106" s="9">
        <f>AA106+AB106</f>
        <v>0</v>
      </c>
    </row>
    <row r="107" spans="1:29" ht="18" customHeight="1">
      <c r="A107" s="61"/>
      <c r="B107" s="20" t="s">
        <v>3</v>
      </c>
      <c r="C107" s="8">
        <f t="shared" ref="C107:D108" si="274">F107+I107+L107+O107+R107+U107+X107+AA107</f>
        <v>0</v>
      </c>
      <c r="D107" s="8">
        <f t="shared" si="274"/>
        <v>0</v>
      </c>
      <c r="E107" s="9">
        <f t="shared" ref="E107:E108" si="275">C107+D107</f>
        <v>0</v>
      </c>
      <c r="F107" s="10">
        <v>0</v>
      </c>
      <c r="G107" s="10">
        <v>0</v>
      </c>
      <c r="H107" s="11">
        <f t="shared" ref="H107:H108" si="276">F107+G107</f>
        <v>0</v>
      </c>
      <c r="I107" s="8">
        <v>0</v>
      </c>
      <c r="J107" s="8">
        <v>0</v>
      </c>
      <c r="K107" s="11">
        <f t="shared" ref="K107:K108" si="277">I107+J107</f>
        <v>0</v>
      </c>
      <c r="L107" s="8">
        <v>0</v>
      </c>
      <c r="M107" s="8">
        <v>0</v>
      </c>
      <c r="N107" s="11">
        <f t="shared" ref="N107:N108" si="278">L107+M107</f>
        <v>0</v>
      </c>
      <c r="O107" s="8">
        <v>0</v>
      </c>
      <c r="P107" s="8">
        <v>0</v>
      </c>
      <c r="Q107" s="11">
        <f t="shared" ref="Q107:Q108" si="279">O107+P107</f>
        <v>0</v>
      </c>
      <c r="R107" s="8">
        <v>0</v>
      </c>
      <c r="S107" s="8">
        <v>0</v>
      </c>
      <c r="T107" s="11">
        <f t="shared" ref="T107:T108" si="280">R107+S107</f>
        <v>0</v>
      </c>
      <c r="U107" s="8">
        <v>0</v>
      </c>
      <c r="V107" s="8">
        <v>0</v>
      </c>
      <c r="W107" s="12">
        <f t="shared" ref="W107:W108" si="281">U107+V107</f>
        <v>0</v>
      </c>
      <c r="X107" s="8">
        <v>0</v>
      </c>
      <c r="Y107" s="8">
        <v>0</v>
      </c>
      <c r="Z107" s="12">
        <f t="shared" ref="Z107:Z108" si="282">X107+Y107</f>
        <v>0</v>
      </c>
      <c r="AA107" s="8">
        <v>0</v>
      </c>
      <c r="AB107" s="8">
        <v>0</v>
      </c>
      <c r="AC107" s="9">
        <f t="shared" ref="AC107:AC108" si="283">AA107+AB107</f>
        <v>0</v>
      </c>
    </row>
    <row r="108" spans="1:29" ht="18" customHeight="1">
      <c r="A108" s="62"/>
      <c r="B108" s="20" t="s">
        <v>4</v>
      </c>
      <c r="C108" s="8">
        <f t="shared" si="274"/>
        <v>491205240</v>
      </c>
      <c r="D108" s="8">
        <f t="shared" si="274"/>
        <v>22833305</v>
      </c>
      <c r="E108" s="9">
        <f t="shared" si="275"/>
        <v>514038545</v>
      </c>
      <c r="F108" s="10">
        <v>484514863</v>
      </c>
      <c r="G108" s="10">
        <v>22833305</v>
      </c>
      <c r="H108" s="11">
        <f t="shared" si="276"/>
        <v>507348168</v>
      </c>
      <c r="I108" s="8">
        <v>0</v>
      </c>
      <c r="J108" s="8">
        <v>0</v>
      </c>
      <c r="K108" s="11">
        <f t="shared" si="277"/>
        <v>0</v>
      </c>
      <c r="L108" s="8">
        <v>0</v>
      </c>
      <c r="M108" s="8">
        <v>0</v>
      </c>
      <c r="N108" s="11">
        <f t="shared" si="278"/>
        <v>0</v>
      </c>
      <c r="O108" s="8">
        <v>0</v>
      </c>
      <c r="P108" s="8">
        <v>0</v>
      </c>
      <c r="Q108" s="11">
        <f t="shared" si="279"/>
        <v>0</v>
      </c>
      <c r="R108" s="8">
        <v>0</v>
      </c>
      <c r="S108" s="8">
        <v>0</v>
      </c>
      <c r="T108" s="11">
        <f t="shared" si="280"/>
        <v>0</v>
      </c>
      <c r="U108" s="8">
        <v>6690377</v>
      </c>
      <c r="V108" s="8">
        <v>0</v>
      </c>
      <c r="W108" s="12">
        <f t="shared" si="281"/>
        <v>6690377</v>
      </c>
      <c r="X108" s="8">
        <v>0</v>
      </c>
      <c r="Y108" s="8">
        <v>0</v>
      </c>
      <c r="Z108" s="12">
        <f t="shared" si="282"/>
        <v>0</v>
      </c>
      <c r="AA108" s="8">
        <v>0</v>
      </c>
      <c r="AB108" s="8">
        <v>0</v>
      </c>
      <c r="AC108" s="9">
        <f t="shared" si="283"/>
        <v>0</v>
      </c>
    </row>
    <row r="109" spans="1:29" ht="18" customHeight="1" thickBot="1">
      <c r="A109" s="21" t="s">
        <v>5</v>
      </c>
      <c r="B109" s="22"/>
      <c r="C109" s="13">
        <f t="shared" ref="C109:AC109" si="284">SUM(C106:C108)</f>
        <v>491205240</v>
      </c>
      <c r="D109" s="13">
        <f t="shared" si="284"/>
        <v>22833305</v>
      </c>
      <c r="E109" s="13">
        <f t="shared" si="284"/>
        <v>514038545</v>
      </c>
      <c r="F109" s="13">
        <f t="shared" si="284"/>
        <v>484514863</v>
      </c>
      <c r="G109" s="13">
        <f t="shared" si="284"/>
        <v>22833305</v>
      </c>
      <c r="H109" s="13">
        <f t="shared" si="284"/>
        <v>507348168</v>
      </c>
      <c r="I109" s="13">
        <f t="shared" si="284"/>
        <v>0</v>
      </c>
      <c r="J109" s="13">
        <f t="shared" si="284"/>
        <v>0</v>
      </c>
      <c r="K109" s="13">
        <f t="shared" si="284"/>
        <v>0</v>
      </c>
      <c r="L109" s="13">
        <f t="shared" si="284"/>
        <v>0</v>
      </c>
      <c r="M109" s="13">
        <f t="shared" si="284"/>
        <v>0</v>
      </c>
      <c r="N109" s="13">
        <f t="shared" si="284"/>
        <v>0</v>
      </c>
      <c r="O109" s="13">
        <f t="shared" si="284"/>
        <v>0</v>
      </c>
      <c r="P109" s="13">
        <f t="shared" si="284"/>
        <v>0</v>
      </c>
      <c r="Q109" s="13">
        <f t="shared" si="284"/>
        <v>0</v>
      </c>
      <c r="R109" s="13">
        <f t="shared" si="284"/>
        <v>0</v>
      </c>
      <c r="S109" s="13">
        <f t="shared" si="284"/>
        <v>0</v>
      </c>
      <c r="T109" s="13">
        <f t="shared" si="284"/>
        <v>0</v>
      </c>
      <c r="U109" s="13">
        <f t="shared" si="284"/>
        <v>6690377</v>
      </c>
      <c r="V109" s="13">
        <f t="shared" si="284"/>
        <v>0</v>
      </c>
      <c r="W109" s="13">
        <f t="shared" si="284"/>
        <v>6690377</v>
      </c>
      <c r="X109" s="13">
        <f t="shared" si="284"/>
        <v>0</v>
      </c>
      <c r="Y109" s="13">
        <f t="shared" si="284"/>
        <v>0</v>
      </c>
      <c r="Z109" s="13">
        <f t="shared" si="284"/>
        <v>0</v>
      </c>
      <c r="AA109" s="13">
        <f t="shared" si="284"/>
        <v>0</v>
      </c>
      <c r="AB109" s="13">
        <f t="shared" si="284"/>
        <v>0</v>
      </c>
      <c r="AC109" s="13">
        <f t="shared" si="284"/>
        <v>0</v>
      </c>
    </row>
    <row r="110" spans="1:29" ht="18" customHeight="1">
      <c r="A110" s="60" t="s">
        <v>48</v>
      </c>
      <c r="B110" s="19" t="s">
        <v>2</v>
      </c>
      <c r="C110" s="8">
        <f>F110+I110+L110+O110+R110+U110+X110+AA110</f>
        <v>0</v>
      </c>
      <c r="D110" s="8">
        <f>G110+J110+M110+P110+S110+V110+Y110+AB110</f>
        <v>0</v>
      </c>
      <c r="E110" s="9">
        <f>C110+D110</f>
        <v>0</v>
      </c>
      <c r="F110" s="10">
        <v>0</v>
      </c>
      <c r="G110" s="10">
        <v>0</v>
      </c>
      <c r="H110" s="11">
        <f>F110+G110</f>
        <v>0</v>
      </c>
      <c r="I110" s="8">
        <v>0</v>
      </c>
      <c r="J110" s="8">
        <v>0</v>
      </c>
      <c r="K110" s="11">
        <f>I110+J110</f>
        <v>0</v>
      </c>
      <c r="L110" s="8">
        <v>0</v>
      </c>
      <c r="M110" s="8">
        <v>0</v>
      </c>
      <c r="N110" s="11">
        <f>L110+M110</f>
        <v>0</v>
      </c>
      <c r="O110" s="8">
        <v>0</v>
      </c>
      <c r="P110" s="8">
        <v>0</v>
      </c>
      <c r="Q110" s="11">
        <f>O110+P110</f>
        <v>0</v>
      </c>
      <c r="R110" s="8">
        <v>0</v>
      </c>
      <c r="S110" s="8">
        <v>0</v>
      </c>
      <c r="T110" s="11">
        <f>R110+S110</f>
        <v>0</v>
      </c>
      <c r="U110" s="8">
        <v>0</v>
      </c>
      <c r="V110" s="8">
        <v>0</v>
      </c>
      <c r="W110" s="12">
        <f>U110+V110</f>
        <v>0</v>
      </c>
      <c r="X110" s="8">
        <v>0</v>
      </c>
      <c r="Y110" s="8">
        <v>0</v>
      </c>
      <c r="Z110" s="12">
        <f>X110+Y110</f>
        <v>0</v>
      </c>
      <c r="AA110" s="8">
        <v>0</v>
      </c>
      <c r="AB110" s="8">
        <v>0</v>
      </c>
      <c r="AC110" s="9">
        <f>AA110+AB110</f>
        <v>0</v>
      </c>
    </row>
    <row r="111" spans="1:29" ht="18" customHeight="1">
      <c r="A111" s="61"/>
      <c r="B111" s="20" t="s">
        <v>3</v>
      </c>
      <c r="C111" s="8">
        <f t="shared" ref="C111:D112" si="285">F111+I111+L111+O111+R111+U111+X111+AA111</f>
        <v>0</v>
      </c>
      <c r="D111" s="8">
        <f t="shared" si="285"/>
        <v>0</v>
      </c>
      <c r="E111" s="9">
        <f t="shared" ref="E111:E112" si="286">C111+D111</f>
        <v>0</v>
      </c>
      <c r="F111" s="10">
        <v>0</v>
      </c>
      <c r="G111" s="10">
        <v>0</v>
      </c>
      <c r="H111" s="11">
        <f t="shared" ref="H111:H112" si="287">F111+G111</f>
        <v>0</v>
      </c>
      <c r="I111" s="8">
        <v>0</v>
      </c>
      <c r="J111" s="8">
        <v>0</v>
      </c>
      <c r="K111" s="11">
        <f t="shared" ref="K111:K112" si="288">I111+J111</f>
        <v>0</v>
      </c>
      <c r="L111" s="8">
        <v>0</v>
      </c>
      <c r="M111" s="8">
        <v>0</v>
      </c>
      <c r="N111" s="11">
        <f t="shared" ref="N111:N112" si="289">L111+M111</f>
        <v>0</v>
      </c>
      <c r="O111" s="8">
        <v>0</v>
      </c>
      <c r="P111" s="8">
        <v>0</v>
      </c>
      <c r="Q111" s="11">
        <f t="shared" ref="Q111:Q112" si="290">O111+P111</f>
        <v>0</v>
      </c>
      <c r="R111" s="8">
        <v>0</v>
      </c>
      <c r="S111" s="8">
        <v>0</v>
      </c>
      <c r="T111" s="11">
        <f t="shared" ref="T111:T112" si="291">R111+S111</f>
        <v>0</v>
      </c>
      <c r="U111" s="8">
        <v>0</v>
      </c>
      <c r="V111" s="8">
        <v>0</v>
      </c>
      <c r="W111" s="12">
        <f t="shared" ref="W111:W112" si="292">U111+V111</f>
        <v>0</v>
      </c>
      <c r="X111" s="8">
        <v>0</v>
      </c>
      <c r="Y111" s="8">
        <v>0</v>
      </c>
      <c r="Z111" s="12">
        <f t="shared" ref="Z111:Z112" si="293">X111+Y111</f>
        <v>0</v>
      </c>
      <c r="AA111" s="8">
        <v>0</v>
      </c>
      <c r="AB111" s="8">
        <v>0</v>
      </c>
      <c r="AC111" s="9">
        <f t="shared" ref="AC111:AC112" si="294">AA111+AB111</f>
        <v>0</v>
      </c>
    </row>
    <row r="112" spans="1:29" ht="18" customHeight="1">
      <c r="A112" s="62"/>
      <c r="B112" s="20" t="s">
        <v>4</v>
      </c>
      <c r="C112" s="8">
        <f t="shared" si="285"/>
        <v>2040028</v>
      </c>
      <c r="D112" s="8">
        <f t="shared" si="285"/>
        <v>4737619</v>
      </c>
      <c r="E112" s="9">
        <f t="shared" si="286"/>
        <v>6777647</v>
      </c>
      <c r="F112" s="10">
        <v>2040028</v>
      </c>
      <c r="G112" s="10">
        <v>4737619</v>
      </c>
      <c r="H112" s="11">
        <f t="shared" si="287"/>
        <v>6777647</v>
      </c>
      <c r="I112" s="8">
        <v>0</v>
      </c>
      <c r="J112" s="8">
        <v>0</v>
      </c>
      <c r="K112" s="11">
        <f t="shared" si="288"/>
        <v>0</v>
      </c>
      <c r="L112" s="8">
        <v>0</v>
      </c>
      <c r="M112" s="8">
        <v>0</v>
      </c>
      <c r="N112" s="11">
        <f t="shared" si="289"/>
        <v>0</v>
      </c>
      <c r="O112" s="8">
        <v>0</v>
      </c>
      <c r="P112" s="8">
        <v>0</v>
      </c>
      <c r="Q112" s="11">
        <f t="shared" si="290"/>
        <v>0</v>
      </c>
      <c r="R112" s="8">
        <v>0</v>
      </c>
      <c r="S112" s="8">
        <v>0</v>
      </c>
      <c r="T112" s="11">
        <f t="shared" si="291"/>
        <v>0</v>
      </c>
      <c r="U112" s="8">
        <v>0</v>
      </c>
      <c r="V112" s="8">
        <v>0</v>
      </c>
      <c r="W112" s="12">
        <f t="shared" si="292"/>
        <v>0</v>
      </c>
      <c r="X112" s="8">
        <v>0</v>
      </c>
      <c r="Y112" s="8">
        <v>0</v>
      </c>
      <c r="Z112" s="12">
        <f t="shared" si="293"/>
        <v>0</v>
      </c>
      <c r="AA112" s="8">
        <v>0</v>
      </c>
      <c r="AB112" s="8">
        <v>0</v>
      </c>
      <c r="AC112" s="9">
        <f t="shared" si="294"/>
        <v>0</v>
      </c>
    </row>
    <row r="113" spans="1:29" ht="18" customHeight="1" thickBot="1">
      <c r="A113" s="21" t="s">
        <v>5</v>
      </c>
      <c r="B113" s="22"/>
      <c r="C113" s="13">
        <f t="shared" ref="C113:AC113" si="295">SUM(C110:C112)</f>
        <v>2040028</v>
      </c>
      <c r="D113" s="13">
        <f t="shared" si="295"/>
        <v>4737619</v>
      </c>
      <c r="E113" s="13">
        <f t="shared" si="295"/>
        <v>6777647</v>
      </c>
      <c r="F113" s="13">
        <f t="shared" si="295"/>
        <v>2040028</v>
      </c>
      <c r="G113" s="13">
        <f t="shared" si="295"/>
        <v>4737619</v>
      </c>
      <c r="H113" s="13">
        <f t="shared" si="295"/>
        <v>6777647</v>
      </c>
      <c r="I113" s="13">
        <f t="shared" si="295"/>
        <v>0</v>
      </c>
      <c r="J113" s="13">
        <f t="shared" si="295"/>
        <v>0</v>
      </c>
      <c r="K113" s="13">
        <f t="shared" si="295"/>
        <v>0</v>
      </c>
      <c r="L113" s="13">
        <f t="shared" si="295"/>
        <v>0</v>
      </c>
      <c r="M113" s="13">
        <f t="shared" si="295"/>
        <v>0</v>
      </c>
      <c r="N113" s="13">
        <f t="shared" si="295"/>
        <v>0</v>
      </c>
      <c r="O113" s="13">
        <f t="shared" si="295"/>
        <v>0</v>
      </c>
      <c r="P113" s="13">
        <f t="shared" si="295"/>
        <v>0</v>
      </c>
      <c r="Q113" s="13">
        <f t="shared" si="295"/>
        <v>0</v>
      </c>
      <c r="R113" s="13">
        <f t="shared" si="295"/>
        <v>0</v>
      </c>
      <c r="S113" s="13">
        <f t="shared" si="295"/>
        <v>0</v>
      </c>
      <c r="T113" s="13">
        <f t="shared" si="295"/>
        <v>0</v>
      </c>
      <c r="U113" s="13">
        <f t="shared" si="295"/>
        <v>0</v>
      </c>
      <c r="V113" s="13">
        <f t="shared" si="295"/>
        <v>0</v>
      </c>
      <c r="W113" s="13">
        <f t="shared" si="295"/>
        <v>0</v>
      </c>
      <c r="X113" s="13">
        <f t="shared" si="295"/>
        <v>0</v>
      </c>
      <c r="Y113" s="13">
        <f t="shared" si="295"/>
        <v>0</v>
      </c>
      <c r="Z113" s="13">
        <f t="shared" si="295"/>
        <v>0</v>
      </c>
      <c r="AA113" s="13">
        <f t="shared" si="295"/>
        <v>0</v>
      </c>
      <c r="AB113" s="13">
        <f t="shared" si="295"/>
        <v>0</v>
      </c>
      <c r="AC113" s="13">
        <f t="shared" si="295"/>
        <v>0</v>
      </c>
    </row>
    <row r="114" spans="1:29" ht="18" customHeight="1">
      <c r="A114" s="60" t="s">
        <v>64</v>
      </c>
      <c r="B114" s="19" t="s">
        <v>2</v>
      </c>
      <c r="C114" s="8">
        <f>F114+I114+L114+O114+R114+U114+X114+AA114</f>
        <v>0</v>
      </c>
      <c r="D114" s="8">
        <f>G114+J114+M114+P114+S114+V114+Y114+AB114</f>
        <v>0</v>
      </c>
      <c r="E114" s="9">
        <f>C114+D114</f>
        <v>0</v>
      </c>
      <c r="F114" s="10">
        <v>0</v>
      </c>
      <c r="G114" s="10">
        <v>0</v>
      </c>
      <c r="H114" s="11">
        <f>F114+G114</f>
        <v>0</v>
      </c>
      <c r="I114" s="8">
        <v>0</v>
      </c>
      <c r="J114" s="8">
        <v>0</v>
      </c>
      <c r="K114" s="11">
        <f>I114+J114</f>
        <v>0</v>
      </c>
      <c r="L114" s="8">
        <v>0</v>
      </c>
      <c r="M114" s="8">
        <v>0</v>
      </c>
      <c r="N114" s="11">
        <f>L114+M114</f>
        <v>0</v>
      </c>
      <c r="O114" s="8">
        <v>0</v>
      </c>
      <c r="P114" s="8">
        <v>0</v>
      </c>
      <c r="Q114" s="11">
        <f>O114+P114</f>
        <v>0</v>
      </c>
      <c r="R114" s="8">
        <v>0</v>
      </c>
      <c r="S114" s="8">
        <v>0</v>
      </c>
      <c r="T114" s="11">
        <f>R114+S114</f>
        <v>0</v>
      </c>
      <c r="U114" s="8">
        <v>0</v>
      </c>
      <c r="V114" s="8">
        <v>0</v>
      </c>
      <c r="W114" s="12">
        <f>U114+V114</f>
        <v>0</v>
      </c>
      <c r="X114" s="8">
        <v>0</v>
      </c>
      <c r="Y114" s="8">
        <v>0</v>
      </c>
      <c r="Z114" s="12">
        <f>X114+Y114</f>
        <v>0</v>
      </c>
      <c r="AA114" s="8">
        <v>0</v>
      </c>
      <c r="AB114" s="8">
        <v>0</v>
      </c>
      <c r="AC114" s="9">
        <f>AA114+AB114</f>
        <v>0</v>
      </c>
    </row>
    <row r="115" spans="1:29" ht="18" customHeight="1">
      <c r="A115" s="61"/>
      <c r="B115" s="20" t="s">
        <v>3</v>
      </c>
      <c r="C115" s="8">
        <f t="shared" ref="C115:C116" si="296">F115+I115+L115+O115+R115+U115+X115+AA115</f>
        <v>0</v>
      </c>
      <c r="D115" s="8">
        <f t="shared" ref="D115:D116" si="297">G115+J115+M115+P115+S115+V115+Y115+AB115</f>
        <v>0</v>
      </c>
      <c r="E115" s="9">
        <f t="shared" ref="E115:E116" si="298">C115+D115</f>
        <v>0</v>
      </c>
      <c r="F115" s="10">
        <v>0</v>
      </c>
      <c r="G115" s="10">
        <v>0</v>
      </c>
      <c r="H115" s="11">
        <f t="shared" ref="H115:H116" si="299">F115+G115</f>
        <v>0</v>
      </c>
      <c r="I115" s="8">
        <v>0</v>
      </c>
      <c r="J115" s="8">
        <v>0</v>
      </c>
      <c r="K115" s="11">
        <f t="shared" ref="K115:K116" si="300">I115+J115</f>
        <v>0</v>
      </c>
      <c r="L115" s="8">
        <v>0</v>
      </c>
      <c r="M115" s="8">
        <v>0</v>
      </c>
      <c r="N115" s="11">
        <f t="shared" ref="N115:N116" si="301">L115+M115</f>
        <v>0</v>
      </c>
      <c r="O115" s="8">
        <v>0</v>
      </c>
      <c r="P115" s="8">
        <v>0</v>
      </c>
      <c r="Q115" s="11">
        <f t="shared" ref="Q115:Q116" si="302">O115+P115</f>
        <v>0</v>
      </c>
      <c r="R115" s="8">
        <v>0</v>
      </c>
      <c r="S115" s="8">
        <v>0</v>
      </c>
      <c r="T115" s="11">
        <f t="shared" ref="T115:T116" si="303">R115+S115</f>
        <v>0</v>
      </c>
      <c r="U115" s="8">
        <v>0</v>
      </c>
      <c r="V115" s="8">
        <v>0</v>
      </c>
      <c r="W115" s="12">
        <f t="shared" ref="W115:W116" si="304">U115+V115</f>
        <v>0</v>
      </c>
      <c r="X115" s="8">
        <v>0</v>
      </c>
      <c r="Y115" s="8">
        <v>0</v>
      </c>
      <c r="Z115" s="12">
        <f t="shared" ref="Z115:Z116" si="305">X115+Y115</f>
        <v>0</v>
      </c>
      <c r="AA115" s="8">
        <v>0</v>
      </c>
      <c r="AB115" s="8">
        <v>0</v>
      </c>
      <c r="AC115" s="9">
        <f t="shared" ref="AC115:AC116" si="306">AA115+AB115</f>
        <v>0</v>
      </c>
    </row>
    <row r="116" spans="1:29" ht="18" customHeight="1">
      <c r="A116" s="62"/>
      <c r="B116" s="20" t="s">
        <v>4</v>
      </c>
      <c r="C116" s="8">
        <f t="shared" si="296"/>
        <v>0</v>
      </c>
      <c r="D116" s="8">
        <f t="shared" si="297"/>
        <v>0</v>
      </c>
      <c r="E116" s="9">
        <f t="shared" si="298"/>
        <v>0</v>
      </c>
      <c r="F116" s="10">
        <v>0</v>
      </c>
      <c r="G116" s="10">
        <v>0</v>
      </c>
      <c r="H116" s="11">
        <f t="shared" si="299"/>
        <v>0</v>
      </c>
      <c r="I116" s="8">
        <v>0</v>
      </c>
      <c r="J116" s="8">
        <v>0</v>
      </c>
      <c r="K116" s="11">
        <f t="shared" si="300"/>
        <v>0</v>
      </c>
      <c r="L116" s="8">
        <v>0</v>
      </c>
      <c r="M116" s="8">
        <v>0</v>
      </c>
      <c r="N116" s="11">
        <f t="shared" si="301"/>
        <v>0</v>
      </c>
      <c r="O116" s="8">
        <v>0</v>
      </c>
      <c r="P116" s="8">
        <v>0</v>
      </c>
      <c r="Q116" s="11">
        <f t="shared" si="302"/>
        <v>0</v>
      </c>
      <c r="R116" s="8">
        <v>0</v>
      </c>
      <c r="S116" s="8">
        <v>0</v>
      </c>
      <c r="T116" s="11">
        <f t="shared" si="303"/>
        <v>0</v>
      </c>
      <c r="U116" s="8">
        <v>0</v>
      </c>
      <c r="V116" s="8">
        <v>0</v>
      </c>
      <c r="W116" s="12">
        <f t="shared" si="304"/>
        <v>0</v>
      </c>
      <c r="X116" s="8">
        <v>0</v>
      </c>
      <c r="Y116" s="8">
        <v>0</v>
      </c>
      <c r="Z116" s="12">
        <f t="shared" si="305"/>
        <v>0</v>
      </c>
      <c r="AA116" s="8">
        <v>0</v>
      </c>
      <c r="AB116" s="8">
        <v>0</v>
      </c>
      <c r="AC116" s="9">
        <f t="shared" si="306"/>
        <v>0</v>
      </c>
    </row>
    <row r="117" spans="1:29" ht="18" customHeight="1" thickBot="1">
      <c r="A117" s="21" t="s">
        <v>5</v>
      </c>
      <c r="B117" s="22"/>
      <c r="C117" s="13">
        <f t="shared" ref="C117:AC117" si="307">SUM(C114:C116)</f>
        <v>0</v>
      </c>
      <c r="D117" s="13">
        <f t="shared" si="307"/>
        <v>0</v>
      </c>
      <c r="E117" s="13">
        <f t="shared" si="307"/>
        <v>0</v>
      </c>
      <c r="F117" s="13">
        <f t="shared" si="307"/>
        <v>0</v>
      </c>
      <c r="G117" s="13">
        <f t="shared" si="307"/>
        <v>0</v>
      </c>
      <c r="H117" s="13">
        <f t="shared" si="307"/>
        <v>0</v>
      </c>
      <c r="I117" s="13">
        <f t="shared" si="307"/>
        <v>0</v>
      </c>
      <c r="J117" s="13">
        <f t="shared" si="307"/>
        <v>0</v>
      </c>
      <c r="K117" s="13">
        <f t="shared" si="307"/>
        <v>0</v>
      </c>
      <c r="L117" s="13">
        <f t="shared" si="307"/>
        <v>0</v>
      </c>
      <c r="M117" s="13">
        <f t="shared" si="307"/>
        <v>0</v>
      </c>
      <c r="N117" s="13">
        <f t="shared" si="307"/>
        <v>0</v>
      </c>
      <c r="O117" s="13">
        <f t="shared" si="307"/>
        <v>0</v>
      </c>
      <c r="P117" s="13">
        <f t="shared" si="307"/>
        <v>0</v>
      </c>
      <c r="Q117" s="13">
        <f t="shared" si="307"/>
        <v>0</v>
      </c>
      <c r="R117" s="13">
        <f t="shared" si="307"/>
        <v>0</v>
      </c>
      <c r="S117" s="13">
        <f t="shared" si="307"/>
        <v>0</v>
      </c>
      <c r="T117" s="13">
        <f t="shared" si="307"/>
        <v>0</v>
      </c>
      <c r="U117" s="13">
        <f t="shared" si="307"/>
        <v>0</v>
      </c>
      <c r="V117" s="13">
        <f t="shared" si="307"/>
        <v>0</v>
      </c>
      <c r="W117" s="13">
        <f t="shared" si="307"/>
        <v>0</v>
      </c>
      <c r="X117" s="13">
        <f t="shared" si="307"/>
        <v>0</v>
      </c>
      <c r="Y117" s="13">
        <f t="shared" si="307"/>
        <v>0</v>
      </c>
      <c r="Z117" s="13">
        <f t="shared" si="307"/>
        <v>0</v>
      </c>
      <c r="AA117" s="13">
        <f t="shared" si="307"/>
        <v>0</v>
      </c>
      <c r="AB117" s="13">
        <f t="shared" si="307"/>
        <v>0</v>
      </c>
      <c r="AC117" s="13">
        <f t="shared" si="307"/>
        <v>0</v>
      </c>
    </row>
    <row r="118" spans="1:29" ht="18" customHeight="1">
      <c r="A118" s="60" t="s">
        <v>49</v>
      </c>
      <c r="B118" s="19" t="s">
        <v>2</v>
      </c>
      <c r="C118" s="8">
        <f>F118+I118+L118+O118+R118+U118+X118+AA118</f>
        <v>0</v>
      </c>
      <c r="D118" s="8">
        <f>G118+J118+M118+P118+S118+V118+Y118+AB118</f>
        <v>0</v>
      </c>
      <c r="E118" s="9">
        <f>C118+D118</f>
        <v>0</v>
      </c>
      <c r="F118" s="10">
        <v>0</v>
      </c>
      <c r="G118" s="10">
        <v>0</v>
      </c>
      <c r="H118" s="11">
        <f>F118+G118</f>
        <v>0</v>
      </c>
      <c r="I118" s="8">
        <v>0</v>
      </c>
      <c r="J118" s="8">
        <v>0</v>
      </c>
      <c r="K118" s="11">
        <f>I118+J118</f>
        <v>0</v>
      </c>
      <c r="L118" s="8">
        <v>0</v>
      </c>
      <c r="M118" s="8">
        <v>0</v>
      </c>
      <c r="N118" s="11">
        <f>L118+M118</f>
        <v>0</v>
      </c>
      <c r="O118" s="8">
        <v>0</v>
      </c>
      <c r="P118" s="8">
        <v>0</v>
      </c>
      <c r="Q118" s="11">
        <f>O118+P118</f>
        <v>0</v>
      </c>
      <c r="R118" s="8">
        <v>0</v>
      </c>
      <c r="S118" s="8">
        <v>0</v>
      </c>
      <c r="T118" s="11">
        <f>R118+S118</f>
        <v>0</v>
      </c>
      <c r="U118" s="8">
        <v>0</v>
      </c>
      <c r="V118" s="8">
        <v>0</v>
      </c>
      <c r="W118" s="12">
        <f>U118+V118</f>
        <v>0</v>
      </c>
      <c r="X118" s="8">
        <v>0</v>
      </c>
      <c r="Y118" s="8">
        <v>0</v>
      </c>
      <c r="Z118" s="12">
        <f>X118+Y118</f>
        <v>0</v>
      </c>
      <c r="AA118" s="8">
        <v>0</v>
      </c>
      <c r="AB118" s="8">
        <v>0</v>
      </c>
      <c r="AC118" s="9">
        <f>AA118+AB118</f>
        <v>0</v>
      </c>
    </row>
    <row r="119" spans="1:29" ht="18" customHeight="1">
      <c r="A119" s="61"/>
      <c r="B119" s="20" t="s">
        <v>3</v>
      </c>
      <c r="C119" s="8">
        <f t="shared" ref="C119:D120" si="308">F119+I119+L119+O119+R119+U119+X119+AA119</f>
        <v>0</v>
      </c>
      <c r="D119" s="8">
        <f t="shared" si="308"/>
        <v>0</v>
      </c>
      <c r="E119" s="9">
        <f t="shared" ref="E119:E120" si="309">C119+D119</f>
        <v>0</v>
      </c>
      <c r="F119" s="10">
        <v>0</v>
      </c>
      <c r="G119" s="10">
        <v>0</v>
      </c>
      <c r="H119" s="11">
        <f t="shared" ref="H119:H120" si="310">F119+G119</f>
        <v>0</v>
      </c>
      <c r="I119" s="8">
        <v>0</v>
      </c>
      <c r="J119" s="8">
        <v>0</v>
      </c>
      <c r="K119" s="11">
        <f t="shared" ref="K119:K120" si="311">I119+J119</f>
        <v>0</v>
      </c>
      <c r="L119" s="8">
        <v>0</v>
      </c>
      <c r="M119" s="8">
        <v>0</v>
      </c>
      <c r="N119" s="11">
        <f t="shared" ref="N119:N120" si="312">L119+M119</f>
        <v>0</v>
      </c>
      <c r="O119" s="8">
        <v>0</v>
      </c>
      <c r="P119" s="8">
        <v>0</v>
      </c>
      <c r="Q119" s="11">
        <f t="shared" ref="Q119:Q120" si="313">O119+P119</f>
        <v>0</v>
      </c>
      <c r="R119" s="8">
        <v>0</v>
      </c>
      <c r="S119" s="8">
        <v>0</v>
      </c>
      <c r="T119" s="11">
        <f t="shared" ref="T119:T120" si="314">R119+S119</f>
        <v>0</v>
      </c>
      <c r="U119" s="8">
        <v>0</v>
      </c>
      <c r="V119" s="8">
        <v>0</v>
      </c>
      <c r="W119" s="12">
        <f t="shared" ref="W119:W120" si="315">U119+V119</f>
        <v>0</v>
      </c>
      <c r="X119" s="8">
        <v>0</v>
      </c>
      <c r="Y119" s="8">
        <v>0</v>
      </c>
      <c r="Z119" s="12">
        <f t="shared" ref="Z119:Z120" si="316">X119+Y119</f>
        <v>0</v>
      </c>
      <c r="AA119" s="8">
        <v>0</v>
      </c>
      <c r="AB119" s="8">
        <v>0</v>
      </c>
      <c r="AC119" s="9">
        <f t="shared" ref="AC119:AC120" si="317">AA119+AB119</f>
        <v>0</v>
      </c>
    </row>
    <row r="120" spans="1:29" ht="18" customHeight="1">
      <c r="A120" s="62"/>
      <c r="B120" s="20" t="s">
        <v>4</v>
      </c>
      <c r="C120" s="8">
        <f t="shared" si="308"/>
        <v>0</v>
      </c>
      <c r="D120" s="8">
        <f t="shared" si="308"/>
        <v>0</v>
      </c>
      <c r="E120" s="9">
        <f t="shared" si="309"/>
        <v>0</v>
      </c>
      <c r="F120" s="10">
        <v>0</v>
      </c>
      <c r="G120" s="10">
        <v>0</v>
      </c>
      <c r="H120" s="11">
        <f t="shared" si="310"/>
        <v>0</v>
      </c>
      <c r="I120" s="8">
        <v>0</v>
      </c>
      <c r="J120" s="8">
        <v>0</v>
      </c>
      <c r="K120" s="11">
        <f t="shared" si="311"/>
        <v>0</v>
      </c>
      <c r="L120" s="8">
        <v>0</v>
      </c>
      <c r="M120" s="8">
        <v>0</v>
      </c>
      <c r="N120" s="11">
        <f t="shared" si="312"/>
        <v>0</v>
      </c>
      <c r="O120" s="8">
        <v>0</v>
      </c>
      <c r="P120" s="8">
        <v>0</v>
      </c>
      <c r="Q120" s="11">
        <f t="shared" si="313"/>
        <v>0</v>
      </c>
      <c r="R120" s="8">
        <v>0</v>
      </c>
      <c r="S120" s="8">
        <v>0</v>
      </c>
      <c r="T120" s="11">
        <f t="shared" si="314"/>
        <v>0</v>
      </c>
      <c r="U120" s="8">
        <v>0</v>
      </c>
      <c r="V120" s="8">
        <v>0</v>
      </c>
      <c r="W120" s="12">
        <f t="shared" si="315"/>
        <v>0</v>
      </c>
      <c r="X120" s="8">
        <v>0</v>
      </c>
      <c r="Y120" s="8">
        <v>0</v>
      </c>
      <c r="Z120" s="12">
        <f t="shared" si="316"/>
        <v>0</v>
      </c>
      <c r="AA120" s="8">
        <v>0</v>
      </c>
      <c r="AB120" s="8">
        <v>0</v>
      </c>
      <c r="AC120" s="9">
        <f t="shared" si="317"/>
        <v>0</v>
      </c>
    </row>
    <row r="121" spans="1:29" ht="18" customHeight="1" thickBot="1">
      <c r="A121" s="21" t="s">
        <v>5</v>
      </c>
      <c r="B121" s="22"/>
      <c r="C121" s="13">
        <f t="shared" ref="C121:AC121" si="318">SUM(C118:C120)</f>
        <v>0</v>
      </c>
      <c r="D121" s="13">
        <f t="shared" si="318"/>
        <v>0</v>
      </c>
      <c r="E121" s="13">
        <f t="shared" si="318"/>
        <v>0</v>
      </c>
      <c r="F121" s="13">
        <f t="shared" si="318"/>
        <v>0</v>
      </c>
      <c r="G121" s="13">
        <f t="shared" si="318"/>
        <v>0</v>
      </c>
      <c r="H121" s="13">
        <f t="shared" si="318"/>
        <v>0</v>
      </c>
      <c r="I121" s="13">
        <f t="shared" si="318"/>
        <v>0</v>
      </c>
      <c r="J121" s="13">
        <f t="shared" si="318"/>
        <v>0</v>
      </c>
      <c r="K121" s="13">
        <f t="shared" si="318"/>
        <v>0</v>
      </c>
      <c r="L121" s="13">
        <f t="shared" si="318"/>
        <v>0</v>
      </c>
      <c r="M121" s="13">
        <f t="shared" si="318"/>
        <v>0</v>
      </c>
      <c r="N121" s="13">
        <f t="shared" si="318"/>
        <v>0</v>
      </c>
      <c r="O121" s="13">
        <f t="shared" si="318"/>
        <v>0</v>
      </c>
      <c r="P121" s="13">
        <f t="shared" si="318"/>
        <v>0</v>
      </c>
      <c r="Q121" s="13">
        <f t="shared" si="318"/>
        <v>0</v>
      </c>
      <c r="R121" s="13">
        <f t="shared" si="318"/>
        <v>0</v>
      </c>
      <c r="S121" s="13">
        <f t="shared" si="318"/>
        <v>0</v>
      </c>
      <c r="T121" s="13">
        <f t="shared" si="318"/>
        <v>0</v>
      </c>
      <c r="U121" s="13">
        <f t="shared" si="318"/>
        <v>0</v>
      </c>
      <c r="V121" s="13">
        <f t="shared" si="318"/>
        <v>0</v>
      </c>
      <c r="W121" s="13">
        <f t="shared" si="318"/>
        <v>0</v>
      </c>
      <c r="X121" s="13">
        <f t="shared" si="318"/>
        <v>0</v>
      </c>
      <c r="Y121" s="13">
        <f t="shared" si="318"/>
        <v>0</v>
      </c>
      <c r="Z121" s="13">
        <f t="shared" si="318"/>
        <v>0</v>
      </c>
      <c r="AA121" s="13">
        <f t="shared" si="318"/>
        <v>0</v>
      </c>
      <c r="AB121" s="13">
        <f t="shared" si="318"/>
        <v>0</v>
      </c>
      <c r="AC121" s="13">
        <f t="shared" si="318"/>
        <v>0</v>
      </c>
    </row>
    <row r="122" spans="1:29" ht="18" customHeight="1">
      <c r="A122" s="60" t="s">
        <v>50</v>
      </c>
      <c r="B122" s="19" t="s">
        <v>2</v>
      </c>
      <c r="C122" s="8">
        <f>F122+I122+L122+O122+R122+U122+X122+AA122</f>
        <v>3531212</v>
      </c>
      <c r="D122" s="8">
        <f>G122+J122+M122+P122+S122+V122+Y122+AB122</f>
        <v>4756907</v>
      </c>
      <c r="E122" s="9">
        <f>C122+D122</f>
        <v>8288119</v>
      </c>
      <c r="F122" s="10">
        <v>365323</v>
      </c>
      <c r="G122" s="10">
        <v>111818</v>
      </c>
      <c r="H122" s="11">
        <f>F122+G122</f>
        <v>477141</v>
      </c>
      <c r="I122" s="8">
        <v>0</v>
      </c>
      <c r="J122" s="8">
        <v>0</v>
      </c>
      <c r="K122" s="11">
        <f>I122+J122</f>
        <v>0</v>
      </c>
      <c r="L122" s="8">
        <v>0</v>
      </c>
      <c r="M122" s="8">
        <v>0</v>
      </c>
      <c r="N122" s="11">
        <f>L122+M122</f>
        <v>0</v>
      </c>
      <c r="O122" s="8">
        <v>0</v>
      </c>
      <c r="P122" s="8">
        <v>0</v>
      </c>
      <c r="Q122" s="11">
        <f>O122+P122</f>
        <v>0</v>
      </c>
      <c r="R122" s="8">
        <v>0</v>
      </c>
      <c r="S122" s="8">
        <v>0</v>
      </c>
      <c r="T122" s="11">
        <f>R122+S122</f>
        <v>0</v>
      </c>
      <c r="U122" s="8">
        <v>3165889</v>
      </c>
      <c r="V122" s="8">
        <v>4645089</v>
      </c>
      <c r="W122" s="12">
        <f>U122+V122</f>
        <v>7810978</v>
      </c>
      <c r="X122" s="8">
        <v>0</v>
      </c>
      <c r="Y122" s="8">
        <v>0</v>
      </c>
      <c r="Z122" s="12">
        <f>X122+Y122</f>
        <v>0</v>
      </c>
      <c r="AA122" s="8">
        <v>0</v>
      </c>
      <c r="AB122" s="8">
        <v>0</v>
      </c>
      <c r="AC122" s="9">
        <f>AA122+AB122</f>
        <v>0</v>
      </c>
    </row>
    <row r="123" spans="1:29" ht="18" customHeight="1">
      <c r="A123" s="61"/>
      <c r="B123" s="20" t="s">
        <v>3</v>
      </c>
      <c r="C123" s="8">
        <f t="shared" ref="C123:D124" si="319">F123+I123+L123+O123+R123+U123+X123+AA123</f>
        <v>0</v>
      </c>
      <c r="D123" s="8">
        <f t="shared" si="319"/>
        <v>0</v>
      </c>
      <c r="E123" s="9">
        <f t="shared" ref="E123:E124" si="320">C123+D123</f>
        <v>0</v>
      </c>
      <c r="F123" s="10">
        <v>0</v>
      </c>
      <c r="G123" s="10">
        <v>0</v>
      </c>
      <c r="H123" s="11">
        <f t="shared" ref="H123:H124" si="321">F123+G123</f>
        <v>0</v>
      </c>
      <c r="I123" s="8">
        <v>0</v>
      </c>
      <c r="J123" s="8">
        <v>0</v>
      </c>
      <c r="K123" s="11">
        <f t="shared" ref="K123:K124" si="322">I123+J123</f>
        <v>0</v>
      </c>
      <c r="L123" s="8">
        <v>0</v>
      </c>
      <c r="M123" s="8">
        <v>0</v>
      </c>
      <c r="N123" s="11">
        <f t="shared" ref="N123:N124" si="323">L123+M123</f>
        <v>0</v>
      </c>
      <c r="O123" s="8">
        <v>0</v>
      </c>
      <c r="P123" s="8">
        <v>0</v>
      </c>
      <c r="Q123" s="11">
        <f t="shared" ref="Q123:Q124" si="324">O123+P123</f>
        <v>0</v>
      </c>
      <c r="R123" s="8">
        <v>0</v>
      </c>
      <c r="S123" s="8">
        <v>0</v>
      </c>
      <c r="T123" s="11">
        <f t="shared" ref="T123:T124" si="325">R123+S123</f>
        <v>0</v>
      </c>
      <c r="U123" s="8">
        <v>0</v>
      </c>
      <c r="V123" s="8">
        <v>0</v>
      </c>
      <c r="W123" s="12">
        <f t="shared" ref="W123:W124" si="326">U123+V123</f>
        <v>0</v>
      </c>
      <c r="X123" s="8">
        <v>0</v>
      </c>
      <c r="Y123" s="8">
        <v>0</v>
      </c>
      <c r="Z123" s="12">
        <f t="shared" ref="Z123:Z124" si="327">X123+Y123</f>
        <v>0</v>
      </c>
      <c r="AA123" s="8">
        <v>0</v>
      </c>
      <c r="AB123" s="8">
        <v>0</v>
      </c>
      <c r="AC123" s="9">
        <f t="shared" ref="AC123:AC124" si="328">AA123+AB123</f>
        <v>0</v>
      </c>
    </row>
    <row r="124" spans="1:29" ht="18" customHeight="1">
      <c r="A124" s="62"/>
      <c r="B124" s="20" t="s">
        <v>4</v>
      </c>
      <c r="C124" s="8">
        <f t="shared" si="319"/>
        <v>50661113</v>
      </c>
      <c r="D124" s="8">
        <f t="shared" si="319"/>
        <v>81196615</v>
      </c>
      <c r="E124" s="9">
        <f t="shared" si="320"/>
        <v>131857728</v>
      </c>
      <c r="F124" s="10">
        <v>30525674</v>
      </c>
      <c r="G124" s="10">
        <v>81196615</v>
      </c>
      <c r="H124" s="11">
        <f t="shared" si="321"/>
        <v>111722289</v>
      </c>
      <c r="I124" s="8">
        <v>124872</v>
      </c>
      <c r="J124" s="8">
        <v>0</v>
      </c>
      <c r="K124" s="11">
        <f t="shared" si="322"/>
        <v>124872</v>
      </c>
      <c r="L124" s="8">
        <v>0</v>
      </c>
      <c r="M124" s="8">
        <v>0</v>
      </c>
      <c r="N124" s="11">
        <f t="shared" si="323"/>
        <v>0</v>
      </c>
      <c r="O124" s="8">
        <v>0</v>
      </c>
      <c r="P124" s="8">
        <v>0</v>
      </c>
      <c r="Q124" s="11">
        <f t="shared" si="324"/>
        <v>0</v>
      </c>
      <c r="R124" s="8">
        <v>0</v>
      </c>
      <c r="S124" s="8">
        <v>0</v>
      </c>
      <c r="T124" s="11">
        <f t="shared" si="325"/>
        <v>0</v>
      </c>
      <c r="U124" s="8">
        <v>20010567</v>
      </c>
      <c r="V124" s="8">
        <v>0</v>
      </c>
      <c r="W124" s="12">
        <f t="shared" si="326"/>
        <v>20010567</v>
      </c>
      <c r="X124" s="8">
        <v>0</v>
      </c>
      <c r="Y124" s="8">
        <v>0</v>
      </c>
      <c r="Z124" s="12">
        <f t="shared" si="327"/>
        <v>0</v>
      </c>
      <c r="AA124" s="8">
        <v>0</v>
      </c>
      <c r="AB124" s="8">
        <v>0</v>
      </c>
      <c r="AC124" s="9">
        <f t="shared" si="328"/>
        <v>0</v>
      </c>
    </row>
    <row r="125" spans="1:29" ht="18" customHeight="1" thickBot="1">
      <c r="A125" s="21" t="s">
        <v>5</v>
      </c>
      <c r="B125" s="22"/>
      <c r="C125" s="13">
        <f t="shared" ref="C125:AC125" si="329">SUM(C122:C124)</f>
        <v>54192325</v>
      </c>
      <c r="D125" s="13">
        <f t="shared" si="329"/>
        <v>85953522</v>
      </c>
      <c r="E125" s="13">
        <f t="shared" si="329"/>
        <v>140145847</v>
      </c>
      <c r="F125" s="13">
        <f t="shared" si="329"/>
        <v>30890997</v>
      </c>
      <c r="G125" s="13">
        <f t="shared" si="329"/>
        <v>81308433</v>
      </c>
      <c r="H125" s="13">
        <f t="shared" si="329"/>
        <v>112199430</v>
      </c>
      <c r="I125" s="13">
        <f t="shared" si="329"/>
        <v>124872</v>
      </c>
      <c r="J125" s="13">
        <f t="shared" si="329"/>
        <v>0</v>
      </c>
      <c r="K125" s="13">
        <f t="shared" si="329"/>
        <v>124872</v>
      </c>
      <c r="L125" s="13">
        <f t="shared" si="329"/>
        <v>0</v>
      </c>
      <c r="M125" s="13">
        <f t="shared" si="329"/>
        <v>0</v>
      </c>
      <c r="N125" s="13">
        <f t="shared" si="329"/>
        <v>0</v>
      </c>
      <c r="O125" s="13">
        <f t="shared" si="329"/>
        <v>0</v>
      </c>
      <c r="P125" s="13">
        <f t="shared" si="329"/>
        <v>0</v>
      </c>
      <c r="Q125" s="13">
        <f t="shared" si="329"/>
        <v>0</v>
      </c>
      <c r="R125" s="13">
        <f t="shared" si="329"/>
        <v>0</v>
      </c>
      <c r="S125" s="13">
        <f t="shared" si="329"/>
        <v>0</v>
      </c>
      <c r="T125" s="13">
        <f t="shared" si="329"/>
        <v>0</v>
      </c>
      <c r="U125" s="13">
        <f t="shared" si="329"/>
        <v>23176456</v>
      </c>
      <c r="V125" s="13">
        <f t="shared" si="329"/>
        <v>4645089</v>
      </c>
      <c r="W125" s="13">
        <f t="shared" si="329"/>
        <v>27821545</v>
      </c>
      <c r="X125" s="13">
        <f t="shared" si="329"/>
        <v>0</v>
      </c>
      <c r="Y125" s="13">
        <f t="shared" si="329"/>
        <v>0</v>
      </c>
      <c r="Z125" s="13">
        <f t="shared" si="329"/>
        <v>0</v>
      </c>
      <c r="AA125" s="13">
        <f t="shared" si="329"/>
        <v>0</v>
      </c>
      <c r="AB125" s="13">
        <f t="shared" si="329"/>
        <v>0</v>
      </c>
      <c r="AC125" s="13">
        <f t="shared" si="329"/>
        <v>0</v>
      </c>
    </row>
    <row r="126" spans="1:29" ht="18" customHeight="1">
      <c r="A126" s="60" t="s">
        <v>51</v>
      </c>
      <c r="B126" s="19" t="s">
        <v>2</v>
      </c>
      <c r="C126" s="8">
        <f>F126+I126+L126+O126+R126+U126+X126+AA126</f>
        <v>0</v>
      </c>
      <c r="D126" s="8">
        <f>G126+J126+M126+P126+S126+V126+Y126+AB126</f>
        <v>0</v>
      </c>
      <c r="E126" s="9">
        <f>C126+D126</f>
        <v>0</v>
      </c>
      <c r="F126" s="10">
        <v>0</v>
      </c>
      <c r="G126" s="10">
        <v>0</v>
      </c>
      <c r="H126" s="11">
        <f>F126+G126</f>
        <v>0</v>
      </c>
      <c r="I126" s="8">
        <v>0</v>
      </c>
      <c r="J126" s="8">
        <v>0</v>
      </c>
      <c r="K126" s="11">
        <f>I126+J126</f>
        <v>0</v>
      </c>
      <c r="L126" s="8">
        <v>0</v>
      </c>
      <c r="M126" s="8">
        <v>0</v>
      </c>
      <c r="N126" s="11">
        <f>L126+M126</f>
        <v>0</v>
      </c>
      <c r="O126" s="8">
        <v>0</v>
      </c>
      <c r="P126" s="8">
        <v>0</v>
      </c>
      <c r="Q126" s="11">
        <f>O126+P126</f>
        <v>0</v>
      </c>
      <c r="R126" s="8">
        <v>0</v>
      </c>
      <c r="S126" s="8">
        <v>0</v>
      </c>
      <c r="T126" s="11">
        <f>R126+S126</f>
        <v>0</v>
      </c>
      <c r="U126" s="8">
        <v>0</v>
      </c>
      <c r="V126" s="8">
        <v>0</v>
      </c>
      <c r="W126" s="12">
        <f>U126+V126</f>
        <v>0</v>
      </c>
      <c r="X126" s="8">
        <v>0</v>
      </c>
      <c r="Y126" s="8">
        <v>0</v>
      </c>
      <c r="Z126" s="12">
        <f>X126+Y126</f>
        <v>0</v>
      </c>
      <c r="AA126" s="8">
        <v>0</v>
      </c>
      <c r="AB126" s="8">
        <v>0</v>
      </c>
      <c r="AC126" s="9">
        <f>AA126+AB126</f>
        <v>0</v>
      </c>
    </row>
    <row r="127" spans="1:29" ht="18" customHeight="1">
      <c r="A127" s="61" t="s">
        <v>51</v>
      </c>
      <c r="B127" s="20" t="s">
        <v>3</v>
      </c>
      <c r="C127" s="8">
        <f t="shared" ref="C127:D128" si="330">F127+I127+L127+O127+R127+U127+X127+AA127</f>
        <v>0</v>
      </c>
      <c r="D127" s="8">
        <f t="shared" si="330"/>
        <v>0</v>
      </c>
      <c r="E127" s="9">
        <f t="shared" ref="E127:E128" si="331">C127+D127</f>
        <v>0</v>
      </c>
      <c r="F127" s="10">
        <v>0</v>
      </c>
      <c r="G127" s="10">
        <v>0</v>
      </c>
      <c r="H127" s="11">
        <f t="shared" ref="H127:H128" si="332">F127+G127</f>
        <v>0</v>
      </c>
      <c r="I127" s="8">
        <v>0</v>
      </c>
      <c r="J127" s="8">
        <v>0</v>
      </c>
      <c r="K127" s="11">
        <f t="shared" ref="K127:K128" si="333">I127+J127</f>
        <v>0</v>
      </c>
      <c r="L127" s="8">
        <v>0</v>
      </c>
      <c r="M127" s="8">
        <v>0</v>
      </c>
      <c r="N127" s="11">
        <f t="shared" ref="N127:N128" si="334">L127+M127</f>
        <v>0</v>
      </c>
      <c r="O127" s="8">
        <v>0</v>
      </c>
      <c r="P127" s="8">
        <v>0</v>
      </c>
      <c r="Q127" s="11">
        <f t="shared" ref="Q127:Q128" si="335">O127+P127</f>
        <v>0</v>
      </c>
      <c r="R127" s="8">
        <v>0</v>
      </c>
      <c r="S127" s="8">
        <v>0</v>
      </c>
      <c r="T127" s="11">
        <f t="shared" ref="T127:T128" si="336">R127+S127</f>
        <v>0</v>
      </c>
      <c r="U127" s="8">
        <v>0</v>
      </c>
      <c r="V127" s="8">
        <v>0</v>
      </c>
      <c r="W127" s="12">
        <f t="shared" ref="W127:W128" si="337">U127+V127</f>
        <v>0</v>
      </c>
      <c r="X127" s="8">
        <v>0</v>
      </c>
      <c r="Y127" s="8">
        <v>0</v>
      </c>
      <c r="Z127" s="12">
        <f t="shared" ref="Z127:Z128" si="338">X127+Y127</f>
        <v>0</v>
      </c>
      <c r="AA127" s="8">
        <v>0</v>
      </c>
      <c r="AB127" s="8">
        <v>0</v>
      </c>
      <c r="AC127" s="9">
        <f t="shared" ref="AC127:AC128" si="339">AA127+AB127</f>
        <v>0</v>
      </c>
    </row>
    <row r="128" spans="1:29" ht="18" customHeight="1">
      <c r="A128" s="62"/>
      <c r="B128" s="20" t="s">
        <v>4</v>
      </c>
      <c r="C128" s="8">
        <f t="shared" si="330"/>
        <v>2224144</v>
      </c>
      <c r="D128" s="8">
        <f t="shared" si="330"/>
        <v>0</v>
      </c>
      <c r="E128" s="9">
        <f t="shared" si="331"/>
        <v>2224144</v>
      </c>
      <c r="F128" s="10">
        <v>1127152</v>
      </c>
      <c r="G128" s="10">
        <v>0</v>
      </c>
      <c r="H128" s="11">
        <f t="shared" si="332"/>
        <v>1127152</v>
      </c>
      <c r="I128" s="8">
        <v>0</v>
      </c>
      <c r="J128" s="8">
        <v>0</v>
      </c>
      <c r="K128" s="11">
        <f t="shared" si="333"/>
        <v>0</v>
      </c>
      <c r="L128" s="8">
        <v>0</v>
      </c>
      <c r="M128" s="8">
        <v>0</v>
      </c>
      <c r="N128" s="11">
        <f t="shared" si="334"/>
        <v>0</v>
      </c>
      <c r="O128" s="8">
        <v>0</v>
      </c>
      <c r="P128" s="8">
        <v>0</v>
      </c>
      <c r="Q128" s="11">
        <f t="shared" si="335"/>
        <v>0</v>
      </c>
      <c r="R128" s="8">
        <v>0</v>
      </c>
      <c r="S128" s="8">
        <v>0</v>
      </c>
      <c r="T128" s="11">
        <f t="shared" si="336"/>
        <v>0</v>
      </c>
      <c r="U128" s="8">
        <v>1096992</v>
      </c>
      <c r="V128" s="8">
        <v>0</v>
      </c>
      <c r="W128" s="12">
        <f t="shared" si="337"/>
        <v>1096992</v>
      </c>
      <c r="X128" s="8">
        <v>0</v>
      </c>
      <c r="Y128" s="8">
        <v>0</v>
      </c>
      <c r="Z128" s="12">
        <f t="shared" si="338"/>
        <v>0</v>
      </c>
      <c r="AA128" s="8">
        <v>0</v>
      </c>
      <c r="AB128" s="8">
        <v>0</v>
      </c>
      <c r="AC128" s="9">
        <f t="shared" si="339"/>
        <v>0</v>
      </c>
    </row>
    <row r="129" spans="1:29" ht="18" customHeight="1" thickBot="1">
      <c r="A129" s="21" t="s">
        <v>5</v>
      </c>
      <c r="B129" s="22"/>
      <c r="C129" s="13">
        <f t="shared" ref="C129:AC129" si="340">SUM(C126:C128)</f>
        <v>2224144</v>
      </c>
      <c r="D129" s="13">
        <f t="shared" si="340"/>
        <v>0</v>
      </c>
      <c r="E129" s="13">
        <f t="shared" si="340"/>
        <v>2224144</v>
      </c>
      <c r="F129" s="13">
        <f t="shared" si="340"/>
        <v>1127152</v>
      </c>
      <c r="G129" s="13">
        <f t="shared" si="340"/>
        <v>0</v>
      </c>
      <c r="H129" s="13">
        <f t="shared" si="340"/>
        <v>1127152</v>
      </c>
      <c r="I129" s="13">
        <f t="shared" si="340"/>
        <v>0</v>
      </c>
      <c r="J129" s="13">
        <f t="shared" si="340"/>
        <v>0</v>
      </c>
      <c r="K129" s="13">
        <f t="shared" si="340"/>
        <v>0</v>
      </c>
      <c r="L129" s="13">
        <f t="shared" si="340"/>
        <v>0</v>
      </c>
      <c r="M129" s="13">
        <f t="shared" si="340"/>
        <v>0</v>
      </c>
      <c r="N129" s="13">
        <f t="shared" si="340"/>
        <v>0</v>
      </c>
      <c r="O129" s="13">
        <f t="shared" si="340"/>
        <v>0</v>
      </c>
      <c r="P129" s="13">
        <f t="shared" si="340"/>
        <v>0</v>
      </c>
      <c r="Q129" s="13">
        <f t="shared" si="340"/>
        <v>0</v>
      </c>
      <c r="R129" s="13">
        <f t="shared" si="340"/>
        <v>0</v>
      </c>
      <c r="S129" s="13">
        <f t="shared" si="340"/>
        <v>0</v>
      </c>
      <c r="T129" s="13">
        <f t="shared" si="340"/>
        <v>0</v>
      </c>
      <c r="U129" s="13">
        <f t="shared" si="340"/>
        <v>1096992</v>
      </c>
      <c r="V129" s="13">
        <f t="shared" si="340"/>
        <v>0</v>
      </c>
      <c r="W129" s="13">
        <f t="shared" si="340"/>
        <v>1096992</v>
      </c>
      <c r="X129" s="13">
        <f t="shared" si="340"/>
        <v>0</v>
      </c>
      <c r="Y129" s="13">
        <f t="shared" si="340"/>
        <v>0</v>
      </c>
      <c r="Z129" s="13">
        <f t="shared" si="340"/>
        <v>0</v>
      </c>
      <c r="AA129" s="13">
        <f t="shared" si="340"/>
        <v>0</v>
      </c>
      <c r="AB129" s="13">
        <f t="shared" si="340"/>
        <v>0</v>
      </c>
      <c r="AC129" s="13">
        <f t="shared" si="340"/>
        <v>0</v>
      </c>
    </row>
    <row r="130" spans="1:29" ht="18" customHeight="1">
      <c r="A130" s="60" t="s">
        <v>52</v>
      </c>
      <c r="B130" s="19" t="s">
        <v>2</v>
      </c>
      <c r="C130" s="8">
        <f>F130+I130+L130+O130+R130+U130+X130+AA130</f>
        <v>0</v>
      </c>
      <c r="D130" s="8">
        <f>G130+J130+M130+P130+S130+V130+Y130+AB130</f>
        <v>0</v>
      </c>
      <c r="E130" s="9">
        <f>C130+D130</f>
        <v>0</v>
      </c>
      <c r="F130" s="10">
        <v>0</v>
      </c>
      <c r="G130" s="10">
        <v>0</v>
      </c>
      <c r="H130" s="11">
        <f>F130+G130</f>
        <v>0</v>
      </c>
      <c r="I130" s="8">
        <v>0</v>
      </c>
      <c r="J130" s="8">
        <v>0</v>
      </c>
      <c r="K130" s="11">
        <f>I130+J130</f>
        <v>0</v>
      </c>
      <c r="L130" s="8">
        <v>0</v>
      </c>
      <c r="M130" s="8">
        <v>0</v>
      </c>
      <c r="N130" s="11">
        <f>L130+M130</f>
        <v>0</v>
      </c>
      <c r="O130" s="8">
        <v>0</v>
      </c>
      <c r="P130" s="8">
        <v>0</v>
      </c>
      <c r="Q130" s="11">
        <f>O130+P130</f>
        <v>0</v>
      </c>
      <c r="R130" s="8">
        <v>0</v>
      </c>
      <c r="S130" s="8">
        <v>0</v>
      </c>
      <c r="T130" s="11">
        <f>R130+S130</f>
        <v>0</v>
      </c>
      <c r="U130" s="8">
        <v>0</v>
      </c>
      <c r="V130" s="8">
        <v>0</v>
      </c>
      <c r="W130" s="12">
        <f>U130+V130</f>
        <v>0</v>
      </c>
      <c r="X130" s="8">
        <v>0</v>
      </c>
      <c r="Y130" s="8">
        <v>0</v>
      </c>
      <c r="Z130" s="12">
        <f>X130+Y130</f>
        <v>0</v>
      </c>
      <c r="AA130" s="8">
        <v>0</v>
      </c>
      <c r="AB130" s="8">
        <v>0</v>
      </c>
      <c r="AC130" s="9">
        <f>AA130+AB130</f>
        <v>0</v>
      </c>
    </row>
    <row r="131" spans="1:29" ht="18" customHeight="1">
      <c r="A131" s="61"/>
      <c r="B131" s="20" t="s">
        <v>3</v>
      </c>
      <c r="C131" s="8">
        <f t="shared" ref="C131:D132" si="341">F131+I131+L131+O131+R131+U131+X131+AA131</f>
        <v>0</v>
      </c>
      <c r="D131" s="8">
        <f t="shared" si="341"/>
        <v>0</v>
      </c>
      <c r="E131" s="9">
        <f t="shared" ref="E131:E132" si="342">C131+D131</f>
        <v>0</v>
      </c>
      <c r="F131" s="10">
        <v>0</v>
      </c>
      <c r="G131" s="10">
        <v>0</v>
      </c>
      <c r="H131" s="11">
        <f t="shared" ref="H131:H132" si="343">F131+G131</f>
        <v>0</v>
      </c>
      <c r="I131" s="8">
        <v>0</v>
      </c>
      <c r="J131" s="8">
        <v>0</v>
      </c>
      <c r="K131" s="11">
        <f t="shared" ref="K131:K132" si="344">I131+J131</f>
        <v>0</v>
      </c>
      <c r="L131" s="8">
        <v>0</v>
      </c>
      <c r="M131" s="8">
        <v>0</v>
      </c>
      <c r="N131" s="11">
        <f t="shared" ref="N131:N132" si="345">L131+M131</f>
        <v>0</v>
      </c>
      <c r="O131" s="8">
        <v>0</v>
      </c>
      <c r="P131" s="8">
        <v>0</v>
      </c>
      <c r="Q131" s="11">
        <f t="shared" ref="Q131:Q132" si="346">O131+P131</f>
        <v>0</v>
      </c>
      <c r="R131" s="8">
        <v>0</v>
      </c>
      <c r="S131" s="8">
        <v>0</v>
      </c>
      <c r="T131" s="11">
        <f t="shared" ref="T131:T132" si="347">R131+S131</f>
        <v>0</v>
      </c>
      <c r="U131" s="8">
        <v>0</v>
      </c>
      <c r="V131" s="8">
        <v>0</v>
      </c>
      <c r="W131" s="12">
        <f t="shared" ref="W131:W132" si="348">U131+V131</f>
        <v>0</v>
      </c>
      <c r="X131" s="8">
        <v>0</v>
      </c>
      <c r="Y131" s="8">
        <v>0</v>
      </c>
      <c r="Z131" s="12">
        <f t="shared" ref="Z131:Z132" si="349">X131+Y131</f>
        <v>0</v>
      </c>
      <c r="AA131" s="8">
        <v>0</v>
      </c>
      <c r="AB131" s="8">
        <v>0</v>
      </c>
      <c r="AC131" s="9">
        <f t="shared" ref="AC131:AC132" si="350">AA131+AB131</f>
        <v>0</v>
      </c>
    </row>
    <row r="132" spans="1:29" ht="18" customHeight="1">
      <c r="A132" s="62"/>
      <c r="B132" s="20" t="s">
        <v>4</v>
      </c>
      <c r="C132" s="8">
        <f t="shared" si="341"/>
        <v>0</v>
      </c>
      <c r="D132" s="8">
        <f t="shared" si="341"/>
        <v>0</v>
      </c>
      <c r="E132" s="9">
        <f t="shared" si="342"/>
        <v>0</v>
      </c>
      <c r="F132" s="10">
        <v>0</v>
      </c>
      <c r="G132" s="10">
        <v>0</v>
      </c>
      <c r="H132" s="11">
        <f t="shared" si="343"/>
        <v>0</v>
      </c>
      <c r="I132" s="8">
        <v>0</v>
      </c>
      <c r="J132" s="8">
        <v>0</v>
      </c>
      <c r="K132" s="11">
        <f t="shared" si="344"/>
        <v>0</v>
      </c>
      <c r="L132" s="8">
        <v>0</v>
      </c>
      <c r="M132" s="8">
        <v>0</v>
      </c>
      <c r="N132" s="11">
        <f t="shared" si="345"/>
        <v>0</v>
      </c>
      <c r="O132" s="8">
        <v>0</v>
      </c>
      <c r="P132" s="8">
        <v>0</v>
      </c>
      <c r="Q132" s="11">
        <f t="shared" si="346"/>
        <v>0</v>
      </c>
      <c r="R132" s="8">
        <v>0</v>
      </c>
      <c r="S132" s="8">
        <v>0</v>
      </c>
      <c r="T132" s="11">
        <f t="shared" si="347"/>
        <v>0</v>
      </c>
      <c r="U132" s="8">
        <v>0</v>
      </c>
      <c r="V132" s="8">
        <v>0</v>
      </c>
      <c r="W132" s="12">
        <f t="shared" si="348"/>
        <v>0</v>
      </c>
      <c r="X132" s="8">
        <v>0</v>
      </c>
      <c r="Y132" s="8">
        <v>0</v>
      </c>
      <c r="Z132" s="12">
        <f t="shared" si="349"/>
        <v>0</v>
      </c>
      <c r="AA132" s="8">
        <v>0</v>
      </c>
      <c r="AB132" s="8">
        <v>0</v>
      </c>
      <c r="AC132" s="9">
        <f t="shared" si="350"/>
        <v>0</v>
      </c>
    </row>
    <row r="133" spans="1:29" ht="18" customHeight="1" thickBot="1">
      <c r="A133" s="21" t="s">
        <v>5</v>
      </c>
      <c r="B133" s="22"/>
      <c r="C133" s="13">
        <f t="shared" ref="C133:AC133" si="351">SUM(C130:C132)</f>
        <v>0</v>
      </c>
      <c r="D133" s="13">
        <f t="shared" si="351"/>
        <v>0</v>
      </c>
      <c r="E133" s="13">
        <f t="shared" si="351"/>
        <v>0</v>
      </c>
      <c r="F133" s="13">
        <f t="shared" si="351"/>
        <v>0</v>
      </c>
      <c r="G133" s="13">
        <f t="shared" si="351"/>
        <v>0</v>
      </c>
      <c r="H133" s="13">
        <f t="shared" si="351"/>
        <v>0</v>
      </c>
      <c r="I133" s="13">
        <f t="shared" si="351"/>
        <v>0</v>
      </c>
      <c r="J133" s="13">
        <f t="shared" si="351"/>
        <v>0</v>
      </c>
      <c r="K133" s="13">
        <f t="shared" si="351"/>
        <v>0</v>
      </c>
      <c r="L133" s="13">
        <f t="shared" si="351"/>
        <v>0</v>
      </c>
      <c r="M133" s="13">
        <f t="shared" si="351"/>
        <v>0</v>
      </c>
      <c r="N133" s="13">
        <f t="shared" si="351"/>
        <v>0</v>
      </c>
      <c r="O133" s="13">
        <f t="shared" si="351"/>
        <v>0</v>
      </c>
      <c r="P133" s="13">
        <f t="shared" si="351"/>
        <v>0</v>
      </c>
      <c r="Q133" s="13">
        <f t="shared" si="351"/>
        <v>0</v>
      </c>
      <c r="R133" s="13">
        <f t="shared" si="351"/>
        <v>0</v>
      </c>
      <c r="S133" s="13">
        <f t="shared" si="351"/>
        <v>0</v>
      </c>
      <c r="T133" s="13">
        <f t="shared" si="351"/>
        <v>0</v>
      </c>
      <c r="U133" s="13">
        <f t="shared" si="351"/>
        <v>0</v>
      </c>
      <c r="V133" s="13">
        <f t="shared" si="351"/>
        <v>0</v>
      </c>
      <c r="W133" s="13">
        <f t="shared" si="351"/>
        <v>0</v>
      </c>
      <c r="X133" s="13">
        <f t="shared" si="351"/>
        <v>0</v>
      </c>
      <c r="Y133" s="13">
        <f t="shared" si="351"/>
        <v>0</v>
      </c>
      <c r="Z133" s="13">
        <f t="shared" si="351"/>
        <v>0</v>
      </c>
      <c r="AA133" s="13">
        <f t="shared" si="351"/>
        <v>0</v>
      </c>
      <c r="AB133" s="13">
        <f t="shared" si="351"/>
        <v>0</v>
      </c>
      <c r="AC133" s="13">
        <f t="shared" si="351"/>
        <v>0</v>
      </c>
    </row>
    <row r="134" spans="1:29" ht="18" customHeight="1">
      <c r="A134" s="60" t="s">
        <v>53</v>
      </c>
      <c r="B134" s="19" t="s">
        <v>2</v>
      </c>
      <c r="C134" s="8">
        <f>F134+I134+L134+O134+R134+U134+X134+AA134</f>
        <v>0</v>
      </c>
      <c r="D134" s="8">
        <f>G134+J134+M134+P134+S134+V134+Y134+AB134</f>
        <v>0</v>
      </c>
      <c r="E134" s="9">
        <f>C134+D134</f>
        <v>0</v>
      </c>
      <c r="F134" s="10">
        <v>0</v>
      </c>
      <c r="G134" s="10">
        <v>0</v>
      </c>
      <c r="H134" s="11">
        <f>F134+G134</f>
        <v>0</v>
      </c>
      <c r="I134" s="8">
        <v>0</v>
      </c>
      <c r="J134" s="8">
        <v>0</v>
      </c>
      <c r="K134" s="11">
        <f>I134+J134</f>
        <v>0</v>
      </c>
      <c r="L134" s="8">
        <v>0</v>
      </c>
      <c r="M134" s="8">
        <v>0</v>
      </c>
      <c r="N134" s="11">
        <f>L134+M134</f>
        <v>0</v>
      </c>
      <c r="O134" s="8">
        <v>0</v>
      </c>
      <c r="P134" s="8">
        <v>0</v>
      </c>
      <c r="Q134" s="11">
        <f>O134+P134</f>
        <v>0</v>
      </c>
      <c r="R134" s="8">
        <v>0</v>
      </c>
      <c r="S134" s="8">
        <v>0</v>
      </c>
      <c r="T134" s="11">
        <f>R134+S134</f>
        <v>0</v>
      </c>
      <c r="U134" s="8">
        <v>0</v>
      </c>
      <c r="V134" s="8">
        <v>0</v>
      </c>
      <c r="W134" s="12">
        <f>U134+V134</f>
        <v>0</v>
      </c>
      <c r="X134" s="8">
        <v>0</v>
      </c>
      <c r="Y134" s="8">
        <v>0</v>
      </c>
      <c r="Z134" s="12">
        <f>X134+Y134</f>
        <v>0</v>
      </c>
      <c r="AA134" s="8">
        <v>0</v>
      </c>
      <c r="AB134" s="8">
        <v>0</v>
      </c>
      <c r="AC134" s="9">
        <f>AA134+AB134</f>
        <v>0</v>
      </c>
    </row>
    <row r="135" spans="1:29" ht="18" customHeight="1">
      <c r="A135" s="61"/>
      <c r="B135" s="20" t="s">
        <v>3</v>
      </c>
      <c r="C135" s="8">
        <f t="shared" ref="C135:D136" si="352">F135+I135+L135+O135+R135+U135+X135+AA135</f>
        <v>0</v>
      </c>
      <c r="D135" s="8">
        <f t="shared" si="352"/>
        <v>0</v>
      </c>
      <c r="E135" s="9">
        <f t="shared" ref="E135:E136" si="353">C135+D135</f>
        <v>0</v>
      </c>
      <c r="F135" s="10">
        <v>0</v>
      </c>
      <c r="G135" s="10">
        <v>0</v>
      </c>
      <c r="H135" s="11">
        <f t="shared" ref="H135:H136" si="354">F135+G135</f>
        <v>0</v>
      </c>
      <c r="I135" s="8">
        <v>0</v>
      </c>
      <c r="J135" s="8">
        <v>0</v>
      </c>
      <c r="K135" s="11">
        <f t="shared" ref="K135:K136" si="355">I135+J135</f>
        <v>0</v>
      </c>
      <c r="L135" s="8">
        <v>0</v>
      </c>
      <c r="M135" s="8">
        <v>0</v>
      </c>
      <c r="N135" s="11">
        <f t="shared" ref="N135:N136" si="356">L135+M135</f>
        <v>0</v>
      </c>
      <c r="O135" s="8">
        <v>0</v>
      </c>
      <c r="P135" s="8">
        <v>0</v>
      </c>
      <c r="Q135" s="11">
        <f t="shared" ref="Q135:Q136" si="357">O135+P135</f>
        <v>0</v>
      </c>
      <c r="R135" s="8">
        <v>0</v>
      </c>
      <c r="S135" s="8">
        <v>0</v>
      </c>
      <c r="T135" s="11">
        <f t="shared" ref="T135:T136" si="358">R135+S135</f>
        <v>0</v>
      </c>
      <c r="U135" s="8">
        <v>0</v>
      </c>
      <c r="V135" s="8">
        <v>0</v>
      </c>
      <c r="W135" s="12">
        <f t="shared" ref="W135:W136" si="359">U135+V135</f>
        <v>0</v>
      </c>
      <c r="X135" s="8">
        <v>0</v>
      </c>
      <c r="Y135" s="8">
        <v>0</v>
      </c>
      <c r="Z135" s="12">
        <f t="shared" ref="Z135:Z136" si="360">X135+Y135</f>
        <v>0</v>
      </c>
      <c r="AA135" s="8">
        <v>0</v>
      </c>
      <c r="AB135" s="8">
        <v>0</v>
      </c>
      <c r="AC135" s="9">
        <f t="shared" ref="AC135:AC136" si="361">AA135+AB135</f>
        <v>0</v>
      </c>
    </row>
    <row r="136" spans="1:29" ht="18" customHeight="1">
      <c r="A136" s="62"/>
      <c r="B136" s="20" t="s">
        <v>4</v>
      </c>
      <c r="C136" s="8">
        <f t="shared" si="352"/>
        <v>3603973</v>
      </c>
      <c r="D136" s="8">
        <f t="shared" si="352"/>
        <v>5810383</v>
      </c>
      <c r="E136" s="9">
        <f t="shared" si="353"/>
        <v>9414356</v>
      </c>
      <c r="F136" s="10">
        <v>1970060</v>
      </c>
      <c r="G136" s="10">
        <v>0</v>
      </c>
      <c r="H136" s="11">
        <f t="shared" si="354"/>
        <v>1970060</v>
      </c>
      <c r="I136" s="8">
        <v>0</v>
      </c>
      <c r="J136" s="8">
        <v>0</v>
      </c>
      <c r="K136" s="11">
        <f t="shared" si="355"/>
        <v>0</v>
      </c>
      <c r="L136" s="8">
        <v>0</v>
      </c>
      <c r="M136" s="8">
        <v>0</v>
      </c>
      <c r="N136" s="11">
        <f t="shared" si="356"/>
        <v>0</v>
      </c>
      <c r="O136" s="8">
        <v>0</v>
      </c>
      <c r="P136" s="8">
        <v>0</v>
      </c>
      <c r="Q136" s="11">
        <f t="shared" si="357"/>
        <v>0</v>
      </c>
      <c r="R136" s="8">
        <v>0</v>
      </c>
      <c r="S136" s="8">
        <v>0</v>
      </c>
      <c r="T136" s="11">
        <f t="shared" si="358"/>
        <v>0</v>
      </c>
      <c r="U136" s="8">
        <v>1633913</v>
      </c>
      <c r="V136" s="8">
        <v>5810383</v>
      </c>
      <c r="W136" s="12">
        <f t="shared" si="359"/>
        <v>7444296</v>
      </c>
      <c r="X136" s="8">
        <v>0</v>
      </c>
      <c r="Y136" s="8">
        <v>0</v>
      </c>
      <c r="Z136" s="12">
        <f t="shared" si="360"/>
        <v>0</v>
      </c>
      <c r="AA136" s="8">
        <v>0</v>
      </c>
      <c r="AB136" s="8">
        <v>0</v>
      </c>
      <c r="AC136" s="9">
        <f t="shared" si="361"/>
        <v>0</v>
      </c>
    </row>
    <row r="137" spans="1:29" ht="18" customHeight="1" thickBot="1">
      <c r="A137" s="21" t="s">
        <v>5</v>
      </c>
      <c r="B137" s="22"/>
      <c r="C137" s="13">
        <f t="shared" ref="C137:AC137" si="362">SUM(C134:C136)</f>
        <v>3603973</v>
      </c>
      <c r="D137" s="13">
        <f t="shared" si="362"/>
        <v>5810383</v>
      </c>
      <c r="E137" s="13">
        <f t="shared" si="362"/>
        <v>9414356</v>
      </c>
      <c r="F137" s="13">
        <f t="shared" si="362"/>
        <v>1970060</v>
      </c>
      <c r="G137" s="13">
        <f t="shared" si="362"/>
        <v>0</v>
      </c>
      <c r="H137" s="13">
        <f t="shared" si="362"/>
        <v>1970060</v>
      </c>
      <c r="I137" s="13">
        <f t="shared" si="362"/>
        <v>0</v>
      </c>
      <c r="J137" s="13">
        <f t="shared" si="362"/>
        <v>0</v>
      </c>
      <c r="K137" s="13">
        <f t="shared" si="362"/>
        <v>0</v>
      </c>
      <c r="L137" s="13">
        <f t="shared" si="362"/>
        <v>0</v>
      </c>
      <c r="M137" s="13">
        <f t="shared" si="362"/>
        <v>0</v>
      </c>
      <c r="N137" s="13">
        <f t="shared" si="362"/>
        <v>0</v>
      </c>
      <c r="O137" s="13">
        <f t="shared" si="362"/>
        <v>0</v>
      </c>
      <c r="P137" s="13">
        <f t="shared" si="362"/>
        <v>0</v>
      </c>
      <c r="Q137" s="13">
        <f t="shared" si="362"/>
        <v>0</v>
      </c>
      <c r="R137" s="13">
        <f t="shared" si="362"/>
        <v>0</v>
      </c>
      <c r="S137" s="13">
        <f t="shared" si="362"/>
        <v>0</v>
      </c>
      <c r="T137" s="13">
        <f t="shared" si="362"/>
        <v>0</v>
      </c>
      <c r="U137" s="13">
        <f t="shared" si="362"/>
        <v>1633913</v>
      </c>
      <c r="V137" s="13">
        <f t="shared" si="362"/>
        <v>5810383</v>
      </c>
      <c r="W137" s="13">
        <f t="shared" si="362"/>
        <v>7444296</v>
      </c>
      <c r="X137" s="13">
        <f t="shared" si="362"/>
        <v>0</v>
      </c>
      <c r="Y137" s="13">
        <f t="shared" si="362"/>
        <v>0</v>
      </c>
      <c r="Z137" s="13">
        <f t="shared" si="362"/>
        <v>0</v>
      </c>
      <c r="AA137" s="13">
        <f t="shared" si="362"/>
        <v>0</v>
      </c>
      <c r="AB137" s="13">
        <f t="shared" si="362"/>
        <v>0</v>
      </c>
      <c r="AC137" s="13">
        <f t="shared" si="362"/>
        <v>0</v>
      </c>
    </row>
    <row r="138" spans="1:29" ht="18" customHeight="1">
      <c r="A138" s="60" t="s">
        <v>54</v>
      </c>
      <c r="B138" s="19" t="s">
        <v>2</v>
      </c>
      <c r="C138" s="8">
        <f>F138+I138+L138+O138+R138+U138+X138+AA138</f>
        <v>0</v>
      </c>
      <c r="D138" s="8">
        <f>G138+J138+M138+P138+S138+V138+Y138+AB138</f>
        <v>0</v>
      </c>
      <c r="E138" s="9">
        <f>C138+D138</f>
        <v>0</v>
      </c>
      <c r="F138" s="10">
        <v>0</v>
      </c>
      <c r="G138" s="10">
        <v>0</v>
      </c>
      <c r="H138" s="11">
        <f>F138+G138</f>
        <v>0</v>
      </c>
      <c r="I138" s="8">
        <v>0</v>
      </c>
      <c r="J138" s="8">
        <v>0</v>
      </c>
      <c r="K138" s="11">
        <f>I138+J138</f>
        <v>0</v>
      </c>
      <c r="L138" s="8">
        <v>0</v>
      </c>
      <c r="M138" s="8">
        <v>0</v>
      </c>
      <c r="N138" s="11">
        <f>L138+M138</f>
        <v>0</v>
      </c>
      <c r="O138" s="8">
        <v>0</v>
      </c>
      <c r="P138" s="8">
        <v>0</v>
      </c>
      <c r="Q138" s="11">
        <f>O138+P138</f>
        <v>0</v>
      </c>
      <c r="R138" s="8">
        <v>0</v>
      </c>
      <c r="S138" s="8">
        <v>0</v>
      </c>
      <c r="T138" s="11">
        <f>R138+S138</f>
        <v>0</v>
      </c>
      <c r="U138" s="8">
        <v>0</v>
      </c>
      <c r="V138" s="8">
        <v>0</v>
      </c>
      <c r="W138" s="12">
        <f>U138+V138</f>
        <v>0</v>
      </c>
      <c r="X138" s="8">
        <v>0</v>
      </c>
      <c r="Y138" s="8">
        <v>0</v>
      </c>
      <c r="Z138" s="12">
        <f>X138+Y138</f>
        <v>0</v>
      </c>
      <c r="AA138" s="8">
        <v>0</v>
      </c>
      <c r="AB138" s="8">
        <v>0</v>
      </c>
      <c r="AC138" s="9">
        <f>AA138+AB138</f>
        <v>0</v>
      </c>
    </row>
    <row r="139" spans="1:29" ht="18" customHeight="1">
      <c r="A139" s="61"/>
      <c r="B139" s="20" t="s">
        <v>3</v>
      </c>
      <c r="C139" s="8">
        <f t="shared" ref="C139:D140" si="363">F139+I139+L139+O139+R139+U139+X139+AA139</f>
        <v>0</v>
      </c>
      <c r="D139" s="8">
        <f t="shared" si="363"/>
        <v>0</v>
      </c>
      <c r="E139" s="9">
        <f t="shared" ref="E139:E140" si="364">C139+D139</f>
        <v>0</v>
      </c>
      <c r="F139" s="10">
        <v>0</v>
      </c>
      <c r="G139" s="10">
        <v>0</v>
      </c>
      <c r="H139" s="11">
        <f t="shared" ref="H139:H140" si="365">F139+G139</f>
        <v>0</v>
      </c>
      <c r="I139" s="8">
        <v>0</v>
      </c>
      <c r="J139" s="8">
        <v>0</v>
      </c>
      <c r="K139" s="11">
        <f t="shared" ref="K139:K140" si="366">I139+J139</f>
        <v>0</v>
      </c>
      <c r="L139" s="8">
        <v>0</v>
      </c>
      <c r="M139" s="8">
        <v>0</v>
      </c>
      <c r="N139" s="11">
        <f t="shared" ref="N139:N140" si="367">L139+M139</f>
        <v>0</v>
      </c>
      <c r="O139" s="8">
        <v>0</v>
      </c>
      <c r="P139" s="8">
        <v>0</v>
      </c>
      <c r="Q139" s="11">
        <f t="shared" ref="Q139:Q140" si="368">O139+P139</f>
        <v>0</v>
      </c>
      <c r="R139" s="8">
        <v>0</v>
      </c>
      <c r="S139" s="8">
        <v>0</v>
      </c>
      <c r="T139" s="11">
        <f t="shared" ref="T139:T140" si="369">R139+S139</f>
        <v>0</v>
      </c>
      <c r="U139" s="8">
        <v>0</v>
      </c>
      <c r="V139" s="8">
        <v>0</v>
      </c>
      <c r="W139" s="12">
        <f t="shared" ref="W139:W140" si="370">U139+V139</f>
        <v>0</v>
      </c>
      <c r="X139" s="8">
        <v>0</v>
      </c>
      <c r="Y139" s="8">
        <v>0</v>
      </c>
      <c r="Z139" s="12">
        <f t="shared" ref="Z139:Z140" si="371">X139+Y139</f>
        <v>0</v>
      </c>
      <c r="AA139" s="8">
        <v>0</v>
      </c>
      <c r="AB139" s="8">
        <v>0</v>
      </c>
      <c r="AC139" s="9">
        <f t="shared" ref="AC139:AC140" si="372">AA139+AB139</f>
        <v>0</v>
      </c>
    </row>
    <row r="140" spans="1:29" ht="18" customHeight="1">
      <c r="A140" s="62"/>
      <c r="B140" s="20" t="s">
        <v>4</v>
      </c>
      <c r="C140" s="8">
        <f t="shared" si="363"/>
        <v>336389</v>
      </c>
      <c r="D140" s="8">
        <f t="shared" si="363"/>
        <v>0</v>
      </c>
      <c r="E140" s="9">
        <f t="shared" si="364"/>
        <v>336389</v>
      </c>
      <c r="F140" s="10">
        <v>0</v>
      </c>
      <c r="G140" s="10">
        <v>0</v>
      </c>
      <c r="H140" s="11">
        <f t="shared" si="365"/>
        <v>0</v>
      </c>
      <c r="I140" s="8">
        <v>0</v>
      </c>
      <c r="J140" s="8">
        <v>0</v>
      </c>
      <c r="K140" s="11">
        <f t="shared" si="366"/>
        <v>0</v>
      </c>
      <c r="L140" s="8">
        <v>0</v>
      </c>
      <c r="M140" s="8">
        <v>0</v>
      </c>
      <c r="N140" s="11">
        <f t="shared" si="367"/>
        <v>0</v>
      </c>
      <c r="O140" s="8">
        <v>0</v>
      </c>
      <c r="P140" s="8">
        <v>0</v>
      </c>
      <c r="Q140" s="11">
        <f t="shared" si="368"/>
        <v>0</v>
      </c>
      <c r="R140" s="8">
        <v>0</v>
      </c>
      <c r="S140" s="8">
        <v>0</v>
      </c>
      <c r="T140" s="11">
        <f t="shared" si="369"/>
        <v>0</v>
      </c>
      <c r="U140" s="8">
        <v>336389</v>
      </c>
      <c r="V140" s="8">
        <v>0</v>
      </c>
      <c r="W140" s="12">
        <f t="shared" si="370"/>
        <v>336389</v>
      </c>
      <c r="X140" s="8">
        <v>0</v>
      </c>
      <c r="Y140" s="8">
        <v>0</v>
      </c>
      <c r="Z140" s="12">
        <f t="shared" si="371"/>
        <v>0</v>
      </c>
      <c r="AA140" s="8">
        <v>0</v>
      </c>
      <c r="AB140" s="8">
        <v>0</v>
      </c>
      <c r="AC140" s="9">
        <f t="shared" si="372"/>
        <v>0</v>
      </c>
    </row>
    <row r="141" spans="1:29" ht="18" customHeight="1" thickBot="1">
      <c r="A141" s="21" t="s">
        <v>5</v>
      </c>
      <c r="B141" s="22"/>
      <c r="C141" s="13">
        <f t="shared" ref="C141:AC141" si="373">SUM(C138:C140)</f>
        <v>336389</v>
      </c>
      <c r="D141" s="13">
        <f t="shared" si="373"/>
        <v>0</v>
      </c>
      <c r="E141" s="13">
        <f t="shared" si="373"/>
        <v>336389</v>
      </c>
      <c r="F141" s="13">
        <f t="shared" si="373"/>
        <v>0</v>
      </c>
      <c r="G141" s="13">
        <f t="shared" si="373"/>
        <v>0</v>
      </c>
      <c r="H141" s="13">
        <f t="shared" si="373"/>
        <v>0</v>
      </c>
      <c r="I141" s="13">
        <f t="shared" si="373"/>
        <v>0</v>
      </c>
      <c r="J141" s="13">
        <f t="shared" si="373"/>
        <v>0</v>
      </c>
      <c r="K141" s="13">
        <f t="shared" si="373"/>
        <v>0</v>
      </c>
      <c r="L141" s="13">
        <f t="shared" si="373"/>
        <v>0</v>
      </c>
      <c r="M141" s="13">
        <f t="shared" si="373"/>
        <v>0</v>
      </c>
      <c r="N141" s="13">
        <f t="shared" si="373"/>
        <v>0</v>
      </c>
      <c r="O141" s="13">
        <f t="shared" si="373"/>
        <v>0</v>
      </c>
      <c r="P141" s="13">
        <f t="shared" si="373"/>
        <v>0</v>
      </c>
      <c r="Q141" s="13">
        <f t="shared" si="373"/>
        <v>0</v>
      </c>
      <c r="R141" s="13">
        <f t="shared" si="373"/>
        <v>0</v>
      </c>
      <c r="S141" s="13">
        <f t="shared" si="373"/>
        <v>0</v>
      </c>
      <c r="T141" s="13">
        <f t="shared" si="373"/>
        <v>0</v>
      </c>
      <c r="U141" s="13">
        <f t="shared" si="373"/>
        <v>336389</v>
      </c>
      <c r="V141" s="13">
        <f t="shared" si="373"/>
        <v>0</v>
      </c>
      <c r="W141" s="13">
        <f t="shared" si="373"/>
        <v>336389</v>
      </c>
      <c r="X141" s="13">
        <f t="shared" si="373"/>
        <v>0</v>
      </c>
      <c r="Y141" s="13">
        <f t="shared" si="373"/>
        <v>0</v>
      </c>
      <c r="Z141" s="13">
        <f t="shared" si="373"/>
        <v>0</v>
      </c>
      <c r="AA141" s="13">
        <f t="shared" si="373"/>
        <v>0</v>
      </c>
      <c r="AB141" s="13">
        <f t="shared" si="373"/>
        <v>0</v>
      </c>
      <c r="AC141" s="13">
        <f t="shared" si="373"/>
        <v>0</v>
      </c>
    </row>
    <row r="142" spans="1:29" ht="18" customHeight="1">
      <c r="A142" s="60" t="s">
        <v>55</v>
      </c>
      <c r="B142" s="19" t="s">
        <v>2</v>
      </c>
      <c r="C142" s="8">
        <f>F142+I142+L142+O142+R142+U142+X142+AA142</f>
        <v>0</v>
      </c>
      <c r="D142" s="8">
        <f>G142+J142+M142+P142+S142+V142+Y142+AB142</f>
        <v>0</v>
      </c>
      <c r="E142" s="9">
        <f>C142+D142</f>
        <v>0</v>
      </c>
      <c r="F142" s="10">
        <v>0</v>
      </c>
      <c r="G142" s="10">
        <v>0</v>
      </c>
      <c r="H142" s="11">
        <f>F142+G142</f>
        <v>0</v>
      </c>
      <c r="I142" s="8">
        <v>0</v>
      </c>
      <c r="J142" s="8">
        <v>0</v>
      </c>
      <c r="K142" s="11">
        <f>I142+J142</f>
        <v>0</v>
      </c>
      <c r="L142" s="8">
        <v>0</v>
      </c>
      <c r="M142" s="8">
        <v>0</v>
      </c>
      <c r="N142" s="11">
        <f>L142+M142</f>
        <v>0</v>
      </c>
      <c r="O142" s="8">
        <v>0</v>
      </c>
      <c r="P142" s="8">
        <v>0</v>
      </c>
      <c r="Q142" s="11">
        <f>O142+P142</f>
        <v>0</v>
      </c>
      <c r="R142" s="8">
        <v>0</v>
      </c>
      <c r="S142" s="8">
        <v>0</v>
      </c>
      <c r="T142" s="11">
        <f>R142+S142</f>
        <v>0</v>
      </c>
      <c r="U142" s="8">
        <v>0</v>
      </c>
      <c r="V142" s="8">
        <v>0</v>
      </c>
      <c r="W142" s="12">
        <f>U142+V142</f>
        <v>0</v>
      </c>
      <c r="X142" s="8">
        <v>0</v>
      </c>
      <c r="Y142" s="8">
        <v>0</v>
      </c>
      <c r="Z142" s="12">
        <f>X142+Y142</f>
        <v>0</v>
      </c>
      <c r="AA142" s="8">
        <v>0</v>
      </c>
      <c r="AB142" s="8">
        <v>0</v>
      </c>
      <c r="AC142" s="9">
        <f>AA142+AB142</f>
        <v>0</v>
      </c>
    </row>
    <row r="143" spans="1:29" ht="18" customHeight="1">
      <c r="A143" s="61"/>
      <c r="B143" s="20" t="s">
        <v>3</v>
      </c>
      <c r="C143" s="8">
        <f t="shared" ref="C143:D144" si="374">F143+I143+L143+O143+R143+U143+X143+AA143</f>
        <v>0</v>
      </c>
      <c r="D143" s="8">
        <f t="shared" si="374"/>
        <v>0</v>
      </c>
      <c r="E143" s="9">
        <f t="shared" ref="E143:E144" si="375">C143+D143</f>
        <v>0</v>
      </c>
      <c r="F143" s="10">
        <v>0</v>
      </c>
      <c r="G143" s="10">
        <v>0</v>
      </c>
      <c r="H143" s="11">
        <f t="shared" ref="H143:H144" si="376">F143+G143</f>
        <v>0</v>
      </c>
      <c r="I143" s="8">
        <v>0</v>
      </c>
      <c r="J143" s="8">
        <v>0</v>
      </c>
      <c r="K143" s="11">
        <f t="shared" ref="K143:K144" si="377">I143+J143</f>
        <v>0</v>
      </c>
      <c r="L143" s="8">
        <v>0</v>
      </c>
      <c r="M143" s="8">
        <v>0</v>
      </c>
      <c r="N143" s="11">
        <f t="shared" ref="N143:N144" si="378">L143+M143</f>
        <v>0</v>
      </c>
      <c r="O143" s="8">
        <v>0</v>
      </c>
      <c r="P143" s="8">
        <v>0</v>
      </c>
      <c r="Q143" s="11">
        <f t="shared" ref="Q143:Q144" si="379">O143+P143</f>
        <v>0</v>
      </c>
      <c r="R143" s="8">
        <v>0</v>
      </c>
      <c r="S143" s="8">
        <v>0</v>
      </c>
      <c r="T143" s="11">
        <f t="shared" ref="T143:T144" si="380">R143+S143</f>
        <v>0</v>
      </c>
      <c r="U143" s="8">
        <v>0</v>
      </c>
      <c r="V143" s="8">
        <v>0</v>
      </c>
      <c r="W143" s="12">
        <f t="shared" ref="W143:W144" si="381">U143+V143</f>
        <v>0</v>
      </c>
      <c r="X143" s="8">
        <v>0</v>
      </c>
      <c r="Y143" s="8">
        <v>0</v>
      </c>
      <c r="Z143" s="12">
        <f t="shared" ref="Z143:Z144" si="382">X143+Y143</f>
        <v>0</v>
      </c>
      <c r="AA143" s="8">
        <v>0</v>
      </c>
      <c r="AB143" s="8">
        <v>0</v>
      </c>
      <c r="AC143" s="9">
        <f t="shared" ref="AC143:AC144" si="383">AA143+AB143</f>
        <v>0</v>
      </c>
    </row>
    <row r="144" spans="1:29" ht="18" customHeight="1">
      <c r="A144" s="62"/>
      <c r="B144" s="20" t="s">
        <v>4</v>
      </c>
      <c r="C144" s="8">
        <f t="shared" si="374"/>
        <v>2349862</v>
      </c>
      <c r="D144" s="8">
        <f t="shared" si="374"/>
        <v>68058900</v>
      </c>
      <c r="E144" s="9">
        <f t="shared" si="375"/>
        <v>70408762</v>
      </c>
      <c r="F144" s="10">
        <v>2349862</v>
      </c>
      <c r="G144" s="10">
        <v>68058900</v>
      </c>
      <c r="H144" s="11">
        <f t="shared" si="376"/>
        <v>70408762</v>
      </c>
      <c r="I144" s="8">
        <v>0</v>
      </c>
      <c r="J144" s="8">
        <v>0</v>
      </c>
      <c r="K144" s="11">
        <f t="shared" si="377"/>
        <v>0</v>
      </c>
      <c r="L144" s="8">
        <v>0</v>
      </c>
      <c r="M144" s="8">
        <v>0</v>
      </c>
      <c r="N144" s="11">
        <f t="shared" si="378"/>
        <v>0</v>
      </c>
      <c r="O144" s="8">
        <v>0</v>
      </c>
      <c r="P144" s="8">
        <v>0</v>
      </c>
      <c r="Q144" s="11">
        <f t="shared" si="379"/>
        <v>0</v>
      </c>
      <c r="R144" s="8">
        <v>0</v>
      </c>
      <c r="S144" s="8">
        <v>0</v>
      </c>
      <c r="T144" s="11">
        <f t="shared" si="380"/>
        <v>0</v>
      </c>
      <c r="U144" s="8">
        <v>0</v>
      </c>
      <c r="V144" s="8">
        <v>0</v>
      </c>
      <c r="W144" s="12">
        <f t="shared" si="381"/>
        <v>0</v>
      </c>
      <c r="X144" s="8">
        <v>0</v>
      </c>
      <c r="Y144" s="8">
        <v>0</v>
      </c>
      <c r="Z144" s="12">
        <f t="shared" si="382"/>
        <v>0</v>
      </c>
      <c r="AA144" s="8">
        <v>0</v>
      </c>
      <c r="AB144" s="8">
        <v>0</v>
      </c>
      <c r="AC144" s="9">
        <f t="shared" si="383"/>
        <v>0</v>
      </c>
    </row>
    <row r="145" spans="1:29" ht="18" customHeight="1" thickBot="1">
      <c r="A145" s="21" t="s">
        <v>5</v>
      </c>
      <c r="B145" s="22"/>
      <c r="C145" s="13">
        <f t="shared" ref="C145:AC145" si="384">SUM(C142:C144)</f>
        <v>2349862</v>
      </c>
      <c r="D145" s="13">
        <f t="shared" si="384"/>
        <v>68058900</v>
      </c>
      <c r="E145" s="13">
        <f t="shared" si="384"/>
        <v>70408762</v>
      </c>
      <c r="F145" s="13">
        <f t="shared" si="384"/>
        <v>2349862</v>
      </c>
      <c r="G145" s="13">
        <f t="shared" si="384"/>
        <v>68058900</v>
      </c>
      <c r="H145" s="13">
        <f t="shared" si="384"/>
        <v>70408762</v>
      </c>
      <c r="I145" s="13">
        <f t="shared" si="384"/>
        <v>0</v>
      </c>
      <c r="J145" s="13">
        <f t="shared" si="384"/>
        <v>0</v>
      </c>
      <c r="K145" s="13">
        <f t="shared" si="384"/>
        <v>0</v>
      </c>
      <c r="L145" s="13">
        <f t="shared" si="384"/>
        <v>0</v>
      </c>
      <c r="M145" s="13">
        <f t="shared" si="384"/>
        <v>0</v>
      </c>
      <c r="N145" s="13">
        <f t="shared" si="384"/>
        <v>0</v>
      </c>
      <c r="O145" s="13">
        <f t="shared" si="384"/>
        <v>0</v>
      </c>
      <c r="P145" s="13">
        <f t="shared" si="384"/>
        <v>0</v>
      </c>
      <c r="Q145" s="13">
        <f t="shared" si="384"/>
        <v>0</v>
      </c>
      <c r="R145" s="13">
        <f t="shared" si="384"/>
        <v>0</v>
      </c>
      <c r="S145" s="13">
        <f t="shared" si="384"/>
        <v>0</v>
      </c>
      <c r="T145" s="13">
        <f t="shared" si="384"/>
        <v>0</v>
      </c>
      <c r="U145" s="13">
        <f t="shared" si="384"/>
        <v>0</v>
      </c>
      <c r="V145" s="13">
        <f t="shared" si="384"/>
        <v>0</v>
      </c>
      <c r="W145" s="13">
        <f t="shared" si="384"/>
        <v>0</v>
      </c>
      <c r="X145" s="13">
        <f t="shared" si="384"/>
        <v>0</v>
      </c>
      <c r="Y145" s="13">
        <f t="shared" si="384"/>
        <v>0</v>
      </c>
      <c r="Z145" s="13">
        <f t="shared" si="384"/>
        <v>0</v>
      </c>
      <c r="AA145" s="13">
        <f t="shared" si="384"/>
        <v>0</v>
      </c>
      <c r="AB145" s="13">
        <f t="shared" si="384"/>
        <v>0</v>
      </c>
      <c r="AC145" s="13">
        <f t="shared" si="384"/>
        <v>0</v>
      </c>
    </row>
    <row r="146" spans="1:29" ht="18" customHeight="1">
      <c r="A146" s="60" t="s">
        <v>56</v>
      </c>
      <c r="B146" s="19" t="s">
        <v>2</v>
      </c>
      <c r="C146" s="8">
        <f>F146+I146+L146+O146+R146+U146+X146+AA146</f>
        <v>0</v>
      </c>
      <c r="D146" s="8">
        <f>G146+J146+M146+P146+S146+V146+Y146+AB146</f>
        <v>0</v>
      </c>
      <c r="E146" s="9">
        <f>C146+D146</f>
        <v>0</v>
      </c>
      <c r="F146" s="10">
        <v>0</v>
      </c>
      <c r="G146" s="10">
        <v>0</v>
      </c>
      <c r="H146" s="11">
        <f>F146+G146</f>
        <v>0</v>
      </c>
      <c r="I146" s="8">
        <v>0</v>
      </c>
      <c r="J146" s="8">
        <v>0</v>
      </c>
      <c r="K146" s="11">
        <f>I146+J146</f>
        <v>0</v>
      </c>
      <c r="L146" s="8">
        <v>0</v>
      </c>
      <c r="M146" s="8">
        <v>0</v>
      </c>
      <c r="N146" s="11">
        <f>L146+M146</f>
        <v>0</v>
      </c>
      <c r="O146" s="8">
        <v>0</v>
      </c>
      <c r="P146" s="8">
        <v>0</v>
      </c>
      <c r="Q146" s="11">
        <f>O146+P146</f>
        <v>0</v>
      </c>
      <c r="R146" s="8">
        <v>0</v>
      </c>
      <c r="S146" s="8">
        <v>0</v>
      </c>
      <c r="T146" s="11">
        <f>R146+S146</f>
        <v>0</v>
      </c>
      <c r="U146" s="8">
        <v>0</v>
      </c>
      <c r="V146" s="8">
        <v>0</v>
      </c>
      <c r="W146" s="12">
        <f>U146+V146</f>
        <v>0</v>
      </c>
      <c r="X146" s="8">
        <v>0</v>
      </c>
      <c r="Y146" s="8">
        <v>0</v>
      </c>
      <c r="Z146" s="12">
        <f>X146+Y146</f>
        <v>0</v>
      </c>
      <c r="AA146" s="8">
        <v>0</v>
      </c>
      <c r="AB146" s="8">
        <v>0</v>
      </c>
      <c r="AC146" s="9">
        <f>AA146+AB146</f>
        <v>0</v>
      </c>
    </row>
    <row r="147" spans="1:29" ht="18" customHeight="1">
      <c r="A147" s="61"/>
      <c r="B147" s="20" t="s">
        <v>3</v>
      </c>
      <c r="C147" s="8">
        <f t="shared" ref="C147:D148" si="385">F147+I147+L147+O147+R147+U147+X147+AA147</f>
        <v>67069881</v>
      </c>
      <c r="D147" s="8">
        <f t="shared" si="385"/>
        <v>0</v>
      </c>
      <c r="E147" s="9">
        <f t="shared" ref="E147:E148" si="386">C147+D147</f>
        <v>67069881</v>
      </c>
      <c r="F147" s="10">
        <v>0</v>
      </c>
      <c r="G147" s="10">
        <v>0</v>
      </c>
      <c r="H147" s="11">
        <f t="shared" ref="H147:H148" si="387">F147+G147</f>
        <v>0</v>
      </c>
      <c r="I147" s="8">
        <v>0</v>
      </c>
      <c r="J147" s="8">
        <v>0</v>
      </c>
      <c r="K147" s="11">
        <f t="shared" ref="K147:K148" si="388">I147+J147</f>
        <v>0</v>
      </c>
      <c r="L147" s="8">
        <v>0</v>
      </c>
      <c r="M147" s="8">
        <v>0</v>
      </c>
      <c r="N147" s="11">
        <f t="shared" ref="N147:N148" si="389">L147+M147</f>
        <v>0</v>
      </c>
      <c r="O147" s="8">
        <v>0</v>
      </c>
      <c r="P147" s="8">
        <v>0</v>
      </c>
      <c r="Q147" s="11">
        <f t="shared" ref="Q147:Q148" si="390">O147+P147</f>
        <v>0</v>
      </c>
      <c r="R147" s="8">
        <v>0</v>
      </c>
      <c r="S147" s="8">
        <v>0</v>
      </c>
      <c r="T147" s="11">
        <f t="shared" ref="T147:T148" si="391">R147+S147</f>
        <v>0</v>
      </c>
      <c r="U147" s="8">
        <v>67069881</v>
      </c>
      <c r="V147" s="8">
        <v>0</v>
      </c>
      <c r="W147" s="12">
        <f t="shared" ref="W147:W148" si="392">U147+V147</f>
        <v>67069881</v>
      </c>
      <c r="X147" s="8">
        <v>0</v>
      </c>
      <c r="Y147" s="8">
        <v>0</v>
      </c>
      <c r="Z147" s="12">
        <f t="shared" ref="Z147:Z148" si="393">X147+Y147</f>
        <v>0</v>
      </c>
      <c r="AA147" s="8">
        <v>0</v>
      </c>
      <c r="AB147" s="8">
        <v>0</v>
      </c>
      <c r="AC147" s="9">
        <f t="shared" ref="AC147:AC148" si="394">AA147+AB147</f>
        <v>0</v>
      </c>
    </row>
    <row r="148" spans="1:29" ht="18" customHeight="1">
      <c r="A148" s="62"/>
      <c r="B148" s="20" t="s">
        <v>4</v>
      </c>
      <c r="C148" s="8">
        <f t="shared" si="385"/>
        <v>85063463</v>
      </c>
      <c r="D148" s="8">
        <f t="shared" si="385"/>
        <v>2659340</v>
      </c>
      <c r="E148" s="9">
        <f t="shared" si="386"/>
        <v>87722803</v>
      </c>
      <c r="F148" s="10">
        <v>4516328</v>
      </c>
      <c r="G148" s="10">
        <v>0</v>
      </c>
      <c r="H148" s="11">
        <f t="shared" si="387"/>
        <v>4516328</v>
      </c>
      <c r="I148" s="8">
        <v>0</v>
      </c>
      <c r="J148" s="8">
        <v>0</v>
      </c>
      <c r="K148" s="11">
        <f t="shared" si="388"/>
        <v>0</v>
      </c>
      <c r="L148" s="8">
        <v>0</v>
      </c>
      <c r="M148" s="8">
        <v>0</v>
      </c>
      <c r="N148" s="11">
        <f t="shared" si="389"/>
        <v>0</v>
      </c>
      <c r="O148" s="8">
        <v>0</v>
      </c>
      <c r="P148" s="8">
        <v>0</v>
      </c>
      <c r="Q148" s="11">
        <f t="shared" si="390"/>
        <v>0</v>
      </c>
      <c r="R148" s="8">
        <v>0</v>
      </c>
      <c r="S148" s="8">
        <v>0</v>
      </c>
      <c r="T148" s="11">
        <f t="shared" si="391"/>
        <v>0</v>
      </c>
      <c r="U148" s="8">
        <v>80547135</v>
      </c>
      <c r="V148" s="8">
        <v>2659340</v>
      </c>
      <c r="W148" s="12">
        <f t="shared" si="392"/>
        <v>83206475</v>
      </c>
      <c r="X148" s="8">
        <v>0</v>
      </c>
      <c r="Y148" s="8">
        <v>0</v>
      </c>
      <c r="Z148" s="12">
        <f t="shared" si="393"/>
        <v>0</v>
      </c>
      <c r="AA148" s="8">
        <v>0</v>
      </c>
      <c r="AB148" s="8">
        <v>0</v>
      </c>
      <c r="AC148" s="9">
        <f t="shared" si="394"/>
        <v>0</v>
      </c>
    </row>
    <row r="149" spans="1:29" ht="18" customHeight="1" thickBot="1">
      <c r="A149" s="21" t="s">
        <v>5</v>
      </c>
      <c r="B149" s="22"/>
      <c r="C149" s="13">
        <f t="shared" ref="C149:AC149" si="395">SUM(C146:C148)</f>
        <v>152133344</v>
      </c>
      <c r="D149" s="13">
        <f t="shared" si="395"/>
        <v>2659340</v>
      </c>
      <c r="E149" s="13">
        <f t="shared" si="395"/>
        <v>154792684</v>
      </c>
      <c r="F149" s="13">
        <f t="shared" si="395"/>
        <v>4516328</v>
      </c>
      <c r="G149" s="13">
        <f t="shared" si="395"/>
        <v>0</v>
      </c>
      <c r="H149" s="13">
        <f t="shared" si="395"/>
        <v>4516328</v>
      </c>
      <c r="I149" s="13">
        <f t="shared" si="395"/>
        <v>0</v>
      </c>
      <c r="J149" s="13">
        <f t="shared" si="395"/>
        <v>0</v>
      </c>
      <c r="K149" s="13">
        <f t="shared" si="395"/>
        <v>0</v>
      </c>
      <c r="L149" s="13">
        <f t="shared" si="395"/>
        <v>0</v>
      </c>
      <c r="M149" s="13">
        <f t="shared" si="395"/>
        <v>0</v>
      </c>
      <c r="N149" s="13">
        <f t="shared" si="395"/>
        <v>0</v>
      </c>
      <c r="O149" s="13">
        <f t="shared" si="395"/>
        <v>0</v>
      </c>
      <c r="P149" s="13">
        <f t="shared" si="395"/>
        <v>0</v>
      </c>
      <c r="Q149" s="13">
        <f t="shared" si="395"/>
        <v>0</v>
      </c>
      <c r="R149" s="13">
        <f t="shared" si="395"/>
        <v>0</v>
      </c>
      <c r="S149" s="13">
        <f t="shared" si="395"/>
        <v>0</v>
      </c>
      <c r="T149" s="13">
        <f t="shared" si="395"/>
        <v>0</v>
      </c>
      <c r="U149" s="13">
        <f t="shared" si="395"/>
        <v>147617016</v>
      </c>
      <c r="V149" s="13">
        <f t="shared" si="395"/>
        <v>2659340</v>
      </c>
      <c r="W149" s="13">
        <f t="shared" si="395"/>
        <v>150276356</v>
      </c>
      <c r="X149" s="13">
        <f t="shared" si="395"/>
        <v>0</v>
      </c>
      <c r="Y149" s="13">
        <f t="shared" si="395"/>
        <v>0</v>
      </c>
      <c r="Z149" s="13">
        <f t="shared" si="395"/>
        <v>0</v>
      </c>
      <c r="AA149" s="13">
        <f t="shared" si="395"/>
        <v>0</v>
      </c>
      <c r="AB149" s="13">
        <f t="shared" si="395"/>
        <v>0</v>
      </c>
      <c r="AC149" s="13">
        <f t="shared" si="395"/>
        <v>0</v>
      </c>
    </row>
    <row r="150" spans="1:29" ht="18" customHeight="1">
      <c r="A150" s="60" t="s">
        <v>57</v>
      </c>
      <c r="B150" s="19" t="s">
        <v>2</v>
      </c>
      <c r="C150" s="8">
        <f>F150+I150+L150+O150+R150+U150+X150+AA150</f>
        <v>3130779</v>
      </c>
      <c r="D150" s="8">
        <f>G150+J150+M150+P150+S150+V150+Y150+AB150</f>
        <v>0</v>
      </c>
      <c r="E150" s="9">
        <f>C150+D150</f>
        <v>3130779</v>
      </c>
      <c r="F150" s="10">
        <v>0</v>
      </c>
      <c r="G150" s="10">
        <v>0</v>
      </c>
      <c r="H150" s="11">
        <f>F150+G150</f>
        <v>0</v>
      </c>
      <c r="I150" s="8">
        <v>0</v>
      </c>
      <c r="J150" s="8">
        <v>0</v>
      </c>
      <c r="K150" s="11">
        <f>I150+J150</f>
        <v>0</v>
      </c>
      <c r="L150" s="8">
        <v>0</v>
      </c>
      <c r="M150" s="8">
        <v>0</v>
      </c>
      <c r="N150" s="11">
        <f>L150+M150</f>
        <v>0</v>
      </c>
      <c r="O150" s="8">
        <v>0</v>
      </c>
      <c r="P150" s="8">
        <v>0</v>
      </c>
      <c r="Q150" s="11">
        <f>O150+P150</f>
        <v>0</v>
      </c>
      <c r="R150" s="8">
        <v>0</v>
      </c>
      <c r="S150" s="8">
        <v>0</v>
      </c>
      <c r="T150" s="11">
        <f>R150+S150</f>
        <v>0</v>
      </c>
      <c r="U150" s="8">
        <v>3130779</v>
      </c>
      <c r="V150" s="8">
        <v>0</v>
      </c>
      <c r="W150" s="12">
        <f>U150+V150</f>
        <v>3130779</v>
      </c>
      <c r="X150" s="8">
        <v>0</v>
      </c>
      <c r="Y150" s="8">
        <v>0</v>
      </c>
      <c r="Z150" s="12">
        <f>X150+Y150</f>
        <v>0</v>
      </c>
      <c r="AA150" s="8">
        <v>0</v>
      </c>
      <c r="AB150" s="8">
        <v>0</v>
      </c>
      <c r="AC150" s="9">
        <f>AA150+AB150</f>
        <v>0</v>
      </c>
    </row>
    <row r="151" spans="1:29" ht="18" customHeight="1">
      <c r="A151" s="61"/>
      <c r="B151" s="20" t="s">
        <v>3</v>
      </c>
      <c r="C151" s="8">
        <f t="shared" ref="C151:D152" si="396">F151+I151+L151+O151+R151+U151+X151+AA151</f>
        <v>0</v>
      </c>
      <c r="D151" s="8">
        <f t="shared" si="396"/>
        <v>0</v>
      </c>
      <c r="E151" s="9">
        <f t="shared" ref="E151:E152" si="397">C151+D151</f>
        <v>0</v>
      </c>
      <c r="F151" s="10">
        <v>0</v>
      </c>
      <c r="G151" s="10">
        <v>0</v>
      </c>
      <c r="H151" s="11">
        <f t="shared" ref="H151:H152" si="398">F151+G151</f>
        <v>0</v>
      </c>
      <c r="I151" s="8">
        <v>0</v>
      </c>
      <c r="J151" s="8">
        <v>0</v>
      </c>
      <c r="K151" s="11">
        <f t="shared" ref="K151:K152" si="399">I151+J151</f>
        <v>0</v>
      </c>
      <c r="L151" s="8">
        <v>0</v>
      </c>
      <c r="M151" s="8">
        <v>0</v>
      </c>
      <c r="N151" s="11">
        <f t="shared" ref="N151:N152" si="400">L151+M151</f>
        <v>0</v>
      </c>
      <c r="O151" s="8">
        <v>0</v>
      </c>
      <c r="P151" s="8">
        <v>0</v>
      </c>
      <c r="Q151" s="11">
        <f t="shared" ref="Q151:Q152" si="401">O151+P151</f>
        <v>0</v>
      </c>
      <c r="R151" s="8">
        <v>0</v>
      </c>
      <c r="S151" s="8">
        <v>0</v>
      </c>
      <c r="T151" s="11">
        <f t="shared" ref="T151:T152" si="402">R151+S151</f>
        <v>0</v>
      </c>
      <c r="U151" s="8">
        <v>0</v>
      </c>
      <c r="V151" s="8">
        <v>0</v>
      </c>
      <c r="W151" s="12">
        <f t="shared" ref="W151:W152" si="403">U151+V151</f>
        <v>0</v>
      </c>
      <c r="X151" s="8">
        <v>0</v>
      </c>
      <c r="Y151" s="8">
        <v>0</v>
      </c>
      <c r="Z151" s="12">
        <f t="shared" ref="Z151:Z152" si="404">X151+Y151</f>
        <v>0</v>
      </c>
      <c r="AA151" s="8">
        <v>0</v>
      </c>
      <c r="AB151" s="8">
        <v>0</v>
      </c>
      <c r="AC151" s="9">
        <f t="shared" ref="AC151:AC152" si="405">AA151+AB151</f>
        <v>0</v>
      </c>
    </row>
    <row r="152" spans="1:29" ht="18" customHeight="1">
      <c r="A152" s="62"/>
      <c r="B152" s="20" t="s">
        <v>4</v>
      </c>
      <c r="C152" s="8">
        <f t="shared" si="396"/>
        <v>166090836</v>
      </c>
      <c r="D152" s="8">
        <f t="shared" si="396"/>
        <v>22997477</v>
      </c>
      <c r="E152" s="9">
        <f t="shared" si="397"/>
        <v>189088313</v>
      </c>
      <c r="F152" s="10">
        <v>0</v>
      </c>
      <c r="G152" s="10">
        <v>4461624</v>
      </c>
      <c r="H152" s="11">
        <f t="shared" si="398"/>
        <v>4461624</v>
      </c>
      <c r="I152" s="8">
        <v>0</v>
      </c>
      <c r="J152" s="8">
        <v>0</v>
      </c>
      <c r="K152" s="11">
        <f t="shared" si="399"/>
        <v>0</v>
      </c>
      <c r="L152" s="8">
        <v>0</v>
      </c>
      <c r="M152" s="8">
        <v>0</v>
      </c>
      <c r="N152" s="11">
        <f t="shared" si="400"/>
        <v>0</v>
      </c>
      <c r="O152" s="8">
        <v>0</v>
      </c>
      <c r="P152" s="8">
        <v>0</v>
      </c>
      <c r="Q152" s="11">
        <f t="shared" si="401"/>
        <v>0</v>
      </c>
      <c r="R152" s="8">
        <v>0</v>
      </c>
      <c r="S152" s="8">
        <v>0</v>
      </c>
      <c r="T152" s="11">
        <f t="shared" si="402"/>
        <v>0</v>
      </c>
      <c r="U152" s="8">
        <v>166090836</v>
      </c>
      <c r="V152" s="8">
        <v>18535853</v>
      </c>
      <c r="W152" s="12">
        <f t="shared" si="403"/>
        <v>184626689</v>
      </c>
      <c r="X152" s="8">
        <v>0</v>
      </c>
      <c r="Y152" s="8">
        <v>0</v>
      </c>
      <c r="Z152" s="12">
        <f t="shared" si="404"/>
        <v>0</v>
      </c>
      <c r="AA152" s="8">
        <v>0</v>
      </c>
      <c r="AB152" s="8">
        <v>0</v>
      </c>
      <c r="AC152" s="9">
        <f t="shared" si="405"/>
        <v>0</v>
      </c>
    </row>
    <row r="153" spans="1:29" ht="18" customHeight="1" thickBot="1">
      <c r="A153" s="21" t="s">
        <v>5</v>
      </c>
      <c r="B153" s="22"/>
      <c r="C153" s="13">
        <f t="shared" ref="C153:AC153" si="406">SUM(C150:C152)</f>
        <v>169221615</v>
      </c>
      <c r="D153" s="13">
        <f t="shared" si="406"/>
        <v>22997477</v>
      </c>
      <c r="E153" s="13">
        <f t="shared" si="406"/>
        <v>192219092</v>
      </c>
      <c r="F153" s="13">
        <f t="shared" si="406"/>
        <v>0</v>
      </c>
      <c r="G153" s="13">
        <f t="shared" si="406"/>
        <v>4461624</v>
      </c>
      <c r="H153" s="13">
        <f t="shared" si="406"/>
        <v>4461624</v>
      </c>
      <c r="I153" s="13">
        <f t="shared" si="406"/>
        <v>0</v>
      </c>
      <c r="J153" s="13">
        <f t="shared" si="406"/>
        <v>0</v>
      </c>
      <c r="K153" s="13">
        <f t="shared" si="406"/>
        <v>0</v>
      </c>
      <c r="L153" s="13">
        <f t="shared" si="406"/>
        <v>0</v>
      </c>
      <c r="M153" s="13">
        <f t="shared" si="406"/>
        <v>0</v>
      </c>
      <c r="N153" s="13">
        <f t="shared" si="406"/>
        <v>0</v>
      </c>
      <c r="O153" s="13">
        <f t="shared" si="406"/>
        <v>0</v>
      </c>
      <c r="P153" s="13">
        <f t="shared" si="406"/>
        <v>0</v>
      </c>
      <c r="Q153" s="13">
        <f t="shared" si="406"/>
        <v>0</v>
      </c>
      <c r="R153" s="13">
        <f t="shared" si="406"/>
        <v>0</v>
      </c>
      <c r="S153" s="13">
        <f t="shared" si="406"/>
        <v>0</v>
      </c>
      <c r="T153" s="13">
        <f t="shared" si="406"/>
        <v>0</v>
      </c>
      <c r="U153" s="13">
        <f t="shared" si="406"/>
        <v>169221615</v>
      </c>
      <c r="V153" s="13">
        <f t="shared" si="406"/>
        <v>18535853</v>
      </c>
      <c r="W153" s="13">
        <f t="shared" si="406"/>
        <v>187757468</v>
      </c>
      <c r="X153" s="13">
        <f t="shared" si="406"/>
        <v>0</v>
      </c>
      <c r="Y153" s="13">
        <f t="shared" si="406"/>
        <v>0</v>
      </c>
      <c r="Z153" s="13">
        <f t="shared" si="406"/>
        <v>0</v>
      </c>
      <c r="AA153" s="13">
        <f t="shared" si="406"/>
        <v>0</v>
      </c>
      <c r="AB153" s="13">
        <f t="shared" si="406"/>
        <v>0</v>
      </c>
      <c r="AC153" s="13">
        <f t="shared" si="406"/>
        <v>0</v>
      </c>
    </row>
    <row r="154" spans="1:29" ht="22.95" customHeight="1" thickBot="1">
      <c r="A154" s="6" t="s">
        <v>6</v>
      </c>
      <c r="B154" s="7"/>
      <c r="C154" s="14">
        <f>C9+C13+C17+C21+C25+C29+C33+C37+C41+C45+C49+C53+C57+C61+C65+C69+C73+C77+C81+C85+C89+C93+C97+C101+C105+C109+C113+C121+C125+C129+C133+C137+C141+C145+C149+C153</f>
        <v>72521942776</v>
      </c>
      <c r="D154" s="14">
        <f t="shared" ref="D154:AC154" si="407">D9+D13+D17+D21+D25+D29+D33+D37+D41+D45+D49+D53+D57+D61+D65+D69+D73+D77+D81+D85+D89+D93+D97+D101+D105+D109+D113+D121+D125+D129+D133+D137+D141+D145+D149+D153</f>
        <v>79925995659</v>
      </c>
      <c r="E154" s="14">
        <f t="shared" si="407"/>
        <v>152447938435</v>
      </c>
      <c r="F154" s="14">
        <f t="shared" si="407"/>
        <v>36769693193</v>
      </c>
      <c r="G154" s="14">
        <f t="shared" si="407"/>
        <v>36060896946</v>
      </c>
      <c r="H154" s="14">
        <f t="shared" si="407"/>
        <v>72830590139</v>
      </c>
      <c r="I154" s="14">
        <f t="shared" si="407"/>
        <v>20344290465</v>
      </c>
      <c r="J154" s="14">
        <f t="shared" si="407"/>
        <v>35823580307</v>
      </c>
      <c r="K154" s="14">
        <f t="shared" si="407"/>
        <v>56167870772</v>
      </c>
      <c r="L154" s="14">
        <f t="shared" si="407"/>
        <v>88758384</v>
      </c>
      <c r="M154" s="14">
        <f t="shared" si="407"/>
        <v>68707698</v>
      </c>
      <c r="N154" s="14">
        <f t="shared" si="407"/>
        <v>157466082</v>
      </c>
      <c r="O154" s="14">
        <f t="shared" si="407"/>
        <v>1447153182</v>
      </c>
      <c r="P154" s="14">
        <f t="shared" si="407"/>
        <v>1592043350</v>
      </c>
      <c r="Q154" s="14">
        <f t="shared" si="407"/>
        <v>3039196532</v>
      </c>
      <c r="R154" s="14">
        <f t="shared" si="407"/>
        <v>37072706</v>
      </c>
      <c r="S154" s="14">
        <f t="shared" si="407"/>
        <v>23638227</v>
      </c>
      <c r="T154" s="14">
        <f t="shared" si="407"/>
        <v>60710933</v>
      </c>
      <c r="U154" s="14">
        <f t="shared" si="407"/>
        <v>12322746717</v>
      </c>
      <c r="V154" s="14">
        <f t="shared" si="407"/>
        <v>4117295133</v>
      </c>
      <c r="W154" s="14">
        <f t="shared" si="407"/>
        <v>16440041850</v>
      </c>
      <c r="X154" s="14">
        <f t="shared" si="407"/>
        <v>768180408</v>
      </c>
      <c r="Y154" s="14">
        <f t="shared" si="407"/>
        <v>756400473</v>
      </c>
      <c r="Z154" s="14">
        <f t="shared" si="407"/>
        <v>1524580881</v>
      </c>
      <c r="AA154" s="14">
        <f t="shared" si="407"/>
        <v>744047721</v>
      </c>
      <c r="AB154" s="14">
        <f t="shared" si="407"/>
        <v>1483433525</v>
      </c>
      <c r="AC154" s="14">
        <f t="shared" si="407"/>
        <v>2227481246</v>
      </c>
    </row>
    <row r="155" spans="1:29" ht="25.2" customHeight="1">
      <c r="A155" s="60" t="s">
        <v>5</v>
      </c>
      <c r="B155" s="19" t="s">
        <v>2</v>
      </c>
      <c r="C155" s="8">
        <f t="shared" ref="C155:AC155" si="408">C6+C10+C14+C18+C22+C26+C30+C34+C38+C42+C46+C50+C54+C58+C62+C66+C70+C74+C78+C82+C86+C90+C94+C98+C102+C106+C110+C118+C122+C126+C130+C134+C138+C142+C146+C150</f>
        <v>9634068879</v>
      </c>
      <c r="D155" s="8">
        <f t="shared" si="408"/>
        <v>12224364766</v>
      </c>
      <c r="E155" s="9">
        <f t="shared" si="408"/>
        <v>21858433645</v>
      </c>
      <c r="F155" s="15">
        <f t="shared" si="408"/>
        <v>6349284941</v>
      </c>
      <c r="G155" s="15">
        <f t="shared" si="408"/>
        <v>8578389075</v>
      </c>
      <c r="H155" s="11">
        <f t="shared" si="408"/>
        <v>14927674016</v>
      </c>
      <c r="I155" s="8">
        <f t="shared" si="408"/>
        <v>1463928732</v>
      </c>
      <c r="J155" s="8">
        <f t="shared" si="408"/>
        <v>1856480926</v>
      </c>
      <c r="K155" s="11">
        <f t="shared" si="408"/>
        <v>3320409658</v>
      </c>
      <c r="L155" s="8">
        <f t="shared" si="408"/>
        <v>52735030</v>
      </c>
      <c r="M155" s="8">
        <f t="shared" si="408"/>
        <v>49293182</v>
      </c>
      <c r="N155" s="11">
        <f t="shared" si="408"/>
        <v>102028212</v>
      </c>
      <c r="O155" s="8">
        <f t="shared" si="408"/>
        <v>529580446</v>
      </c>
      <c r="P155" s="8">
        <f t="shared" si="408"/>
        <v>349007964</v>
      </c>
      <c r="Q155" s="11">
        <f t="shared" si="408"/>
        <v>878588410</v>
      </c>
      <c r="R155" s="8">
        <f t="shared" si="408"/>
        <v>12774338</v>
      </c>
      <c r="S155" s="8">
        <f t="shared" si="408"/>
        <v>5282694</v>
      </c>
      <c r="T155" s="11">
        <f t="shared" si="408"/>
        <v>18057032</v>
      </c>
      <c r="U155" s="8">
        <f t="shared" si="408"/>
        <v>860042411</v>
      </c>
      <c r="V155" s="8">
        <f t="shared" si="408"/>
        <v>269611621</v>
      </c>
      <c r="W155" s="12">
        <f t="shared" si="408"/>
        <v>1129654032</v>
      </c>
      <c r="X155" s="8">
        <f t="shared" si="408"/>
        <v>0</v>
      </c>
      <c r="Y155" s="8">
        <f t="shared" si="408"/>
        <v>102253099</v>
      </c>
      <c r="Z155" s="12">
        <f t="shared" si="408"/>
        <v>102253099</v>
      </c>
      <c r="AA155" s="8">
        <f t="shared" si="408"/>
        <v>365722981</v>
      </c>
      <c r="AB155" s="8">
        <f t="shared" si="408"/>
        <v>1014046205</v>
      </c>
      <c r="AC155" s="9">
        <f t="shared" si="408"/>
        <v>1379769186</v>
      </c>
    </row>
    <row r="156" spans="1:29" ht="25.2" customHeight="1">
      <c r="A156" s="61"/>
      <c r="B156" s="20" t="s">
        <v>3</v>
      </c>
      <c r="C156" s="8">
        <f t="shared" ref="C156:AC156" si="409">C7+C11+C15+C19+C23+C27+C31+C35+C39+C43+C47+C51+C55+C59+C63+C67+C71+C75+C79+C83+C87+C91+C95+C99+C103+C107+C111+C119+C123+C127+C131+C135+C139+C143+C147+C151</f>
        <v>10359658508</v>
      </c>
      <c r="D156" s="8">
        <f t="shared" si="409"/>
        <v>9317497620</v>
      </c>
      <c r="E156" s="9">
        <f t="shared" si="409"/>
        <v>19677156128</v>
      </c>
      <c r="F156" s="15">
        <f t="shared" si="409"/>
        <v>3313216556</v>
      </c>
      <c r="G156" s="15">
        <f t="shared" si="409"/>
        <v>3448102936</v>
      </c>
      <c r="H156" s="11">
        <f t="shared" si="409"/>
        <v>6761319492</v>
      </c>
      <c r="I156" s="8">
        <f t="shared" si="409"/>
        <v>4003502179</v>
      </c>
      <c r="J156" s="8">
        <f t="shared" si="409"/>
        <v>4101703573</v>
      </c>
      <c r="K156" s="11">
        <f t="shared" si="409"/>
        <v>8105205752</v>
      </c>
      <c r="L156" s="8">
        <f t="shared" si="409"/>
        <v>18842753</v>
      </c>
      <c r="M156" s="8">
        <f t="shared" si="409"/>
        <v>11461772</v>
      </c>
      <c r="N156" s="11">
        <f t="shared" si="409"/>
        <v>30304525</v>
      </c>
      <c r="O156" s="8">
        <f t="shared" si="409"/>
        <v>380017136</v>
      </c>
      <c r="P156" s="8">
        <f t="shared" si="409"/>
        <v>121892212</v>
      </c>
      <c r="Q156" s="11">
        <f t="shared" si="409"/>
        <v>501909348</v>
      </c>
      <c r="R156" s="8">
        <f t="shared" si="409"/>
        <v>5339771</v>
      </c>
      <c r="S156" s="8">
        <f t="shared" si="409"/>
        <v>2516723</v>
      </c>
      <c r="T156" s="11">
        <f t="shared" si="409"/>
        <v>7856494</v>
      </c>
      <c r="U156" s="8">
        <f t="shared" si="409"/>
        <v>1509191715</v>
      </c>
      <c r="V156" s="8">
        <f t="shared" si="409"/>
        <v>508285710</v>
      </c>
      <c r="W156" s="12">
        <f t="shared" si="409"/>
        <v>2017477425</v>
      </c>
      <c r="X156" s="8">
        <f t="shared" si="409"/>
        <v>751223658</v>
      </c>
      <c r="Y156" s="8">
        <f t="shared" si="409"/>
        <v>654147374</v>
      </c>
      <c r="Z156" s="12">
        <f t="shared" si="409"/>
        <v>1405371032</v>
      </c>
      <c r="AA156" s="8">
        <f t="shared" si="409"/>
        <v>378324740</v>
      </c>
      <c r="AB156" s="8">
        <f t="shared" si="409"/>
        <v>469387320</v>
      </c>
      <c r="AC156" s="9">
        <f t="shared" si="409"/>
        <v>847712060</v>
      </c>
    </row>
    <row r="157" spans="1:29" ht="25.2" customHeight="1">
      <c r="A157" s="62"/>
      <c r="B157" s="20" t="s">
        <v>4</v>
      </c>
      <c r="C157" s="8">
        <f t="shared" ref="C157:AC157" si="410">C8+C12+C16+C20+C24+C28+C32+C36+C40+C44+C48+C52+C56+C60+C64+C68+C72+C76+C80+C84+C88+C92+C96+C100+C104+C108+C112+C120+C124+C128+C132+C136+C140+C144+C148+C152</f>
        <v>52528215389</v>
      </c>
      <c r="D157" s="8">
        <f t="shared" si="410"/>
        <v>58384133273</v>
      </c>
      <c r="E157" s="9">
        <f t="shared" si="410"/>
        <v>110912348662</v>
      </c>
      <c r="F157" s="15">
        <f t="shared" si="410"/>
        <v>27107191696</v>
      </c>
      <c r="G157" s="15">
        <f t="shared" si="410"/>
        <v>24034404935</v>
      </c>
      <c r="H157" s="11">
        <f t="shared" si="410"/>
        <v>51141596631</v>
      </c>
      <c r="I157" s="8">
        <f t="shared" si="410"/>
        <v>14876859554</v>
      </c>
      <c r="J157" s="8">
        <f t="shared" si="410"/>
        <v>29865395808</v>
      </c>
      <c r="K157" s="11">
        <f t="shared" si="410"/>
        <v>44742255362</v>
      </c>
      <c r="L157" s="8">
        <f t="shared" si="410"/>
        <v>17180601</v>
      </c>
      <c r="M157" s="8">
        <f t="shared" si="410"/>
        <v>7952744</v>
      </c>
      <c r="N157" s="11">
        <f t="shared" si="410"/>
        <v>25133345</v>
      </c>
      <c r="O157" s="8">
        <f t="shared" si="410"/>
        <v>537555600</v>
      </c>
      <c r="P157" s="8">
        <f t="shared" si="410"/>
        <v>1121143174</v>
      </c>
      <c r="Q157" s="11">
        <f t="shared" si="410"/>
        <v>1658698774</v>
      </c>
      <c r="R157" s="8">
        <f t="shared" si="410"/>
        <v>18958597</v>
      </c>
      <c r="S157" s="8">
        <f t="shared" si="410"/>
        <v>15838810</v>
      </c>
      <c r="T157" s="11">
        <f t="shared" si="410"/>
        <v>34797407</v>
      </c>
      <c r="U157" s="8">
        <f t="shared" si="410"/>
        <v>9953512591</v>
      </c>
      <c r="V157" s="8">
        <f t="shared" si="410"/>
        <v>3339397802</v>
      </c>
      <c r="W157" s="12">
        <f t="shared" si="410"/>
        <v>13292910393</v>
      </c>
      <c r="X157" s="8">
        <f t="shared" si="410"/>
        <v>16956750</v>
      </c>
      <c r="Y157" s="8">
        <f t="shared" si="410"/>
        <v>0</v>
      </c>
      <c r="Z157" s="12">
        <f t="shared" si="410"/>
        <v>16956750</v>
      </c>
      <c r="AA157" s="8">
        <f t="shared" si="410"/>
        <v>0</v>
      </c>
      <c r="AB157" s="8">
        <f t="shared" si="410"/>
        <v>0</v>
      </c>
      <c r="AC157" s="9">
        <f t="shared" si="410"/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7.399999999999999" customHeight="1">
      <c r="A159" s="65" t="s">
        <v>63</v>
      </c>
      <c r="B159" s="25" t="s">
        <v>2</v>
      </c>
      <c r="C159" s="8">
        <v>1496134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7.399999999999999" customHeight="1">
      <c r="A160" s="66"/>
      <c r="B160" s="25" t="s">
        <v>58</v>
      </c>
      <c r="C160" s="8">
        <v>6849</v>
      </c>
      <c r="D160" s="16"/>
      <c r="E160" s="1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7.399999999999999" customHeight="1">
      <c r="A161" s="66"/>
      <c r="B161" s="25" t="s">
        <v>4</v>
      </c>
      <c r="C161" s="8">
        <v>3730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7.399999999999999" customHeight="1">
      <c r="A162" s="66"/>
      <c r="B162" s="25" t="s">
        <v>59</v>
      </c>
      <c r="C162" s="8">
        <f>C159+C160+C161</f>
        <v>1506713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63"/>
      <c r="B163" s="64"/>
      <c r="C163" s="64"/>
      <c r="D163" s="5"/>
      <c r="E163" s="5"/>
      <c r="F163" s="5"/>
      <c r="G163" s="5"/>
    </row>
    <row r="165" spans="1:29" ht="18" customHeight="1"/>
    <row r="166" spans="1:29" ht="18" customHeight="1"/>
    <row r="167" spans="1:29" ht="18" customHeight="1"/>
    <row r="168" spans="1:29" ht="18" customHeight="1"/>
  </sheetData>
  <mergeCells count="55">
    <mergeCell ref="A163:C163"/>
    <mergeCell ref="A134:A136"/>
    <mergeCell ref="A138:A140"/>
    <mergeCell ref="A142:A144"/>
    <mergeCell ref="A146:A148"/>
    <mergeCell ref="A150:A152"/>
    <mergeCell ref="A159:A162"/>
    <mergeCell ref="A155:A157"/>
    <mergeCell ref="A130:A132"/>
    <mergeCell ref="A82:A84"/>
    <mergeCell ref="A86:A88"/>
    <mergeCell ref="A90:A92"/>
    <mergeCell ref="A94:A96"/>
    <mergeCell ref="A98:A100"/>
    <mergeCell ref="A102:A104"/>
    <mergeCell ref="A106:A108"/>
    <mergeCell ref="A110:A112"/>
    <mergeCell ref="A118:A120"/>
    <mergeCell ref="A122:A124"/>
    <mergeCell ref="A126:A128"/>
    <mergeCell ref="A114:A116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X4:Z4"/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ageMargins left="0.31496062992125984" right="0.31496062992125984" top="0.74803149606299213" bottom="0.74803149606299213" header="0.31496062992125984" footer="0.31496062992125984"/>
  <pageSetup paperSize="8" scale="4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3582-C1D0-4621-B8CE-470F7F1EA491}">
  <sheetPr>
    <pageSetUpPr fitToPage="1"/>
  </sheetPr>
  <dimension ref="A1:AC169"/>
  <sheetViews>
    <sheetView zoomScale="80" zoomScaleNormal="80" workbookViewId="0">
      <selection activeCell="C3" sqref="C3:E4"/>
    </sheetView>
  </sheetViews>
  <sheetFormatPr defaultColWidth="13.44140625" defaultRowHeight="16.2"/>
  <cols>
    <col min="1" max="1" width="13.44140625" style="2"/>
    <col min="2" max="2" width="17.88671875" style="3" customWidth="1"/>
    <col min="3" max="3" width="19.77734375" style="4" customWidth="1"/>
    <col min="4" max="4" width="18.44140625" style="4" customWidth="1"/>
    <col min="5" max="5" width="19" style="4" customWidth="1"/>
    <col min="6" max="6" width="17.77734375" style="4" customWidth="1"/>
    <col min="7" max="7" width="17.6640625" style="4" customWidth="1"/>
    <col min="8" max="8" width="18.44140625" style="4" customWidth="1"/>
    <col min="9" max="10" width="17.44140625" style="4" customWidth="1"/>
    <col min="11" max="11" width="17.88671875" style="4" customWidth="1"/>
    <col min="12" max="13" width="14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3.77734375" style="4" customWidth="1"/>
    <col min="20" max="20" width="14.77734375" style="4" customWidth="1"/>
    <col min="21" max="21" width="18.21875" style="4" customWidth="1"/>
    <col min="22" max="22" width="16.88671875" style="4" customWidth="1"/>
    <col min="23" max="23" width="17.44140625" style="4" customWidth="1"/>
    <col min="24" max="24" width="16.33203125" style="4" customWidth="1"/>
    <col min="25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6" customFormat="1" ht="20.7" customHeight="1">
      <c r="A3" s="56" t="s">
        <v>24</v>
      </c>
      <c r="B3" s="56" t="s">
        <v>1</v>
      </c>
      <c r="C3" s="58" t="s">
        <v>66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8" customHeight="1">
      <c r="A6" s="60" t="s">
        <v>25</v>
      </c>
      <c r="B6" s="19" t="s">
        <v>2</v>
      </c>
      <c r="C6" s="8">
        <v>8845500030</v>
      </c>
      <c r="D6" s="8">
        <v>8135995503</v>
      </c>
      <c r="E6" s="9">
        <v>16981495533</v>
      </c>
      <c r="F6" s="10">
        <v>6251006356</v>
      </c>
      <c r="G6" s="10">
        <v>5364765844</v>
      </c>
      <c r="H6" s="11">
        <v>11615772200</v>
      </c>
      <c r="I6" s="8">
        <v>1544673148</v>
      </c>
      <c r="J6" s="8">
        <v>1237824082</v>
      </c>
      <c r="K6" s="11">
        <v>2782497230</v>
      </c>
      <c r="L6" s="8">
        <v>320164</v>
      </c>
      <c r="M6" s="8">
        <v>0</v>
      </c>
      <c r="N6" s="11">
        <v>320164</v>
      </c>
      <c r="O6" s="8">
        <v>317937983</v>
      </c>
      <c r="P6" s="8">
        <v>311639572</v>
      </c>
      <c r="Q6" s="11">
        <v>629577555</v>
      </c>
      <c r="R6" s="8">
        <v>969112</v>
      </c>
      <c r="S6" s="8">
        <v>4194685</v>
      </c>
      <c r="T6" s="11">
        <v>5163797</v>
      </c>
      <c r="U6" s="8">
        <v>470432454</v>
      </c>
      <c r="V6" s="8">
        <v>289374885</v>
      </c>
      <c r="W6" s="12">
        <v>759807339</v>
      </c>
      <c r="X6" s="8">
        <v>1234125</v>
      </c>
      <c r="Y6" s="8">
        <v>9238650</v>
      </c>
      <c r="Z6" s="12">
        <v>10472775</v>
      </c>
      <c r="AA6" s="8">
        <v>258926688</v>
      </c>
      <c r="AB6" s="8">
        <v>918957785</v>
      </c>
      <c r="AC6" s="9">
        <v>1177884473</v>
      </c>
    </row>
    <row r="7" spans="1:29" ht="18" customHeight="1">
      <c r="A7" s="61"/>
      <c r="B7" s="20" t="s">
        <v>3</v>
      </c>
      <c r="C7" s="8">
        <v>10115832953</v>
      </c>
      <c r="D7" s="8">
        <v>9938209918</v>
      </c>
      <c r="E7" s="9">
        <v>20054042871</v>
      </c>
      <c r="F7" s="10">
        <v>2589627261</v>
      </c>
      <c r="G7" s="10">
        <v>2947600864</v>
      </c>
      <c r="H7" s="11">
        <v>5537228125</v>
      </c>
      <c r="I7" s="8">
        <v>6829220530</v>
      </c>
      <c r="J7" s="8">
        <v>6805135799</v>
      </c>
      <c r="K7" s="11">
        <v>13634356329</v>
      </c>
      <c r="L7" s="8">
        <v>0</v>
      </c>
      <c r="M7" s="8">
        <v>0</v>
      </c>
      <c r="N7" s="11">
        <v>0</v>
      </c>
      <c r="O7" s="8">
        <v>91002059</v>
      </c>
      <c r="P7" s="8">
        <v>69969807</v>
      </c>
      <c r="Q7" s="11">
        <v>160971866</v>
      </c>
      <c r="R7" s="8">
        <v>0</v>
      </c>
      <c r="S7" s="8">
        <v>687324</v>
      </c>
      <c r="T7" s="11">
        <v>687324</v>
      </c>
      <c r="U7" s="8">
        <v>132707254</v>
      </c>
      <c r="V7" s="8">
        <v>87966090</v>
      </c>
      <c r="W7" s="12">
        <v>220673344</v>
      </c>
      <c r="X7" s="8">
        <v>209374279</v>
      </c>
      <c r="Y7" s="8">
        <v>26850034</v>
      </c>
      <c r="Z7" s="12">
        <v>236224313</v>
      </c>
      <c r="AA7" s="8">
        <v>263901570</v>
      </c>
      <c r="AB7" s="8">
        <v>0</v>
      </c>
      <c r="AC7" s="9">
        <v>263901570</v>
      </c>
    </row>
    <row r="8" spans="1:29" ht="18" customHeight="1">
      <c r="A8" s="62"/>
      <c r="B8" s="20" t="s">
        <v>4</v>
      </c>
      <c r="C8" s="8">
        <v>33884573434</v>
      </c>
      <c r="D8" s="8">
        <v>74503808283</v>
      </c>
      <c r="E8" s="9">
        <v>108388381717</v>
      </c>
      <c r="F8" s="10">
        <v>14595503475</v>
      </c>
      <c r="G8" s="10">
        <v>35772368749</v>
      </c>
      <c r="H8" s="11">
        <v>50367872224</v>
      </c>
      <c r="I8" s="8">
        <v>17209544887</v>
      </c>
      <c r="J8" s="8">
        <v>36404447674</v>
      </c>
      <c r="K8" s="11">
        <v>53613992561</v>
      </c>
      <c r="L8" s="8">
        <v>0</v>
      </c>
      <c r="M8" s="8">
        <v>0</v>
      </c>
      <c r="N8" s="11">
        <v>0</v>
      </c>
      <c r="O8" s="8">
        <v>736027517</v>
      </c>
      <c r="P8" s="8">
        <v>813810194</v>
      </c>
      <c r="Q8" s="11">
        <v>1549837711</v>
      </c>
      <c r="R8" s="8">
        <v>10731823</v>
      </c>
      <c r="S8" s="8">
        <v>0</v>
      </c>
      <c r="T8" s="11">
        <v>10731823</v>
      </c>
      <c r="U8" s="8">
        <v>1332765732</v>
      </c>
      <c r="V8" s="8">
        <v>1513181666</v>
      </c>
      <c r="W8" s="12">
        <v>2845947398</v>
      </c>
      <c r="X8" s="8">
        <v>0</v>
      </c>
      <c r="Y8" s="8">
        <v>0</v>
      </c>
      <c r="Z8" s="12">
        <v>0</v>
      </c>
      <c r="AA8" s="8">
        <v>0</v>
      </c>
      <c r="AB8" s="8">
        <v>0</v>
      </c>
      <c r="AC8" s="9">
        <v>0</v>
      </c>
    </row>
    <row r="9" spans="1:29" ht="18" customHeight="1" thickBot="1">
      <c r="A9" s="21" t="s">
        <v>5</v>
      </c>
      <c r="B9" s="22"/>
      <c r="C9" s="13">
        <v>52845906417</v>
      </c>
      <c r="D9" s="13">
        <v>92578013704</v>
      </c>
      <c r="E9" s="13">
        <v>145423920121</v>
      </c>
      <c r="F9" s="13">
        <v>23436137092</v>
      </c>
      <c r="G9" s="13">
        <v>44084735457</v>
      </c>
      <c r="H9" s="13">
        <v>67520872549</v>
      </c>
      <c r="I9" s="13">
        <v>25583438565</v>
      </c>
      <c r="J9" s="13">
        <v>44447407555</v>
      </c>
      <c r="K9" s="13">
        <v>70030846120</v>
      </c>
      <c r="L9" s="13">
        <v>320164</v>
      </c>
      <c r="M9" s="13">
        <v>0</v>
      </c>
      <c r="N9" s="13">
        <v>320164</v>
      </c>
      <c r="O9" s="13">
        <v>1144967559</v>
      </c>
      <c r="P9" s="13">
        <v>1195419573</v>
      </c>
      <c r="Q9" s="13">
        <v>2340387132</v>
      </c>
      <c r="R9" s="13">
        <v>11700935</v>
      </c>
      <c r="S9" s="13">
        <v>4882009</v>
      </c>
      <c r="T9" s="13">
        <v>16582944</v>
      </c>
      <c r="U9" s="13">
        <v>1935905440</v>
      </c>
      <c r="V9" s="13">
        <v>1890522641</v>
      </c>
      <c r="W9" s="13">
        <v>3826428081</v>
      </c>
      <c r="X9" s="13">
        <v>210608404</v>
      </c>
      <c r="Y9" s="13">
        <v>36088684</v>
      </c>
      <c r="Z9" s="13">
        <v>246697088</v>
      </c>
      <c r="AA9" s="13">
        <v>522828258</v>
      </c>
      <c r="AB9" s="13">
        <v>918957785</v>
      </c>
      <c r="AC9" s="13">
        <v>1441786043</v>
      </c>
    </row>
    <row r="10" spans="1:29" ht="18" customHeight="1">
      <c r="A10" s="60" t="s">
        <v>26</v>
      </c>
      <c r="B10" s="19" t="s">
        <v>2</v>
      </c>
      <c r="C10" s="8">
        <v>19082784</v>
      </c>
      <c r="D10" s="8">
        <v>15231785</v>
      </c>
      <c r="E10" s="9">
        <v>34314569</v>
      </c>
      <c r="F10" s="10">
        <v>9746843</v>
      </c>
      <c r="G10" s="10">
        <v>2065173</v>
      </c>
      <c r="H10" s="11">
        <v>11812016</v>
      </c>
      <c r="I10" s="8">
        <v>0</v>
      </c>
      <c r="J10" s="8">
        <v>0</v>
      </c>
      <c r="K10" s="11">
        <v>0</v>
      </c>
      <c r="L10" s="8">
        <v>0</v>
      </c>
      <c r="M10" s="8">
        <v>0</v>
      </c>
      <c r="N10" s="11">
        <v>0</v>
      </c>
      <c r="O10" s="8">
        <v>0</v>
      </c>
      <c r="P10" s="8">
        <v>0</v>
      </c>
      <c r="Q10" s="11">
        <v>0</v>
      </c>
      <c r="R10" s="8">
        <v>0</v>
      </c>
      <c r="S10" s="8">
        <v>0</v>
      </c>
      <c r="T10" s="11">
        <v>0</v>
      </c>
      <c r="U10" s="8">
        <v>9335941</v>
      </c>
      <c r="V10" s="8">
        <v>13166612</v>
      </c>
      <c r="W10" s="12">
        <v>22502553</v>
      </c>
      <c r="X10" s="8">
        <v>0</v>
      </c>
      <c r="Y10" s="8">
        <v>0</v>
      </c>
      <c r="Z10" s="12">
        <v>0</v>
      </c>
      <c r="AA10" s="8">
        <v>0</v>
      </c>
      <c r="AB10" s="8">
        <v>0</v>
      </c>
      <c r="AC10" s="9">
        <v>0</v>
      </c>
    </row>
    <row r="11" spans="1:29" ht="18" customHeight="1">
      <c r="A11" s="61"/>
      <c r="B11" s="20" t="s">
        <v>3</v>
      </c>
      <c r="C11" s="8">
        <v>0</v>
      </c>
      <c r="D11" s="8">
        <v>0</v>
      </c>
      <c r="E11" s="9">
        <v>0</v>
      </c>
      <c r="F11" s="10">
        <v>0</v>
      </c>
      <c r="G11" s="10">
        <v>0</v>
      </c>
      <c r="H11" s="11">
        <v>0</v>
      </c>
      <c r="I11" s="8">
        <v>0</v>
      </c>
      <c r="J11" s="8">
        <v>0</v>
      </c>
      <c r="K11" s="11">
        <v>0</v>
      </c>
      <c r="L11" s="8">
        <v>0</v>
      </c>
      <c r="M11" s="8">
        <v>0</v>
      </c>
      <c r="N11" s="11">
        <v>0</v>
      </c>
      <c r="O11" s="8">
        <v>0</v>
      </c>
      <c r="P11" s="8">
        <v>0</v>
      </c>
      <c r="Q11" s="11">
        <v>0</v>
      </c>
      <c r="R11" s="8">
        <v>0</v>
      </c>
      <c r="S11" s="8">
        <v>0</v>
      </c>
      <c r="T11" s="11">
        <v>0</v>
      </c>
      <c r="U11" s="8">
        <v>0</v>
      </c>
      <c r="V11" s="8">
        <v>0</v>
      </c>
      <c r="W11" s="12">
        <v>0</v>
      </c>
      <c r="X11" s="8">
        <v>0</v>
      </c>
      <c r="Y11" s="8">
        <v>0</v>
      </c>
      <c r="Z11" s="12">
        <v>0</v>
      </c>
      <c r="AA11" s="8">
        <v>0</v>
      </c>
      <c r="AB11" s="8">
        <v>0</v>
      </c>
      <c r="AC11" s="9">
        <v>0</v>
      </c>
    </row>
    <row r="12" spans="1:29" ht="18" customHeight="1">
      <c r="A12" s="62"/>
      <c r="B12" s="20" t="s">
        <v>4</v>
      </c>
      <c r="C12" s="8">
        <v>71172868</v>
      </c>
      <c r="D12" s="8">
        <v>96438725</v>
      </c>
      <c r="E12" s="9">
        <v>167611593</v>
      </c>
      <c r="F12" s="10">
        <v>51048056</v>
      </c>
      <c r="G12" s="10">
        <v>93326849</v>
      </c>
      <c r="H12" s="11">
        <v>144374905</v>
      </c>
      <c r="I12" s="8">
        <v>0</v>
      </c>
      <c r="J12" s="8">
        <v>0</v>
      </c>
      <c r="K12" s="11">
        <v>0</v>
      </c>
      <c r="L12" s="8">
        <v>0</v>
      </c>
      <c r="M12" s="8">
        <v>0</v>
      </c>
      <c r="N12" s="11">
        <v>0</v>
      </c>
      <c r="O12" s="8">
        <v>0</v>
      </c>
      <c r="P12" s="8">
        <v>0</v>
      </c>
      <c r="Q12" s="11">
        <v>0</v>
      </c>
      <c r="R12" s="8">
        <v>0</v>
      </c>
      <c r="S12" s="8">
        <v>0</v>
      </c>
      <c r="T12" s="11">
        <v>0</v>
      </c>
      <c r="U12" s="8">
        <v>20124812</v>
      </c>
      <c r="V12" s="8">
        <v>3111876</v>
      </c>
      <c r="W12" s="12">
        <v>23236688</v>
      </c>
      <c r="X12" s="8">
        <v>0</v>
      </c>
      <c r="Y12" s="8">
        <v>0</v>
      </c>
      <c r="Z12" s="12">
        <v>0</v>
      </c>
      <c r="AA12" s="8">
        <v>0</v>
      </c>
      <c r="AB12" s="8">
        <v>0</v>
      </c>
      <c r="AC12" s="9">
        <v>0</v>
      </c>
    </row>
    <row r="13" spans="1:29" ht="18" customHeight="1" thickBot="1">
      <c r="A13" s="21" t="s">
        <v>5</v>
      </c>
      <c r="B13" s="22"/>
      <c r="C13" s="13">
        <v>90255652</v>
      </c>
      <c r="D13" s="13">
        <v>111670510</v>
      </c>
      <c r="E13" s="13">
        <v>201926162</v>
      </c>
      <c r="F13" s="13">
        <v>60794899</v>
      </c>
      <c r="G13" s="13">
        <v>95392022</v>
      </c>
      <c r="H13" s="13">
        <v>156186921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29460753</v>
      </c>
      <c r="V13" s="13">
        <v>16278488</v>
      </c>
      <c r="W13" s="13">
        <v>45739241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</row>
    <row r="14" spans="1:29" ht="18" customHeight="1">
      <c r="A14" s="60" t="s">
        <v>8</v>
      </c>
      <c r="B14" s="19" t="s">
        <v>2</v>
      </c>
      <c r="C14" s="8">
        <v>958129800</v>
      </c>
      <c r="D14" s="8">
        <v>3471293269</v>
      </c>
      <c r="E14" s="9">
        <v>4429423069</v>
      </c>
      <c r="F14" s="10">
        <v>0</v>
      </c>
      <c r="G14" s="10">
        <v>0</v>
      </c>
      <c r="H14" s="11">
        <v>0</v>
      </c>
      <c r="I14" s="8">
        <v>0</v>
      </c>
      <c r="J14" s="8">
        <v>0</v>
      </c>
      <c r="K14" s="11">
        <v>0</v>
      </c>
      <c r="L14" s="8">
        <v>0</v>
      </c>
      <c r="M14" s="8">
        <v>0</v>
      </c>
      <c r="N14" s="11">
        <v>0</v>
      </c>
      <c r="O14" s="8">
        <v>0</v>
      </c>
      <c r="P14" s="8">
        <v>0</v>
      </c>
      <c r="Q14" s="11">
        <v>0</v>
      </c>
      <c r="R14" s="8">
        <v>0</v>
      </c>
      <c r="S14" s="8">
        <v>0</v>
      </c>
      <c r="T14" s="11">
        <v>0</v>
      </c>
      <c r="U14" s="8">
        <v>0</v>
      </c>
      <c r="V14" s="8">
        <v>1469724</v>
      </c>
      <c r="W14" s="12">
        <v>1469724</v>
      </c>
      <c r="X14" s="8">
        <v>0</v>
      </c>
      <c r="Y14" s="8">
        <v>31237648</v>
      </c>
      <c r="Z14" s="12">
        <v>31237648</v>
      </c>
      <c r="AA14" s="8">
        <v>958129800</v>
      </c>
      <c r="AB14" s="8">
        <v>3438585897</v>
      </c>
      <c r="AC14" s="9">
        <v>4396715697</v>
      </c>
    </row>
    <row r="15" spans="1:29" ht="18" customHeight="1">
      <c r="A15" s="61"/>
      <c r="B15" s="20" t="s">
        <v>3</v>
      </c>
      <c r="C15" s="8">
        <v>852203280</v>
      </c>
      <c r="D15" s="8">
        <v>502945778</v>
      </c>
      <c r="E15" s="9">
        <v>1355149058</v>
      </c>
      <c r="F15" s="10">
        <v>9250500</v>
      </c>
      <c r="G15" s="10">
        <v>0</v>
      </c>
      <c r="H15" s="11">
        <v>9250500</v>
      </c>
      <c r="I15" s="8">
        <v>0</v>
      </c>
      <c r="J15" s="8">
        <v>0</v>
      </c>
      <c r="K15" s="11">
        <v>0</v>
      </c>
      <c r="L15" s="8">
        <v>0</v>
      </c>
      <c r="M15" s="8">
        <v>0</v>
      </c>
      <c r="N15" s="11">
        <v>0</v>
      </c>
      <c r="O15" s="8">
        <v>0</v>
      </c>
      <c r="P15" s="8">
        <v>0</v>
      </c>
      <c r="Q15" s="11">
        <v>0</v>
      </c>
      <c r="R15" s="8">
        <v>0</v>
      </c>
      <c r="S15" s="8">
        <v>0</v>
      </c>
      <c r="T15" s="11">
        <v>0</v>
      </c>
      <c r="U15" s="8">
        <v>5798860</v>
      </c>
      <c r="V15" s="8">
        <v>5823787</v>
      </c>
      <c r="W15" s="12">
        <v>11622647</v>
      </c>
      <c r="X15" s="8">
        <v>53592531</v>
      </c>
      <c r="Y15" s="8">
        <v>304058640</v>
      </c>
      <c r="Z15" s="12">
        <v>357651171</v>
      </c>
      <c r="AA15" s="8">
        <v>783561389</v>
      </c>
      <c r="AB15" s="8">
        <v>193063351</v>
      </c>
      <c r="AC15" s="9">
        <v>976624740</v>
      </c>
    </row>
    <row r="16" spans="1:29" ht="18" customHeight="1">
      <c r="A16" s="62"/>
      <c r="B16" s="20" t="s">
        <v>4</v>
      </c>
      <c r="C16" s="8">
        <v>0</v>
      </c>
      <c r="D16" s="8">
        <v>0</v>
      </c>
      <c r="E16" s="9">
        <v>0</v>
      </c>
      <c r="F16" s="10">
        <v>0</v>
      </c>
      <c r="G16" s="10">
        <v>0</v>
      </c>
      <c r="H16" s="11">
        <v>0</v>
      </c>
      <c r="I16" s="8">
        <v>0</v>
      </c>
      <c r="J16" s="8">
        <v>0</v>
      </c>
      <c r="K16" s="11">
        <v>0</v>
      </c>
      <c r="L16" s="8">
        <v>0</v>
      </c>
      <c r="M16" s="8">
        <v>0</v>
      </c>
      <c r="N16" s="11">
        <v>0</v>
      </c>
      <c r="O16" s="8">
        <v>0</v>
      </c>
      <c r="P16" s="8">
        <v>0</v>
      </c>
      <c r="Q16" s="11">
        <v>0</v>
      </c>
      <c r="R16" s="8">
        <v>0</v>
      </c>
      <c r="S16" s="8">
        <v>0</v>
      </c>
      <c r="T16" s="11">
        <v>0</v>
      </c>
      <c r="U16" s="8">
        <v>0</v>
      </c>
      <c r="V16" s="8">
        <v>0</v>
      </c>
      <c r="W16" s="12">
        <v>0</v>
      </c>
      <c r="X16" s="8">
        <v>0</v>
      </c>
      <c r="Y16" s="8">
        <v>0</v>
      </c>
      <c r="Z16" s="12">
        <v>0</v>
      </c>
      <c r="AA16" s="8">
        <v>0</v>
      </c>
      <c r="AB16" s="8">
        <v>0</v>
      </c>
      <c r="AC16" s="9">
        <v>0</v>
      </c>
    </row>
    <row r="17" spans="1:29" ht="18" customHeight="1" thickBot="1">
      <c r="A17" s="21" t="s">
        <v>5</v>
      </c>
      <c r="B17" s="22"/>
      <c r="C17" s="13">
        <v>1810333080</v>
      </c>
      <c r="D17" s="13">
        <v>3974239047</v>
      </c>
      <c r="E17" s="13">
        <v>5784572127</v>
      </c>
      <c r="F17" s="13">
        <v>9250500</v>
      </c>
      <c r="G17" s="13">
        <v>0</v>
      </c>
      <c r="H17" s="13">
        <v>9250500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5798860</v>
      </c>
      <c r="V17" s="13">
        <v>7293511</v>
      </c>
      <c r="W17" s="13">
        <v>13092371</v>
      </c>
      <c r="X17" s="13">
        <v>53592531</v>
      </c>
      <c r="Y17" s="13">
        <v>335296288</v>
      </c>
      <c r="Z17" s="13">
        <v>388888819</v>
      </c>
      <c r="AA17" s="13">
        <v>1741691189</v>
      </c>
      <c r="AB17" s="13">
        <v>3631649248</v>
      </c>
      <c r="AC17" s="13">
        <v>5373340437</v>
      </c>
    </row>
    <row r="18" spans="1:29" ht="18" customHeight="1">
      <c r="A18" s="60" t="s">
        <v>9</v>
      </c>
      <c r="B18" s="19" t="s">
        <v>2</v>
      </c>
      <c r="C18" s="8">
        <v>273423294</v>
      </c>
      <c r="D18" s="8">
        <v>172911338</v>
      </c>
      <c r="E18" s="9">
        <v>446334632</v>
      </c>
      <c r="F18" s="10">
        <v>35350494</v>
      </c>
      <c r="G18" s="10">
        <v>19789128</v>
      </c>
      <c r="H18" s="11">
        <v>55139622</v>
      </c>
      <c r="I18" s="8">
        <v>4174417</v>
      </c>
      <c r="J18" s="8">
        <v>3262840</v>
      </c>
      <c r="K18" s="11">
        <v>7437257</v>
      </c>
      <c r="L18" s="8">
        <v>0</v>
      </c>
      <c r="M18" s="8">
        <v>0</v>
      </c>
      <c r="N18" s="11">
        <v>0</v>
      </c>
      <c r="O18" s="8">
        <v>0</v>
      </c>
      <c r="P18" s="8">
        <v>0</v>
      </c>
      <c r="Q18" s="11">
        <v>0</v>
      </c>
      <c r="R18" s="8">
        <v>0</v>
      </c>
      <c r="S18" s="8">
        <v>0</v>
      </c>
      <c r="T18" s="11">
        <v>0</v>
      </c>
      <c r="U18" s="8">
        <v>233888483</v>
      </c>
      <c r="V18" s="8">
        <v>142145270</v>
      </c>
      <c r="W18" s="12">
        <v>376033753</v>
      </c>
      <c r="X18" s="8">
        <v>0</v>
      </c>
      <c r="Y18" s="8">
        <v>7714100</v>
      </c>
      <c r="Z18" s="12">
        <v>7714100</v>
      </c>
      <c r="AA18" s="8">
        <v>9900</v>
      </c>
      <c r="AB18" s="8">
        <v>0</v>
      </c>
      <c r="AC18" s="9">
        <v>9900</v>
      </c>
    </row>
    <row r="19" spans="1:29" ht="18" customHeight="1">
      <c r="A19" s="61"/>
      <c r="B19" s="20" t="s">
        <v>3</v>
      </c>
      <c r="C19" s="8">
        <v>734623601</v>
      </c>
      <c r="D19" s="8">
        <v>317063718</v>
      </c>
      <c r="E19" s="9">
        <v>1051687319</v>
      </c>
      <c r="F19" s="10">
        <v>0</v>
      </c>
      <c r="G19" s="10">
        <v>28609534</v>
      </c>
      <c r="H19" s="11">
        <v>28609534</v>
      </c>
      <c r="I19" s="8">
        <v>0</v>
      </c>
      <c r="J19" s="8">
        <v>0</v>
      </c>
      <c r="K19" s="11">
        <v>0</v>
      </c>
      <c r="L19" s="8">
        <v>0</v>
      </c>
      <c r="M19" s="8">
        <v>0</v>
      </c>
      <c r="N19" s="11">
        <v>0</v>
      </c>
      <c r="O19" s="8">
        <v>0</v>
      </c>
      <c r="P19" s="8">
        <v>0</v>
      </c>
      <c r="Q19" s="11">
        <v>0</v>
      </c>
      <c r="R19" s="8">
        <v>0</v>
      </c>
      <c r="S19" s="8">
        <v>0</v>
      </c>
      <c r="T19" s="11">
        <v>0</v>
      </c>
      <c r="U19" s="8">
        <v>218034476</v>
      </c>
      <c r="V19" s="8">
        <v>71285634</v>
      </c>
      <c r="W19" s="12">
        <v>289320110</v>
      </c>
      <c r="X19" s="8">
        <v>516589125</v>
      </c>
      <c r="Y19" s="8">
        <v>217168550</v>
      </c>
      <c r="Z19" s="12">
        <v>733757675</v>
      </c>
      <c r="AA19" s="8">
        <v>0</v>
      </c>
      <c r="AB19" s="8">
        <v>0</v>
      </c>
      <c r="AC19" s="9">
        <v>0</v>
      </c>
    </row>
    <row r="20" spans="1:29" ht="18" customHeight="1">
      <c r="A20" s="62"/>
      <c r="B20" s="20" t="s">
        <v>4</v>
      </c>
      <c r="C20" s="8">
        <v>3213545074</v>
      </c>
      <c r="D20" s="8">
        <v>1461863797</v>
      </c>
      <c r="E20" s="9">
        <v>4675408871</v>
      </c>
      <c r="F20" s="10">
        <v>1184324194</v>
      </c>
      <c r="G20" s="10">
        <v>216835670</v>
      </c>
      <c r="H20" s="11">
        <v>1401159864</v>
      </c>
      <c r="I20" s="8">
        <v>117409803</v>
      </c>
      <c r="J20" s="8">
        <v>804753364</v>
      </c>
      <c r="K20" s="11">
        <v>922163167</v>
      </c>
      <c r="L20" s="8">
        <v>0</v>
      </c>
      <c r="M20" s="8">
        <v>0</v>
      </c>
      <c r="N20" s="11">
        <v>0</v>
      </c>
      <c r="O20" s="8">
        <v>0</v>
      </c>
      <c r="P20" s="8">
        <v>0</v>
      </c>
      <c r="Q20" s="11">
        <v>0</v>
      </c>
      <c r="R20" s="8">
        <v>0</v>
      </c>
      <c r="S20" s="8">
        <v>0</v>
      </c>
      <c r="T20" s="11">
        <v>0</v>
      </c>
      <c r="U20" s="8">
        <v>1911811077</v>
      </c>
      <c r="V20" s="8">
        <v>440274763</v>
      </c>
      <c r="W20" s="12">
        <v>2352085840</v>
      </c>
      <c r="X20" s="8">
        <v>0</v>
      </c>
      <c r="Y20" s="8">
        <v>0</v>
      </c>
      <c r="Z20" s="12">
        <v>0</v>
      </c>
      <c r="AA20" s="8">
        <v>0</v>
      </c>
      <c r="AB20" s="8">
        <v>0</v>
      </c>
      <c r="AC20" s="9">
        <v>0</v>
      </c>
    </row>
    <row r="21" spans="1:29" ht="18" customHeight="1" thickBot="1">
      <c r="A21" s="21" t="s">
        <v>5</v>
      </c>
      <c r="B21" s="22"/>
      <c r="C21" s="13">
        <v>4221591969</v>
      </c>
      <c r="D21" s="13">
        <v>1951838853</v>
      </c>
      <c r="E21" s="13">
        <v>6173430822</v>
      </c>
      <c r="F21" s="13">
        <v>1219674688</v>
      </c>
      <c r="G21" s="13">
        <v>265234332</v>
      </c>
      <c r="H21" s="13">
        <v>1484909020</v>
      </c>
      <c r="I21" s="13">
        <v>121584220</v>
      </c>
      <c r="J21" s="13">
        <v>808016204</v>
      </c>
      <c r="K21" s="13">
        <v>929600424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2363734036</v>
      </c>
      <c r="V21" s="13">
        <v>653705667</v>
      </c>
      <c r="W21" s="13">
        <v>3017439703</v>
      </c>
      <c r="X21" s="13">
        <v>516589125</v>
      </c>
      <c r="Y21" s="13">
        <v>224882650</v>
      </c>
      <c r="Z21" s="13">
        <v>741471775</v>
      </c>
      <c r="AA21" s="13">
        <v>9900</v>
      </c>
      <c r="AB21" s="13">
        <v>0</v>
      </c>
      <c r="AC21" s="13">
        <v>9900</v>
      </c>
    </row>
    <row r="22" spans="1:29" ht="18" customHeight="1">
      <c r="A22" s="60" t="s">
        <v>27</v>
      </c>
      <c r="B22" s="19" t="s">
        <v>2</v>
      </c>
      <c r="C22" s="8">
        <v>315205512</v>
      </c>
      <c r="D22" s="8">
        <v>554074789</v>
      </c>
      <c r="E22" s="9">
        <v>869280301</v>
      </c>
      <c r="F22" s="10">
        <v>0</v>
      </c>
      <c r="G22" s="10">
        <v>0</v>
      </c>
      <c r="H22" s="11">
        <v>0</v>
      </c>
      <c r="I22" s="8">
        <v>0</v>
      </c>
      <c r="J22" s="8">
        <v>0</v>
      </c>
      <c r="K22" s="11">
        <v>0</v>
      </c>
      <c r="L22" s="8">
        <v>0</v>
      </c>
      <c r="M22" s="8">
        <v>0</v>
      </c>
      <c r="N22" s="11">
        <v>0</v>
      </c>
      <c r="O22" s="8">
        <v>0</v>
      </c>
      <c r="P22" s="8">
        <v>0</v>
      </c>
      <c r="Q22" s="11">
        <v>0</v>
      </c>
      <c r="R22" s="8">
        <v>0</v>
      </c>
      <c r="S22" s="8">
        <v>0</v>
      </c>
      <c r="T22" s="11">
        <v>0</v>
      </c>
      <c r="U22" s="8">
        <v>0</v>
      </c>
      <c r="V22" s="8">
        <v>0</v>
      </c>
      <c r="W22" s="12">
        <v>0</v>
      </c>
      <c r="X22" s="8">
        <v>0</v>
      </c>
      <c r="Y22" s="8">
        <v>0</v>
      </c>
      <c r="Z22" s="12">
        <v>0</v>
      </c>
      <c r="AA22" s="8">
        <v>315205512</v>
      </c>
      <c r="AB22" s="8">
        <v>554074789</v>
      </c>
      <c r="AC22" s="9">
        <v>869280301</v>
      </c>
    </row>
    <row r="23" spans="1:29" ht="18" customHeight="1">
      <c r="A23" s="61"/>
      <c r="B23" s="20" t="s">
        <v>3</v>
      </c>
      <c r="C23" s="8">
        <v>0</v>
      </c>
      <c r="D23" s="8">
        <v>0</v>
      </c>
      <c r="E23" s="9">
        <v>0</v>
      </c>
      <c r="F23" s="10">
        <v>0</v>
      </c>
      <c r="G23" s="10">
        <v>0</v>
      </c>
      <c r="H23" s="11">
        <v>0</v>
      </c>
      <c r="I23" s="8">
        <v>0</v>
      </c>
      <c r="J23" s="8">
        <v>0</v>
      </c>
      <c r="K23" s="11">
        <v>0</v>
      </c>
      <c r="L23" s="8">
        <v>0</v>
      </c>
      <c r="M23" s="8">
        <v>0</v>
      </c>
      <c r="N23" s="11">
        <v>0</v>
      </c>
      <c r="O23" s="8">
        <v>0</v>
      </c>
      <c r="P23" s="8">
        <v>0</v>
      </c>
      <c r="Q23" s="11">
        <v>0</v>
      </c>
      <c r="R23" s="8">
        <v>0</v>
      </c>
      <c r="S23" s="8">
        <v>0</v>
      </c>
      <c r="T23" s="11">
        <v>0</v>
      </c>
      <c r="U23" s="8">
        <v>0</v>
      </c>
      <c r="V23" s="8">
        <v>0</v>
      </c>
      <c r="W23" s="12">
        <v>0</v>
      </c>
      <c r="X23" s="8">
        <v>0</v>
      </c>
      <c r="Y23" s="8">
        <v>0</v>
      </c>
      <c r="Z23" s="12">
        <v>0</v>
      </c>
      <c r="AA23" s="8">
        <v>0</v>
      </c>
      <c r="AB23" s="8">
        <v>0</v>
      </c>
      <c r="AC23" s="9">
        <v>0</v>
      </c>
    </row>
    <row r="24" spans="1:29" ht="18" customHeight="1">
      <c r="A24" s="62"/>
      <c r="B24" s="20" t="s">
        <v>4</v>
      </c>
      <c r="C24" s="8">
        <v>284814</v>
      </c>
      <c r="D24" s="8">
        <v>0</v>
      </c>
      <c r="E24" s="9">
        <v>284814</v>
      </c>
      <c r="F24" s="10">
        <v>284814</v>
      </c>
      <c r="G24" s="10">
        <v>0</v>
      </c>
      <c r="H24" s="11">
        <v>284814</v>
      </c>
      <c r="I24" s="8">
        <v>0</v>
      </c>
      <c r="J24" s="8">
        <v>0</v>
      </c>
      <c r="K24" s="11">
        <v>0</v>
      </c>
      <c r="L24" s="8">
        <v>0</v>
      </c>
      <c r="M24" s="8">
        <v>0</v>
      </c>
      <c r="N24" s="11">
        <v>0</v>
      </c>
      <c r="O24" s="8">
        <v>0</v>
      </c>
      <c r="P24" s="8">
        <v>0</v>
      </c>
      <c r="Q24" s="11">
        <v>0</v>
      </c>
      <c r="R24" s="8">
        <v>0</v>
      </c>
      <c r="S24" s="8">
        <v>0</v>
      </c>
      <c r="T24" s="11">
        <v>0</v>
      </c>
      <c r="U24" s="8">
        <v>0</v>
      </c>
      <c r="V24" s="8">
        <v>0</v>
      </c>
      <c r="W24" s="12">
        <v>0</v>
      </c>
      <c r="X24" s="8">
        <v>0</v>
      </c>
      <c r="Y24" s="8">
        <v>0</v>
      </c>
      <c r="Z24" s="12">
        <v>0</v>
      </c>
      <c r="AA24" s="8">
        <v>0</v>
      </c>
      <c r="AB24" s="8">
        <v>0</v>
      </c>
      <c r="AC24" s="9">
        <v>0</v>
      </c>
    </row>
    <row r="25" spans="1:29" ht="18" customHeight="1" thickBot="1">
      <c r="A25" s="21" t="s">
        <v>5</v>
      </c>
      <c r="B25" s="22"/>
      <c r="C25" s="13">
        <v>315490326</v>
      </c>
      <c r="D25" s="13">
        <v>554074789</v>
      </c>
      <c r="E25" s="13">
        <v>869565115</v>
      </c>
      <c r="F25" s="13">
        <v>284814</v>
      </c>
      <c r="G25" s="13">
        <v>0</v>
      </c>
      <c r="H25" s="13">
        <v>284814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315205512</v>
      </c>
      <c r="AB25" s="13">
        <v>554074789</v>
      </c>
      <c r="AC25" s="13">
        <v>869280301</v>
      </c>
    </row>
    <row r="26" spans="1:29" ht="18" customHeight="1">
      <c r="A26" s="60" t="s">
        <v>28</v>
      </c>
      <c r="B26" s="19" t="s">
        <v>2</v>
      </c>
      <c r="C26" s="8">
        <v>13948173</v>
      </c>
      <c r="D26" s="8">
        <v>62305725</v>
      </c>
      <c r="E26" s="9">
        <v>76253898</v>
      </c>
      <c r="F26" s="10">
        <v>12373430</v>
      </c>
      <c r="G26" s="10">
        <v>62305725</v>
      </c>
      <c r="H26" s="11">
        <v>74679155</v>
      </c>
      <c r="I26" s="8">
        <v>0</v>
      </c>
      <c r="J26" s="8">
        <v>0</v>
      </c>
      <c r="K26" s="11">
        <v>0</v>
      </c>
      <c r="L26" s="8">
        <v>0</v>
      </c>
      <c r="M26" s="8">
        <v>0</v>
      </c>
      <c r="N26" s="11">
        <v>0</v>
      </c>
      <c r="O26" s="8">
        <v>0</v>
      </c>
      <c r="P26" s="8">
        <v>0</v>
      </c>
      <c r="Q26" s="11">
        <v>0</v>
      </c>
      <c r="R26" s="8">
        <v>0</v>
      </c>
      <c r="S26" s="8">
        <v>0</v>
      </c>
      <c r="T26" s="11">
        <v>0</v>
      </c>
      <c r="U26" s="8">
        <v>1574743</v>
      </c>
      <c r="V26" s="8">
        <v>0</v>
      </c>
      <c r="W26" s="12">
        <v>1574743</v>
      </c>
      <c r="X26" s="8">
        <v>0</v>
      </c>
      <c r="Y26" s="8">
        <v>0</v>
      </c>
      <c r="Z26" s="12">
        <v>0</v>
      </c>
      <c r="AA26" s="8">
        <v>0</v>
      </c>
      <c r="AB26" s="8">
        <v>0</v>
      </c>
      <c r="AC26" s="9">
        <v>0</v>
      </c>
    </row>
    <row r="27" spans="1:29" ht="18" customHeight="1">
      <c r="A27" s="61"/>
      <c r="B27" s="20" t="s">
        <v>3</v>
      </c>
      <c r="C27" s="8">
        <v>8004876</v>
      </c>
      <c r="D27" s="8">
        <v>15113379</v>
      </c>
      <c r="E27" s="9">
        <v>23118255</v>
      </c>
      <c r="F27" s="10">
        <v>4245568</v>
      </c>
      <c r="G27" s="10">
        <v>15113379</v>
      </c>
      <c r="H27" s="11">
        <v>19358947</v>
      </c>
      <c r="I27" s="8">
        <v>0</v>
      </c>
      <c r="J27" s="8">
        <v>0</v>
      </c>
      <c r="K27" s="11">
        <v>0</v>
      </c>
      <c r="L27" s="8">
        <v>0</v>
      </c>
      <c r="M27" s="8">
        <v>0</v>
      </c>
      <c r="N27" s="11">
        <v>0</v>
      </c>
      <c r="O27" s="8">
        <v>0</v>
      </c>
      <c r="P27" s="8">
        <v>0</v>
      </c>
      <c r="Q27" s="11">
        <v>0</v>
      </c>
      <c r="R27" s="8">
        <v>0</v>
      </c>
      <c r="S27" s="8">
        <v>0</v>
      </c>
      <c r="T27" s="11">
        <v>0</v>
      </c>
      <c r="U27" s="8">
        <v>3759308</v>
      </c>
      <c r="V27" s="8">
        <v>0</v>
      </c>
      <c r="W27" s="12">
        <v>3759308</v>
      </c>
      <c r="X27" s="8">
        <v>0</v>
      </c>
      <c r="Y27" s="8">
        <v>0</v>
      </c>
      <c r="Z27" s="12">
        <v>0</v>
      </c>
      <c r="AA27" s="8">
        <v>0</v>
      </c>
      <c r="AB27" s="8">
        <v>0</v>
      </c>
      <c r="AC27" s="9">
        <v>0</v>
      </c>
    </row>
    <row r="28" spans="1:29" ht="18" customHeight="1">
      <c r="A28" s="62"/>
      <c r="B28" s="20" t="s">
        <v>4</v>
      </c>
      <c r="C28" s="8">
        <v>185458453</v>
      </c>
      <c r="D28" s="8">
        <v>389687338</v>
      </c>
      <c r="E28" s="9">
        <v>575145791</v>
      </c>
      <c r="F28" s="10">
        <v>130025238</v>
      </c>
      <c r="G28" s="10">
        <v>239323748</v>
      </c>
      <c r="H28" s="11">
        <v>369348986</v>
      </c>
      <c r="I28" s="8">
        <v>0</v>
      </c>
      <c r="J28" s="8">
        <v>1869051</v>
      </c>
      <c r="K28" s="11">
        <v>1869051</v>
      </c>
      <c r="L28" s="8">
        <v>0</v>
      </c>
      <c r="M28" s="8">
        <v>0</v>
      </c>
      <c r="N28" s="11">
        <v>0</v>
      </c>
      <c r="O28" s="8">
        <v>0</v>
      </c>
      <c r="P28" s="8">
        <v>0</v>
      </c>
      <c r="Q28" s="11">
        <v>0</v>
      </c>
      <c r="R28" s="8">
        <v>0</v>
      </c>
      <c r="S28" s="8">
        <v>0</v>
      </c>
      <c r="T28" s="11">
        <v>0</v>
      </c>
      <c r="U28" s="8">
        <v>55433215</v>
      </c>
      <c r="V28" s="8">
        <v>148494539</v>
      </c>
      <c r="W28" s="12">
        <v>203927754</v>
      </c>
      <c r="X28" s="8">
        <v>0</v>
      </c>
      <c r="Y28" s="8">
        <v>0</v>
      </c>
      <c r="Z28" s="12">
        <v>0</v>
      </c>
      <c r="AA28" s="8">
        <v>0</v>
      </c>
      <c r="AB28" s="8">
        <v>0</v>
      </c>
      <c r="AC28" s="9">
        <v>0</v>
      </c>
    </row>
    <row r="29" spans="1:29" ht="18" customHeight="1" thickBot="1">
      <c r="A29" s="21" t="s">
        <v>5</v>
      </c>
      <c r="B29" s="22"/>
      <c r="C29" s="13">
        <v>207411502</v>
      </c>
      <c r="D29" s="13">
        <v>467106442</v>
      </c>
      <c r="E29" s="13">
        <v>674517944</v>
      </c>
      <c r="F29" s="13">
        <v>146644236</v>
      </c>
      <c r="G29" s="13">
        <v>316742852</v>
      </c>
      <c r="H29" s="13">
        <v>463387088</v>
      </c>
      <c r="I29" s="13">
        <v>0</v>
      </c>
      <c r="J29" s="13">
        <v>1869051</v>
      </c>
      <c r="K29" s="13">
        <v>1869051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60767266</v>
      </c>
      <c r="V29" s="13">
        <v>148494539</v>
      </c>
      <c r="W29" s="13">
        <v>209261805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</row>
    <row r="30" spans="1:29" ht="18" customHeight="1">
      <c r="A30" s="60" t="s">
        <v>29</v>
      </c>
      <c r="B30" s="19" t="s">
        <v>2</v>
      </c>
      <c r="C30" s="8">
        <v>37804386</v>
      </c>
      <c r="D30" s="8">
        <v>48169225</v>
      </c>
      <c r="E30" s="9">
        <v>85973611</v>
      </c>
      <c r="F30" s="10">
        <v>5917542</v>
      </c>
      <c r="G30" s="10">
        <v>8893734</v>
      </c>
      <c r="H30" s="11">
        <v>14811276</v>
      </c>
      <c r="I30" s="8">
        <v>0</v>
      </c>
      <c r="J30" s="8">
        <v>25601759</v>
      </c>
      <c r="K30" s="11">
        <v>25601759</v>
      </c>
      <c r="L30" s="8">
        <v>0</v>
      </c>
      <c r="M30" s="8">
        <v>0</v>
      </c>
      <c r="N30" s="11">
        <v>0</v>
      </c>
      <c r="O30" s="8">
        <v>0</v>
      </c>
      <c r="P30" s="8">
        <v>0</v>
      </c>
      <c r="Q30" s="11">
        <v>0</v>
      </c>
      <c r="R30" s="8">
        <v>0</v>
      </c>
      <c r="S30" s="8">
        <v>0</v>
      </c>
      <c r="T30" s="11">
        <v>0</v>
      </c>
      <c r="U30" s="8">
        <v>31886844</v>
      </c>
      <c r="V30" s="8">
        <v>9352347</v>
      </c>
      <c r="W30" s="12">
        <v>41239191</v>
      </c>
      <c r="X30" s="8">
        <v>0</v>
      </c>
      <c r="Y30" s="8">
        <v>4321385</v>
      </c>
      <c r="Z30" s="12">
        <v>4321385</v>
      </c>
      <c r="AA30" s="8">
        <v>0</v>
      </c>
      <c r="AB30" s="8">
        <v>0</v>
      </c>
      <c r="AC30" s="9">
        <v>0</v>
      </c>
    </row>
    <row r="31" spans="1:29" ht="18" customHeight="1">
      <c r="A31" s="61"/>
      <c r="B31" s="20" t="s">
        <v>3</v>
      </c>
      <c r="C31" s="8">
        <v>168895950</v>
      </c>
      <c r="D31" s="8">
        <v>75728725</v>
      </c>
      <c r="E31" s="9">
        <v>244624675</v>
      </c>
      <c r="F31" s="10">
        <v>4146178</v>
      </c>
      <c r="G31" s="10">
        <v>0</v>
      </c>
      <c r="H31" s="11">
        <v>4146178</v>
      </c>
      <c r="I31" s="8">
        <v>0</v>
      </c>
      <c r="J31" s="8">
        <v>0</v>
      </c>
      <c r="K31" s="11">
        <v>0</v>
      </c>
      <c r="L31" s="8">
        <v>0</v>
      </c>
      <c r="M31" s="8">
        <v>0</v>
      </c>
      <c r="N31" s="11">
        <v>0</v>
      </c>
      <c r="O31" s="8">
        <v>0</v>
      </c>
      <c r="P31" s="8">
        <v>0</v>
      </c>
      <c r="Q31" s="11">
        <v>0</v>
      </c>
      <c r="R31" s="8">
        <v>0</v>
      </c>
      <c r="S31" s="8">
        <v>0</v>
      </c>
      <c r="T31" s="11">
        <v>0</v>
      </c>
      <c r="U31" s="8">
        <v>31261198</v>
      </c>
      <c r="V31" s="8">
        <v>0</v>
      </c>
      <c r="W31" s="12">
        <v>31261198</v>
      </c>
      <c r="X31" s="8">
        <v>133488574</v>
      </c>
      <c r="Y31" s="8">
        <v>75728725</v>
      </c>
      <c r="Z31" s="12">
        <v>209217299</v>
      </c>
      <c r="AA31" s="8">
        <v>0</v>
      </c>
      <c r="AB31" s="8">
        <v>0</v>
      </c>
      <c r="AC31" s="9">
        <v>0</v>
      </c>
    </row>
    <row r="32" spans="1:29" ht="18" customHeight="1">
      <c r="A32" s="62"/>
      <c r="B32" s="20" t="s">
        <v>4</v>
      </c>
      <c r="C32" s="8">
        <v>231412318</v>
      </c>
      <c r="D32" s="8">
        <v>291297079</v>
      </c>
      <c r="E32" s="9">
        <v>522709397</v>
      </c>
      <c r="F32" s="10">
        <v>197305902</v>
      </c>
      <c r="G32" s="10">
        <v>268284095</v>
      </c>
      <c r="H32" s="11">
        <v>465589997</v>
      </c>
      <c r="I32" s="8">
        <v>0</v>
      </c>
      <c r="J32" s="8">
        <v>7085867</v>
      </c>
      <c r="K32" s="11">
        <v>7085867</v>
      </c>
      <c r="L32" s="8">
        <v>0</v>
      </c>
      <c r="M32" s="8">
        <v>0</v>
      </c>
      <c r="N32" s="11">
        <v>0</v>
      </c>
      <c r="O32" s="8">
        <v>0</v>
      </c>
      <c r="P32" s="8">
        <v>0</v>
      </c>
      <c r="Q32" s="11">
        <v>0</v>
      </c>
      <c r="R32" s="8">
        <v>0</v>
      </c>
      <c r="S32" s="8">
        <v>0</v>
      </c>
      <c r="T32" s="11">
        <v>0</v>
      </c>
      <c r="U32" s="8">
        <v>34106416</v>
      </c>
      <c r="V32" s="8">
        <v>15927117</v>
      </c>
      <c r="W32" s="12">
        <v>50033533</v>
      </c>
      <c r="X32" s="8">
        <v>0</v>
      </c>
      <c r="Y32" s="8">
        <v>0</v>
      </c>
      <c r="Z32" s="12">
        <v>0</v>
      </c>
      <c r="AA32" s="8">
        <v>0</v>
      </c>
      <c r="AB32" s="8">
        <v>0</v>
      </c>
      <c r="AC32" s="9">
        <v>0</v>
      </c>
    </row>
    <row r="33" spans="1:29" ht="18" customHeight="1" thickBot="1">
      <c r="A33" s="21" t="s">
        <v>5</v>
      </c>
      <c r="B33" s="22"/>
      <c r="C33" s="13">
        <v>438112654</v>
      </c>
      <c r="D33" s="13">
        <v>415195029</v>
      </c>
      <c r="E33" s="13">
        <v>853307683</v>
      </c>
      <c r="F33" s="13">
        <v>207369622</v>
      </c>
      <c r="G33" s="13">
        <v>277177829</v>
      </c>
      <c r="H33" s="13">
        <v>484547451</v>
      </c>
      <c r="I33" s="13">
        <v>0</v>
      </c>
      <c r="J33" s="13">
        <v>32687626</v>
      </c>
      <c r="K33" s="13">
        <v>32687626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97254458</v>
      </c>
      <c r="V33" s="13">
        <v>25279464</v>
      </c>
      <c r="W33" s="13">
        <v>122533922</v>
      </c>
      <c r="X33" s="13">
        <v>133488574</v>
      </c>
      <c r="Y33" s="13">
        <v>80050110</v>
      </c>
      <c r="Z33" s="13">
        <v>213538684</v>
      </c>
      <c r="AA33" s="13">
        <v>0</v>
      </c>
      <c r="AB33" s="13">
        <v>0</v>
      </c>
      <c r="AC33" s="13">
        <v>0</v>
      </c>
    </row>
    <row r="34" spans="1:29" ht="18" customHeight="1">
      <c r="A34" s="60" t="s">
        <v>30</v>
      </c>
      <c r="B34" s="19" t="s">
        <v>2</v>
      </c>
      <c r="C34" s="8">
        <v>0</v>
      </c>
      <c r="D34" s="8">
        <v>0</v>
      </c>
      <c r="E34" s="9">
        <v>0</v>
      </c>
      <c r="F34" s="10">
        <v>0</v>
      </c>
      <c r="G34" s="10">
        <v>0</v>
      </c>
      <c r="H34" s="11">
        <v>0</v>
      </c>
      <c r="I34" s="8">
        <v>0</v>
      </c>
      <c r="J34" s="8">
        <v>0</v>
      </c>
      <c r="K34" s="11">
        <v>0</v>
      </c>
      <c r="L34" s="8">
        <v>0</v>
      </c>
      <c r="M34" s="8">
        <v>0</v>
      </c>
      <c r="N34" s="11">
        <v>0</v>
      </c>
      <c r="O34" s="8">
        <v>0</v>
      </c>
      <c r="P34" s="8">
        <v>0</v>
      </c>
      <c r="Q34" s="11">
        <v>0</v>
      </c>
      <c r="R34" s="8">
        <v>0</v>
      </c>
      <c r="S34" s="8">
        <v>0</v>
      </c>
      <c r="T34" s="11">
        <v>0</v>
      </c>
      <c r="U34" s="8">
        <v>0</v>
      </c>
      <c r="V34" s="8">
        <v>0</v>
      </c>
      <c r="W34" s="12">
        <v>0</v>
      </c>
      <c r="X34" s="8">
        <v>0</v>
      </c>
      <c r="Y34" s="8">
        <v>0</v>
      </c>
      <c r="Z34" s="12">
        <v>0</v>
      </c>
      <c r="AA34" s="8">
        <v>0</v>
      </c>
      <c r="AB34" s="8">
        <v>0</v>
      </c>
      <c r="AC34" s="9">
        <v>0</v>
      </c>
    </row>
    <row r="35" spans="1:29" ht="18" customHeight="1">
      <c r="A35" s="61"/>
      <c r="B35" s="20" t="s">
        <v>3</v>
      </c>
      <c r="C35" s="8">
        <v>0</v>
      </c>
      <c r="D35" s="8">
        <v>0</v>
      </c>
      <c r="E35" s="9">
        <v>0</v>
      </c>
      <c r="F35" s="10">
        <v>0</v>
      </c>
      <c r="G35" s="10">
        <v>0</v>
      </c>
      <c r="H35" s="11">
        <v>0</v>
      </c>
      <c r="I35" s="8">
        <v>0</v>
      </c>
      <c r="J35" s="8">
        <v>0</v>
      </c>
      <c r="K35" s="11">
        <v>0</v>
      </c>
      <c r="L35" s="8">
        <v>0</v>
      </c>
      <c r="M35" s="8">
        <v>0</v>
      </c>
      <c r="N35" s="11">
        <v>0</v>
      </c>
      <c r="O35" s="8">
        <v>0</v>
      </c>
      <c r="P35" s="8">
        <v>0</v>
      </c>
      <c r="Q35" s="11">
        <v>0</v>
      </c>
      <c r="R35" s="8">
        <v>0</v>
      </c>
      <c r="S35" s="8">
        <v>0</v>
      </c>
      <c r="T35" s="11">
        <v>0</v>
      </c>
      <c r="U35" s="8">
        <v>0</v>
      </c>
      <c r="V35" s="8">
        <v>0</v>
      </c>
      <c r="W35" s="12">
        <v>0</v>
      </c>
      <c r="X35" s="8">
        <v>0</v>
      </c>
      <c r="Y35" s="8">
        <v>0</v>
      </c>
      <c r="Z35" s="12">
        <v>0</v>
      </c>
      <c r="AA35" s="8">
        <v>0</v>
      </c>
      <c r="AB35" s="8">
        <v>0</v>
      </c>
      <c r="AC35" s="9">
        <v>0</v>
      </c>
    </row>
    <row r="36" spans="1:29" ht="18" customHeight="1">
      <c r="A36" s="62"/>
      <c r="B36" s="20" t="s">
        <v>4</v>
      </c>
      <c r="C36" s="8">
        <v>26564629</v>
      </c>
      <c r="D36" s="8">
        <v>30106397</v>
      </c>
      <c r="E36" s="9">
        <v>56671026</v>
      </c>
      <c r="F36" s="10">
        <v>26564629</v>
      </c>
      <c r="G36" s="10">
        <v>30106397</v>
      </c>
      <c r="H36" s="11">
        <v>56671026</v>
      </c>
      <c r="I36" s="8">
        <v>0</v>
      </c>
      <c r="J36" s="8">
        <v>0</v>
      </c>
      <c r="K36" s="11">
        <v>0</v>
      </c>
      <c r="L36" s="8">
        <v>0</v>
      </c>
      <c r="M36" s="8">
        <v>0</v>
      </c>
      <c r="N36" s="11">
        <v>0</v>
      </c>
      <c r="O36" s="8">
        <v>0</v>
      </c>
      <c r="P36" s="8">
        <v>0</v>
      </c>
      <c r="Q36" s="11">
        <v>0</v>
      </c>
      <c r="R36" s="8">
        <v>0</v>
      </c>
      <c r="S36" s="8">
        <v>0</v>
      </c>
      <c r="T36" s="11">
        <v>0</v>
      </c>
      <c r="U36" s="8">
        <v>0</v>
      </c>
      <c r="V36" s="8">
        <v>0</v>
      </c>
      <c r="W36" s="12">
        <v>0</v>
      </c>
      <c r="X36" s="8">
        <v>0</v>
      </c>
      <c r="Y36" s="8">
        <v>0</v>
      </c>
      <c r="Z36" s="12">
        <v>0</v>
      </c>
      <c r="AA36" s="8">
        <v>0</v>
      </c>
      <c r="AB36" s="8">
        <v>0</v>
      </c>
      <c r="AC36" s="9">
        <v>0</v>
      </c>
    </row>
    <row r="37" spans="1:29" ht="18" customHeight="1" thickBot="1">
      <c r="A37" s="21" t="s">
        <v>5</v>
      </c>
      <c r="B37" s="22"/>
      <c r="C37" s="13">
        <v>26564629</v>
      </c>
      <c r="D37" s="13">
        <v>30106397</v>
      </c>
      <c r="E37" s="13">
        <v>56671026</v>
      </c>
      <c r="F37" s="13">
        <v>26564629</v>
      </c>
      <c r="G37" s="13">
        <v>30106397</v>
      </c>
      <c r="H37" s="13">
        <v>56671026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 ht="18" customHeight="1">
      <c r="A38" s="60" t="s">
        <v>31</v>
      </c>
      <c r="B38" s="19" t="s">
        <v>2</v>
      </c>
      <c r="C38" s="8">
        <v>0</v>
      </c>
      <c r="D38" s="8">
        <v>0</v>
      </c>
      <c r="E38" s="9">
        <v>0</v>
      </c>
      <c r="F38" s="10">
        <v>0</v>
      </c>
      <c r="G38" s="10">
        <v>0</v>
      </c>
      <c r="H38" s="11">
        <v>0</v>
      </c>
      <c r="I38" s="8">
        <v>0</v>
      </c>
      <c r="J38" s="8">
        <v>0</v>
      </c>
      <c r="K38" s="11">
        <v>0</v>
      </c>
      <c r="L38" s="8">
        <v>0</v>
      </c>
      <c r="M38" s="8">
        <v>0</v>
      </c>
      <c r="N38" s="11">
        <v>0</v>
      </c>
      <c r="O38" s="8">
        <v>0</v>
      </c>
      <c r="P38" s="8">
        <v>0</v>
      </c>
      <c r="Q38" s="11">
        <v>0</v>
      </c>
      <c r="R38" s="8">
        <v>0</v>
      </c>
      <c r="S38" s="8">
        <v>0</v>
      </c>
      <c r="T38" s="11">
        <v>0</v>
      </c>
      <c r="U38" s="8">
        <v>0</v>
      </c>
      <c r="V38" s="8">
        <v>0</v>
      </c>
      <c r="W38" s="12">
        <v>0</v>
      </c>
      <c r="X38" s="8">
        <v>0</v>
      </c>
      <c r="Y38" s="8">
        <v>0</v>
      </c>
      <c r="Z38" s="12">
        <v>0</v>
      </c>
      <c r="AA38" s="8">
        <v>0</v>
      </c>
      <c r="AB38" s="8">
        <v>0</v>
      </c>
      <c r="AC38" s="9">
        <v>0</v>
      </c>
    </row>
    <row r="39" spans="1:29" ht="18" customHeight="1">
      <c r="A39" s="61"/>
      <c r="B39" s="20" t="s">
        <v>3</v>
      </c>
      <c r="C39" s="8">
        <v>0</v>
      </c>
      <c r="D39" s="8">
        <v>0</v>
      </c>
      <c r="E39" s="9">
        <v>0</v>
      </c>
      <c r="F39" s="10">
        <v>0</v>
      </c>
      <c r="G39" s="10">
        <v>0</v>
      </c>
      <c r="H39" s="11">
        <v>0</v>
      </c>
      <c r="I39" s="8">
        <v>0</v>
      </c>
      <c r="J39" s="8">
        <v>0</v>
      </c>
      <c r="K39" s="11">
        <v>0</v>
      </c>
      <c r="L39" s="8">
        <v>0</v>
      </c>
      <c r="M39" s="8">
        <v>0</v>
      </c>
      <c r="N39" s="11">
        <v>0</v>
      </c>
      <c r="O39" s="8">
        <v>0</v>
      </c>
      <c r="P39" s="8">
        <v>0</v>
      </c>
      <c r="Q39" s="11">
        <v>0</v>
      </c>
      <c r="R39" s="8">
        <v>0</v>
      </c>
      <c r="S39" s="8">
        <v>0</v>
      </c>
      <c r="T39" s="11">
        <v>0</v>
      </c>
      <c r="U39" s="8">
        <v>0</v>
      </c>
      <c r="V39" s="8">
        <v>0</v>
      </c>
      <c r="W39" s="12">
        <v>0</v>
      </c>
      <c r="X39" s="8">
        <v>0</v>
      </c>
      <c r="Y39" s="8">
        <v>0</v>
      </c>
      <c r="Z39" s="12">
        <v>0</v>
      </c>
      <c r="AA39" s="8">
        <v>0</v>
      </c>
      <c r="AB39" s="8">
        <v>0</v>
      </c>
      <c r="AC39" s="9">
        <v>0</v>
      </c>
    </row>
    <row r="40" spans="1:29" ht="18" customHeight="1">
      <c r="A40" s="62"/>
      <c r="B40" s="20" t="s">
        <v>4</v>
      </c>
      <c r="C40" s="8">
        <v>13360201</v>
      </c>
      <c r="D40" s="8">
        <v>27023055</v>
      </c>
      <c r="E40" s="9">
        <v>40383256</v>
      </c>
      <c r="F40" s="10">
        <v>13360201</v>
      </c>
      <c r="G40" s="10">
        <v>27023055</v>
      </c>
      <c r="H40" s="11">
        <v>40383256</v>
      </c>
      <c r="I40" s="8">
        <v>0</v>
      </c>
      <c r="J40" s="8">
        <v>0</v>
      </c>
      <c r="K40" s="11">
        <v>0</v>
      </c>
      <c r="L40" s="8">
        <v>0</v>
      </c>
      <c r="M40" s="8">
        <v>0</v>
      </c>
      <c r="N40" s="11">
        <v>0</v>
      </c>
      <c r="O40" s="8">
        <v>0</v>
      </c>
      <c r="P40" s="8">
        <v>0</v>
      </c>
      <c r="Q40" s="11">
        <v>0</v>
      </c>
      <c r="R40" s="8">
        <v>0</v>
      </c>
      <c r="S40" s="8">
        <v>0</v>
      </c>
      <c r="T40" s="11">
        <v>0</v>
      </c>
      <c r="U40" s="8">
        <v>0</v>
      </c>
      <c r="V40" s="8">
        <v>0</v>
      </c>
      <c r="W40" s="12">
        <v>0</v>
      </c>
      <c r="X40" s="8">
        <v>0</v>
      </c>
      <c r="Y40" s="8">
        <v>0</v>
      </c>
      <c r="Z40" s="12">
        <v>0</v>
      </c>
      <c r="AA40" s="8">
        <v>0</v>
      </c>
      <c r="AB40" s="8">
        <v>0</v>
      </c>
      <c r="AC40" s="9">
        <v>0</v>
      </c>
    </row>
    <row r="41" spans="1:29" ht="18" customHeight="1" thickBot="1">
      <c r="A41" s="21" t="s">
        <v>5</v>
      </c>
      <c r="B41" s="22"/>
      <c r="C41" s="13">
        <v>13360201</v>
      </c>
      <c r="D41" s="13">
        <v>27023055</v>
      </c>
      <c r="E41" s="13">
        <v>40383256</v>
      </c>
      <c r="F41" s="13">
        <v>13360201</v>
      </c>
      <c r="G41" s="13">
        <v>27023055</v>
      </c>
      <c r="H41" s="13">
        <v>40383256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 ht="18" customHeight="1">
      <c r="A42" s="60" t="s">
        <v>32</v>
      </c>
      <c r="B42" s="19" t="s">
        <v>2</v>
      </c>
      <c r="C42" s="8">
        <v>0</v>
      </c>
      <c r="D42" s="8">
        <v>0</v>
      </c>
      <c r="E42" s="9">
        <v>0</v>
      </c>
      <c r="F42" s="10">
        <v>0</v>
      </c>
      <c r="G42" s="10">
        <v>0</v>
      </c>
      <c r="H42" s="11">
        <v>0</v>
      </c>
      <c r="I42" s="8">
        <v>0</v>
      </c>
      <c r="J42" s="8">
        <v>0</v>
      </c>
      <c r="K42" s="11">
        <v>0</v>
      </c>
      <c r="L42" s="8">
        <v>0</v>
      </c>
      <c r="M42" s="8">
        <v>0</v>
      </c>
      <c r="N42" s="11">
        <v>0</v>
      </c>
      <c r="O42" s="8">
        <v>0</v>
      </c>
      <c r="P42" s="8">
        <v>0</v>
      </c>
      <c r="Q42" s="11">
        <v>0</v>
      </c>
      <c r="R42" s="8">
        <v>0</v>
      </c>
      <c r="S42" s="8">
        <v>0</v>
      </c>
      <c r="T42" s="11">
        <v>0</v>
      </c>
      <c r="U42" s="8">
        <v>0</v>
      </c>
      <c r="V42" s="8">
        <v>0</v>
      </c>
      <c r="W42" s="12">
        <v>0</v>
      </c>
      <c r="X42" s="8">
        <v>0</v>
      </c>
      <c r="Y42" s="8">
        <v>0</v>
      </c>
      <c r="Z42" s="12">
        <v>0</v>
      </c>
      <c r="AA42" s="8">
        <v>0</v>
      </c>
      <c r="AB42" s="8">
        <v>0</v>
      </c>
      <c r="AC42" s="9">
        <v>0</v>
      </c>
    </row>
    <row r="43" spans="1:29" ht="18" customHeight="1">
      <c r="A43" s="61"/>
      <c r="B43" s="20" t="s">
        <v>3</v>
      </c>
      <c r="C43" s="8">
        <v>13171414</v>
      </c>
      <c r="D43" s="8">
        <v>0</v>
      </c>
      <c r="E43" s="9">
        <v>13171414</v>
      </c>
      <c r="F43" s="10">
        <v>0</v>
      </c>
      <c r="G43" s="10">
        <v>0</v>
      </c>
      <c r="H43" s="11">
        <v>0</v>
      </c>
      <c r="I43" s="8">
        <v>0</v>
      </c>
      <c r="J43" s="8">
        <v>0</v>
      </c>
      <c r="K43" s="11">
        <v>0</v>
      </c>
      <c r="L43" s="8">
        <v>0</v>
      </c>
      <c r="M43" s="8">
        <v>0</v>
      </c>
      <c r="N43" s="11">
        <v>0</v>
      </c>
      <c r="O43" s="8">
        <v>0</v>
      </c>
      <c r="P43" s="8">
        <v>0</v>
      </c>
      <c r="Q43" s="11">
        <v>0</v>
      </c>
      <c r="R43" s="8">
        <v>0</v>
      </c>
      <c r="S43" s="8">
        <v>0</v>
      </c>
      <c r="T43" s="11">
        <v>0</v>
      </c>
      <c r="U43" s="8">
        <v>13171414</v>
      </c>
      <c r="V43" s="8">
        <v>0</v>
      </c>
      <c r="W43" s="12">
        <v>13171414</v>
      </c>
      <c r="X43" s="8">
        <v>0</v>
      </c>
      <c r="Y43" s="8">
        <v>0</v>
      </c>
      <c r="Z43" s="12">
        <v>0</v>
      </c>
      <c r="AA43" s="8">
        <v>0</v>
      </c>
      <c r="AB43" s="8">
        <v>0</v>
      </c>
      <c r="AC43" s="9">
        <v>0</v>
      </c>
    </row>
    <row r="44" spans="1:29" ht="18" customHeight="1">
      <c r="A44" s="62"/>
      <c r="B44" s="20" t="s">
        <v>4</v>
      </c>
      <c r="C44" s="8">
        <v>58502912</v>
      </c>
      <c r="D44" s="8">
        <v>82811443</v>
      </c>
      <c r="E44" s="9">
        <v>141314355</v>
      </c>
      <c r="F44" s="10">
        <v>47324642</v>
      </c>
      <c r="G44" s="10">
        <v>80013979</v>
      </c>
      <c r="H44" s="11">
        <v>127338621</v>
      </c>
      <c r="I44" s="8">
        <v>0</v>
      </c>
      <c r="J44" s="8">
        <v>0</v>
      </c>
      <c r="K44" s="11">
        <v>0</v>
      </c>
      <c r="L44" s="8">
        <v>0</v>
      </c>
      <c r="M44" s="8">
        <v>0</v>
      </c>
      <c r="N44" s="11">
        <v>0</v>
      </c>
      <c r="O44" s="8">
        <v>0</v>
      </c>
      <c r="P44" s="8">
        <v>0</v>
      </c>
      <c r="Q44" s="11">
        <v>0</v>
      </c>
      <c r="R44" s="8">
        <v>0</v>
      </c>
      <c r="S44" s="8">
        <v>0</v>
      </c>
      <c r="T44" s="11">
        <v>0</v>
      </c>
      <c r="U44" s="8">
        <v>11178270</v>
      </c>
      <c r="V44" s="8">
        <v>2797464</v>
      </c>
      <c r="W44" s="12">
        <v>13975734</v>
      </c>
      <c r="X44" s="8">
        <v>0</v>
      </c>
      <c r="Y44" s="8">
        <v>0</v>
      </c>
      <c r="Z44" s="12">
        <v>0</v>
      </c>
      <c r="AA44" s="8">
        <v>0</v>
      </c>
      <c r="AB44" s="8">
        <v>0</v>
      </c>
      <c r="AC44" s="9">
        <v>0</v>
      </c>
    </row>
    <row r="45" spans="1:29" ht="18" customHeight="1" thickBot="1">
      <c r="A45" s="21" t="s">
        <v>5</v>
      </c>
      <c r="B45" s="22"/>
      <c r="C45" s="13">
        <v>71674326</v>
      </c>
      <c r="D45" s="13">
        <v>82811443</v>
      </c>
      <c r="E45" s="13">
        <v>154485769</v>
      </c>
      <c r="F45" s="13">
        <v>47324642</v>
      </c>
      <c r="G45" s="13">
        <v>80013979</v>
      </c>
      <c r="H45" s="13">
        <v>127338621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24349684</v>
      </c>
      <c r="V45" s="13">
        <v>2797464</v>
      </c>
      <c r="W45" s="13">
        <v>27147148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 ht="18" customHeight="1">
      <c r="A46" s="60" t="s">
        <v>33</v>
      </c>
      <c r="B46" s="19" t="s">
        <v>2</v>
      </c>
      <c r="C46" s="8">
        <v>4789039</v>
      </c>
      <c r="D46" s="8">
        <v>285270797</v>
      </c>
      <c r="E46" s="9">
        <v>290059836</v>
      </c>
      <c r="F46" s="10">
        <v>0</v>
      </c>
      <c r="G46" s="10">
        <v>280099985</v>
      </c>
      <c r="H46" s="11">
        <v>280099985</v>
      </c>
      <c r="I46" s="8">
        <v>0</v>
      </c>
      <c r="J46" s="8">
        <v>0</v>
      </c>
      <c r="K46" s="11">
        <v>0</v>
      </c>
      <c r="L46" s="8">
        <v>0</v>
      </c>
      <c r="M46" s="8">
        <v>0</v>
      </c>
      <c r="N46" s="11">
        <v>0</v>
      </c>
      <c r="O46" s="8">
        <v>0</v>
      </c>
      <c r="P46" s="8">
        <v>0</v>
      </c>
      <c r="Q46" s="11">
        <v>0</v>
      </c>
      <c r="R46" s="8">
        <v>0</v>
      </c>
      <c r="S46" s="8">
        <v>0</v>
      </c>
      <c r="T46" s="11">
        <v>0</v>
      </c>
      <c r="U46" s="8">
        <v>4789039</v>
      </c>
      <c r="V46" s="8">
        <v>3010311</v>
      </c>
      <c r="W46" s="12">
        <v>7799350</v>
      </c>
      <c r="X46" s="8">
        <v>0</v>
      </c>
      <c r="Y46" s="8">
        <v>2160501</v>
      </c>
      <c r="Z46" s="12">
        <v>2160501</v>
      </c>
      <c r="AA46" s="8">
        <v>0</v>
      </c>
      <c r="AB46" s="8">
        <v>0</v>
      </c>
      <c r="AC46" s="9">
        <v>0</v>
      </c>
    </row>
    <row r="47" spans="1:29" ht="18" customHeight="1">
      <c r="A47" s="61"/>
      <c r="B47" s="20" t="s">
        <v>3</v>
      </c>
      <c r="C47" s="8">
        <v>111824991</v>
      </c>
      <c r="D47" s="8">
        <v>45573944</v>
      </c>
      <c r="E47" s="9">
        <v>157398935</v>
      </c>
      <c r="F47" s="10">
        <v>0</v>
      </c>
      <c r="G47" s="10">
        <v>0</v>
      </c>
      <c r="H47" s="11">
        <v>0</v>
      </c>
      <c r="I47" s="8">
        <v>0</v>
      </c>
      <c r="J47" s="8">
        <v>0</v>
      </c>
      <c r="K47" s="11">
        <v>0</v>
      </c>
      <c r="L47" s="8">
        <v>0</v>
      </c>
      <c r="M47" s="8">
        <v>0</v>
      </c>
      <c r="N47" s="11">
        <v>0</v>
      </c>
      <c r="O47" s="8">
        <v>0</v>
      </c>
      <c r="P47" s="8">
        <v>0</v>
      </c>
      <c r="Q47" s="11">
        <v>0</v>
      </c>
      <c r="R47" s="8">
        <v>0</v>
      </c>
      <c r="S47" s="8">
        <v>0</v>
      </c>
      <c r="T47" s="11">
        <v>0</v>
      </c>
      <c r="U47" s="8">
        <v>8952366</v>
      </c>
      <c r="V47" s="8">
        <v>0</v>
      </c>
      <c r="W47" s="12">
        <v>8952366</v>
      </c>
      <c r="X47" s="8">
        <v>102872625</v>
      </c>
      <c r="Y47" s="8">
        <v>45573944</v>
      </c>
      <c r="Z47" s="12">
        <v>148446569</v>
      </c>
      <c r="AA47" s="8">
        <v>0</v>
      </c>
      <c r="AB47" s="8">
        <v>0</v>
      </c>
      <c r="AC47" s="9">
        <v>0</v>
      </c>
    </row>
    <row r="48" spans="1:29" ht="18" customHeight="1">
      <c r="A48" s="62"/>
      <c r="B48" s="20" t="s">
        <v>4</v>
      </c>
      <c r="C48" s="8">
        <v>70507746</v>
      </c>
      <c r="D48" s="8">
        <v>21278698</v>
      </c>
      <c r="E48" s="9">
        <v>91786444</v>
      </c>
      <c r="F48" s="10">
        <v>70507746</v>
      </c>
      <c r="G48" s="10">
        <v>21278698</v>
      </c>
      <c r="H48" s="11">
        <v>91786444</v>
      </c>
      <c r="I48" s="8">
        <v>0</v>
      </c>
      <c r="J48" s="8">
        <v>0</v>
      </c>
      <c r="K48" s="11">
        <v>0</v>
      </c>
      <c r="L48" s="8">
        <v>0</v>
      </c>
      <c r="M48" s="8">
        <v>0</v>
      </c>
      <c r="N48" s="11">
        <v>0</v>
      </c>
      <c r="O48" s="8">
        <v>0</v>
      </c>
      <c r="P48" s="8">
        <v>0</v>
      </c>
      <c r="Q48" s="11">
        <v>0</v>
      </c>
      <c r="R48" s="8">
        <v>0</v>
      </c>
      <c r="S48" s="8">
        <v>0</v>
      </c>
      <c r="T48" s="11">
        <v>0</v>
      </c>
      <c r="U48" s="8">
        <v>0</v>
      </c>
      <c r="V48" s="8">
        <v>0</v>
      </c>
      <c r="W48" s="12">
        <v>0</v>
      </c>
      <c r="X48" s="8">
        <v>0</v>
      </c>
      <c r="Y48" s="8">
        <v>0</v>
      </c>
      <c r="Z48" s="12">
        <v>0</v>
      </c>
      <c r="AA48" s="8">
        <v>0</v>
      </c>
      <c r="AB48" s="8">
        <v>0</v>
      </c>
      <c r="AC48" s="9">
        <v>0</v>
      </c>
    </row>
    <row r="49" spans="1:29" ht="18" customHeight="1" thickBot="1">
      <c r="A49" s="21" t="s">
        <v>5</v>
      </c>
      <c r="B49" s="22"/>
      <c r="C49" s="13">
        <v>187121776</v>
      </c>
      <c r="D49" s="13">
        <v>352123439</v>
      </c>
      <c r="E49" s="13">
        <v>539245215</v>
      </c>
      <c r="F49" s="13">
        <v>70507746</v>
      </c>
      <c r="G49" s="13">
        <v>301378683</v>
      </c>
      <c r="H49" s="13">
        <v>371886429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13741405</v>
      </c>
      <c r="V49" s="13">
        <v>3010311</v>
      </c>
      <c r="W49" s="13">
        <v>16751716</v>
      </c>
      <c r="X49" s="13">
        <v>102872625</v>
      </c>
      <c r="Y49" s="13">
        <v>47734445</v>
      </c>
      <c r="Z49" s="13">
        <v>150607070</v>
      </c>
      <c r="AA49" s="13">
        <v>0</v>
      </c>
      <c r="AB49" s="13">
        <v>0</v>
      </c>
      <c r="AC49" s="13">
        <v>0</v>
      </c>
    </row>
    <row r="50" spans="1:29" ht="18" customHeight="1">
      <c r="A50" s="60" t="s">
        <v>34</v>
      </c>
      <c r="B50" s="19" t="s">
        <v>2</v>
      </c>
      <c r="C50" s="8">
        <v>0</v>
      </c>
      <c r="D50" s="8">
        <v>0</v>
      </c>
      <c r="E50" s="9">
        <v>0</v>
      </c>
      <c r="F50" s="10">
        <v>0</v>
      </c>
      <c r="G50" s="10">
        <v>0</v>
      </c>
      <c r="H50" s="11">
        <v>0</v>
      </c>
      <c r="I50" s="8">
        <v>0</v>
      </c>
      <c r="J50" s="8">
        <v>0</v>
      </c>
      <c r="K50" s="11">
        <v>0</v>
      </c>
      <c r="L50" s="8">
        <v>0</v>
      </c>
      <c r="M50" s="8">
        <v>0</v>
      </c>
      <c r="N50" s="11">
        <v>0</v>
      </c>
      <c r="O50" s="8">
        <v>0</v>
      </c>
      <c r="P50" s="8">
        <v>0</v>
      </c>
      <c r="Q50" s="11">
        <v>0</v>
      </c>
      <c r="R50" s="8">
        <v>0</v>
      </c>
      <c r="S50" s="8">
        <v>0</v>
      </c>
      <c r="T50" s="11">
        <v>0</v>
      </c>
      <c r="U50" s="8">
        <v>0</v>
      </c>
      <c r="V50" s="8">
        <v>0</v>
      </c>
      <c r="W50" s="12">
        <v>0</v>
      </c>
      <c r="X50" s="8">
        <v>0</v>
      </c>
      <c r="Y50" s="8">
        <v>0</v>
      </c>
      <c r="Z50" s="12">
        <v>0</v>
      </c>
      <c r="AA50" s="8">
        <v>0</v>
      </c>
      <c r="AB50" s="8">
        <v>0</v>
      </c>
      <c r="AC50" s="9">
        <v>0</v>
      </c>
    </row>
    <row r="51" spans="1:29" ht="18" customHeight="1">
      <c r="A51" s="61"/>
      <c r="B51" s="20" t="s">
        <v>3</v>
      </c>
      <c r="C51" s="8">
        <v>0</v>
      </c>
      <c r="D51" s="8">
        <v>0</v>
      </c>
      <c r="E51" s="9">
        <v>0</v>
      </c>
      <c r="F51" s="10">
        <v>0</v>
      </c>
      <c r="G51" s="10">
        <v>0</v>
      </c>
      <c r="H51" s="11">
        <v>0</v>
      </c>
      <c r="I51" s="8">
        <v>0</v>
      </c>
      <c r="J51" s="8">
        <v>0</v>
      </c>
      <c r="K51" s="11">
        <v>0</v>
      </c>
      <c r="L51" s="8">
        <v>0</v>
      </c>
      <c r="M51" s="8">
        <v>0</v>
      </c>
      <c r="N51" s="11">
        <v>0</v>
      </c>
      <c r="O51" s="8">
        <v>0</v>
      </c>
      <c r="P51" s="8">
        <v>0</v>
      </c>
      <c r="Q51" s="11">
        <v>0</v>
      </c>
      <c r="R51" s="8">
        <v>0</v>
      </c>
      <c r="S51" s="8">
        <v>0</v>
      </c>
      <c r="T51" s="11">
        <v>0</v>
      </c>
      <c r="U51" s="8">
        <v>0</v>
      </c>
      <c r="V51" s="8">
        <v>0</v>
      </c>
      <c r="W51" s="12">
        <v>0</v>
      </c>
      <c r="X51" s="8">
        <v>0</v>
      </c>
      <c r="Y51" s="8">
        <v>0</v>
      </c>
      <c r="Z51" s="12">
        <v>0</v>
      </c>
      <c r="AA51" s="8">
        <v>0</v>
      </c>
      <c r="AB51" s="8">
        <v>0</v>
      </c>
      <c r="AC51" s="9">
        <v>0</v>
      </c>
    </row>
    <row r="52" spans="1:29" ht="18" customHeight="1">
      <c r="A52" s="62"/>
      <c r="B52" s="20" t="s">
        <v>4</v>
      </c>
      <c r="C52" s="8">
        <v>7677032</v>
      </c>
      <c r="D52" s="8">
        <v>22632728</v>
      </c>
      <c r="E52" s="9">
        <v>30309760</v>
      </c>
      <c r="F52" s="10">
        <v>7677032</v>
      </c>
      <c r="G52" s="10">
        <v>22632728</v>
      </c>
      <c r="H52" s="11">
        <v>30309760</v>
      </c>
      <c r="I52" s="8">
        <v>0</v>
      </c>
      <c r="J52" s="8">
        <v>0</v>
      </c>
      <c r="K52" s="11">
        <v>0</v>
      </c>
      <c r="L52" s="8">
        <v>0</v>
      </c>
      <c r="M52" s="8">
        <v>0</v>
      </c>
      <c r="N52" s="11">
        <v>0</v>
      </c>
      <c r="O52" s="8">
        <v>0</v>
      </c>
      <c r="P52" s="8">
        <v>0</v>
      </c>
      <c r="Q52" s="11">
        <v>0</v>
      </c>
      <c r="R52" s="8">
        <v>0</v>
      </c>
      <c r="S52" s="8">
        <v>0</v>
      </c>
      <c r="T52" s="11">
        <v>0</v>
      </c>
      <c r="U52" s="8">
        <v>0</v>
      </c>
      <c r="V52" s="8">
        <v>0</v>
      </c>
      <c r="W52" s="12">
        <v>0</v>
      </c>
      <c r="X52" s="8">
        <v>0</v>
      </c>
      <c r="Y52" s="8">
        <v>0</v>
      </c>
      <c r="Z52" s="12">
        <v>0</v>
      </c>
      <c r="AA52" s="8">
        <v>0</v>
      </c>
      <c r="AB52" s="8">
        <v>0</v>
      </c>
      <c r="AC52" s="9">
        <v>0</v>
      </c>
    </row>
    <row r="53" spans="1:29" ht="18" customHeight="1" thickBot="1">
      <c r="A53" s="21" t="s">
        <v>5</v>
      </c>
      <c r="B53" s="22"/>
      <c r="C53" s="13">
        <v>7677032</v>
      </c>
      <c r="D53" s="13">
        <v>22632728</v>
      </c>
      <c r="E53" s="13">
        <v>30309760</v>
      </c>
      <c r="F53" s="13">
        <v>7677032</v>
      </c>
      <c r="G53" s="13">
        <v>22632728</v>
      </c>
      <c r="H53" s="13">
        <v>30309760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 ht="18" customHeight="1">
      <c r="A54" s="60" t="s">
        <v>35</v>
      </c>
      <c r="B54" s="19" t="s">
        <v>2</v>
      </c>
      <c r="C54" s="8">
        <v>3664552</v>
      </c>
      <c r="D54" s="8">
        <v>14384395</v>
      </c>
      <c r="E54" s="9">
        <v>18048947</v>
      </c>
      <c r="F54" s="10">
        <v>3664552</v>
      </c>
      <c r="G54" s="10">
        <v>14384395</v>
      </c>
      <c r="H54" s="11">
        <v>18048947</v>
      </c>
      <c r="I54" s="8">
        <v>0</v>
      </c>
      <c r="J54" s="8">
        <v>0</v>
      </c>
      <c r="K54" s="11">
        <v>0</v>
      </c>
      <c r="L54" s="8">
        <v>0</v>
      </c>
      <c r="M54" s="8">
        <v>0</v>
      </c>
      <c r="N54" s="11">
        <v>0</v>
      </c>
      <c r="O54" s="8">
        <v>0</v>
      </c>
      <c r="P54" s="8">
        <v>0</v>
      </c>
      <c r="Q54" s="11">
        <v>0</v>
      </c>
      <c r="R54" s="8">
        <v>0</v>
      </c>
      <c r="S54" s="8">
        <v>0</v>
      </c>
      <c r="T54" s="11">
        <v>0</v>
      </c>
      <c r="U54" s="8">
        <v>0</v>
      </c>
      <c r="V54" s="8">
        <v>0</v>
      </c>
      <c r="W54" s="12">
        <v>0</v>
      </c>
      <c r="X54" s="8">
        <v>0</v>
      </c>
      <c r="Y54" s="8">
        <v>0</v>
      </c>
      <c r="Z54" s="12">
        <v>0</v>
      </c>
      <c r="AA54" s="8">
        <v>0</v>
      </c>
      <c r="AB54" s="8">
        <v>0</v>
      </c>
      <c r="AC54" s="9">
        <v>0</v>
      </c>
    </row>
    <row r="55" spans="1:29" ht="18" customHeight="1">
      <c r="A55" s="61"/>
      <c r="B55" s="20" t="s">
        <v>3</v>
      </c>
      <c r="C55" s="8">
        <v>0</v>
      </c>
      <c r="D55" s="8">
        <v>0</v>
      </c>
      <c r="E55" s="9">
        <v>0</v>
      </c>
      <c r="F55" s="10">
        <v>0</v>
      </c>
      <c r="G55" s="10">
        <v>0</v>
      </c>
      <c r="H55" s="11">
        <v>0</v>
      </c>
      <c r="I55" s="8">
        <v>0</v>
      </c>
      <c r="J55" s="8">
        <v>0</v>
      </c>
      <c r="K55" s="11">
        <v>0</v>
      </c>
      <c r="L55" s="8">
        <v>0</v>
      </c>
      <c r="M55" s="8">
        <v>0</v>
      </c>
      <c r="N55" s="11">
        <v>0</v>
      </c>
      <c r="O55" s="8">
        <v>0</v>
      </c>
      <c r="P55" s="8">
        <v>0</v>
      </c>
      <c r="Q55" s="11">
        <v>0</v>
      </c>
      <c r="R55" s="8">
        <v>0</v>
      </c>
      <c r="S55" s="8">
        <v>0</v>
      </c>
      <c r="T55" s="11">
        <v>0</v>
      </c>
      <c r="U55" s="8">
        <v>0</v>
      </c>
      <c r="V55" s="8">
        <v>0</v>
      </c>
      <c r="W55" s="12">
        <v>0</v>
      </c>
      <c r="X55" s="8">
        <v>0</v>
      </c>
      <c r="Y55" s="8">
        <v>0</v>
      </c>
      <c r="Z55" s="12">
        <v>0</v>
      </c>
      <c r="AA55" s="8">
        <v>0</v>
      </c>
      <c r="AB55" s="8">
        <v>0</v>
      </c>
      <c r="AC55" s="9">
        <v>0</v>
      </c>
    </row>
    <row r="56" spans="1:29" ht="18" customHeight="1">
      <c r="A56" s="62"/>
      <c r="B56" s="20" t="s">
        <v>4</v>
      </c>
      <c r="C56" s="8">
        <v>1415809</v>
      </c>
      <c r="D56" s="8">
        <v>0</v>
      </c>
      <c r="E56" s="9">
        <v>1415809</v>
      </c>
      <c r="F56" s="10">
        <v>1415809</v>
      </c>
      <c r="G56" s="10">
        <v>0</v>
      </c>
      <c r="H56" s="11">
        <v>1415809</v>
      </c>
      <c r="I56" s="8">
        <v>0</v>
      </c>
      <c r="J56" s="8">
        <v>0</v>
      </c>
      <c r="K56" s="11">
        <v>0</v>
      </c>
      <c r="L56" s="8">
        <v>0</v>
      </c>
      <c r="M56" s="8">
        <v>0</v>
      </c>
      <c r="N56" s="11">
        <v>0</v>
      </c>
      <c r="O56" s="8">
        <v>0</v>
      </c>
      <c r="P56" s="8">
        <v>0</v>
      </c>
      <c r="Q56" s="11">
        <v>0</v>
      </c>
      <c r="R56" s="8">
        <v>0</v>
      </c>
      <c r="S56" s="8">
        <v>0</v>
      </c>
      <c r="T56" s="11">
        <v>0</v>
      </c>
      <c r="U56" s="8">
        <v>0</v>
      </c>
      <c r="V56" s="8">
        <v>0</v>
      </c>
      <c r="W56" s="12">
        <v>0</v>
      </c>
      <c r="X56" s="8">
        <v>0</v>
      </c>
      <c r="Y56" s="8">
        <v>0</v>
      </c>
      <c r="Z56" s="12">
        <v>0</v>
      </c>
      <c r="AA56" s="8">
        <v>0</v>
      </c>
      <c r="AB56" s="8">
        <v>0</v>
      </c>
      <c r="AC56" s="9">
        <v>0</v>
      </c>
    </row>
    <row r="57" spans="1:29" ht="18" customHeight="1" thickBot="1">
      <c r="A57" s="21" t="s">
        <v>5</v>
      </c>
      <c r="B57" s="22"/>
      <c r="C57" s="13">
        <v>5080361</v>
      </c>
      <c r="D57" s="13">
        <v>14384395</v>
      </c>
      <c r="E57" s="13">
        <v>19464756</v>
      </c>
      <c r="F57" s="13">
        <v>5080361</v>
      </c>
      <c r="G57" s="13">
        <v>14384395</v>
      </c>
      <c r="H57" s="13">
        <v>19464756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 ht="18" customHeight="1">
      <c r="A58" s="60" t="s">
        <v>36</v>
      </c>
      <c r="B58" s="19" t="s">
        <v>2</v>
      </c>
      <c r="C58" s="8">
        <v>0</v>
      </c>
      <c r="D58" s="8">
        <v>0</v>
      </c>
      <c r="E58" s="9">
        <v>0</v>
      </c>
      <c r="F58" s="10">
        <v>0</v>
      </c>
      <c r="G58" s="10">
        <v>0</v>
      </c>
      <c r="H58" s="11">
        <v>0</v>
      </c>
      <c r="I58" s="8">
        <v>0</v>
      </c>
      <c r="J58" s="8">
        <v>0</v>
      </c>
      <c r="K58" s="11">
        <v>0</v>
      </c>
      <c r="L58" s="8">
        <v>0</v>
      </c>
      <c r="M58" s="8">
        <v>0</v>
      </c>
      <c r="N58" s="11">
        <v>0</v>
      </c>
      <c r="O58" s="8">
        <v>0</v>
      </c>
      <c r="P58" s="8">
        <v>0</v>
      </c>
      <c r="Q58" s="11">
        <v>0</v>
      </c>
      <c r="R58" s="8">
        <v>0</v>
      </c>
      <c r="S58" s="8">
        <v>0</v>
      </c>
      <c r="T58" s="11">
        <v>0</v>
      </c>
      <c r="U58" s="8">
        <v>0</v>
      </c>
      <c r="V58" s="8">
        <v>0</v>
      </c>
      <c r="W58" s="12">
        <v>0</v>
      </c>
      <c r="X58" s="8">
        <v>0</v>
      </c>
      <c r="Y58" s="8">
        <v>0</v>
      </c>
      <c r="Z58" s="12">
        <v>0</v>
      </c>
      <c r="AA58" s="8">
        <v>0</v>
      </c>
      <c r="AB58" s="8">
        <v>0</v>
      </c>
      <c r="AC58" s="9">
        <v>0</v>
      </c>
    </row>
    <row r="59" spans="1:29" ht="18" customHeight="1">
      <c r="A59" s="61"/>
      <c r="B59" s="20" t="s">
        <v>3</v>
      </c>
      <c r="C59" s="8">
        <v>0</v>
      </c>
      <c r="D59" s="8">
        <v>0</v>
      </c>
      <c r="E59" s="9">
        <v>0</v>
      </c>
      <c r="F59" s="10">
        <v>0</v>
      </c>
      <c r="G59" s="10">
        <v>0</v>
      </c>
      <c r="H59" s="11">
        <v>0</v>
      </c>
      <c r="I59" s="8">
        <v>0</v>
      </c>
      <c r="J59" s="8">
        <v>0</v>
      </c>
      <c r="K59" s="11">
        <v>0</v>
      </c>
      <c r="L59" s="8">
        <v>0</v>
      </c>
      <c r="M59" s="8">
        <v>0</v>
      </c>
      <c r="N59" s="11">
        <v>0</v>
      </c>
      <c r="O59" s="8">
        <v>0</v>
      </c>
      <c r="P59" s="8">
        <v>0</v>
      </c>
      <c r="Q59" s="11">
        <v>0</v>
      </c>
      <c r="R59" s="8">
        <v>0</v>
      </c>
      <c r="S59" s="8">
        <v>0</v>
      </c>
      <c r="T59" s="11">
        <v>0</v>
      </c>
      <c r="U59" s="8">
        <v>0</v>
      </c>
      <c r="V59" s="8">
        <v>0</v>
      </c>
      <c r="W59" s="12">
        <v>0</v>
      </c>
      <c r="X59" s="8">
        <v>0</v>
      </c>
      <c r="Y59" s="8">
        <v>0</v>
      </c>
      <c r="Z59" s="12">
        <v>0</v>
      </c>
      <c r="AA59" s="8">
        <v>0</v>
      </c>
      <c r="AB59" s="8">
        <v>0</v>
      </c>
      <c r="AC59" s="9">
        <v>0</v>
      </c>
    </row>
    <row r="60" spans="1:29" ht="18" customHeight="1">
      <c r="A60" s="62"/>
      <c r="B60" s="20" t="s">
        <v>4</v>
      </c>
      <c r="C60" s="8">
        <v>4425786</v>
      </c>
      <c r="D60" s="8">
        <v>55944541</v>
      </c>
      <c r="E60" s="9">
        <v>60370327</v>
      </c>
      <c r="F60" s="10">
        <v>4425786</v>
      </c>
      <c r="G60" s="10">
        <v>55944541</v>
      </c>
      <c r="H60" s="11">
        <v>60370327</v>
      </c>
      <c r="I60" s="8">
        <v>0</v>
      </c>
      <c r="J60" s="8">
        <v>0</v>
      </c>
      <c r="K60" s="11">
        <v>0</v>
      </c>
      <c r="L60" s="8">
        <v>0</v>
      </c>
      <c r="M60" s="8">
        <v>0</v>
      </c>
      <c r="N60" s="11">
        <v>0</v>
      </c>
      <c r="O60" s="8">
        <v>0</v>
      </c>
      <c r="P60" s="8">
        <v>0</v>
      </c>
      <c r="Q60" s="11">
        <v>0</v>
      </c>
      <c r="R60" s="8">
        <v>0</v>
      </c>
      <c r="S60" s="8">
        <v>0</v>
      </c>
      <c r="T60" s="11">
        <v>0</v>
      </c>
      <c r="U60" s="8">
        <v>0</v>
      </c>
      <c r="V60" s="8">
        <v>0</v>
      </c>
      <c r="W60" s="12">
        <v>0</v>
      </c>
      <c r="X60" s="8">
        <v>0</v>
      </c>
      <c r="Y60" s="8">
        <v>0</v>
      </c>
      <c r="Z60" s="12">
        <v>0</v>
      </c>
      <c r="AA60" s="8">
        <v>0</v>
      </c>
      <c r="AB60" s="8">
        <v>0</v>
      </c>
      <c r="AC60" s="9">
        <v>0</v>
      </c>
    </row>
    <row r="61" spans="1:29" ht="18" customHeight="1" thickBot="1">
      <c r="A61" s="21" t="s">
        <v>5</v>
      </c>
      <c r="B61" s="22"/>
      <c r="C61" s="13">
        <v>4425786</v>
      </c>
      <c r="D61" s="13">
        <v>55944541</v>
      </c>
      <c r="E61" s="13">
        <v>60370327</v>
      </c>
      <c r="F61" s="13">
        <v>4425786</v>
      </c>
      <c r="G61" s="13">
        <v>55944541</v>
      </c>
      <c r="H61" s="13">
        <v>60370327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 ht="18" customHeight="1">
      <c r="A62" s="60" t="s">
        <v>37</v>
      </c>
      <c r="B62" s="19" t="s">
        <v>2</v>
      </c>
      <c r="C62" s="8">
        <v>0</v>
      </c>
      <c r="D62" s="8">
        <v>0</v>
      </c>
      <c r="E62" s="9">
        <v>0</v>
      </c>
      <c r="F62" s="10">
        <v>0</v>
      </c>
      <c r="G62" s="10">
        <v>0</v>
      </c>
      <c r="H62" s="11">
        <v>0</v>
      </c>
      <c r="I62" s="8">
        <v>0</v>
      </c>
      <c r="J62" s="8">
        <v>0</v>
      </c>
      <c r="K62" s="11">
        <v>0</v>
      </c>
      <c r="L62" s="8">
        <v>0</v>
      </c>
      <c r="M62" s="8">
        <v>0</v>
      </c>
      <c r="N62" s="11">
        <v>0</v>
      </c>
      <c r="O62" s="8">
        <v>0</v>
      </c>
      <c r="P62" s="8">
        <v>0</v>
      </c>
      <c r="Q62" s="11">
        <v>0</v>
      </c>
      <c r="R62" s="8">
        <v>0</v>
      </c>
      <c r="S62" s="8">
        <v>0</v>
      </c>
      <c r="T62" s="11">
        <v>0</v>
      </c>
      <c r="U62" s="8">
        <v>0</v>
      </c>
      <c r="V62" s="8">
        <v>0</v>
      </c>
      <c r="W62" s="12">
        <v>0</v>
      </c>
      <c r="X62" s="8">
        <v>0</v>
      </c>
      <c r="Y62" s="8">
        <v>0</v>
      </c>
      <c r="Z62" s="12">
        <v>0</v>
      </c>
      <c r="AA62" s="8">
        <v>0</v>
      </c>
      <c r="AB62" s="8">
        <v>0</v>
      </c>
      <c r="AC62" s="9">
        <v>0</v>
      </c>
    </row>
    <row r="63" spans="1:29" ht="18" customHeight="1">
      <c r="A63" s="61"/>
      <c r="B63" s="20" t="s">
        <v>3</v>
      </c>
      <c r="C63" s="8">
        <v>0</v>
      </c>
      <c r="D63" s="8">
        <v>0</v>
      </c>
      <c r="E63" s="9">
        <v>0</v>
      </c>
      <c r="F63" s="10">
        <v>0</v>
      </c>
      <c r="G63" s="10">
        <v>0</v>
      </c>
      <c r="H63" s="11">
        <v>0</v>
      </c>
      <c r="I63" s="8">
        <v>0</v>
      </c>
      <c r="J63" s="8">
        <v>0</v>
      </c>
      <c r="K63" s="11">
        <v>0</v>
      </c>
      <c r="L63" s="8">
        <v>0</v>
      </c>
      <c r="M63" s="8">
        <v>0</v>
      </c>
      <c r="N63" s="11">
        <v>0</v>
      </c>
      <c r="O63" s="8">
        <v>0</v>
      </c>
      <c r="P63" s="8">
        <v>0</v>
      </c>
      <c r="Q63" s="11">
        <v>0</v>
      </c>
      <c r="R63" s="8">
        <v>0</v>
      </c>
      <c r="S63" s="8">
        <v>0</v>
      </c>
      <c r="T63" s="11">
        <v>0</v>
      </c>
      <c r="U63" s="8">
        <v>0</v>
      </c>
      <c r="V63" s="8">
        <v>0</v>
      </c>
      <c r="W63" s="12">
        <v>0</v>
      </c>
      <c r="X63" s="8">
        <v>0</v>
      </c>
      <c r="Y63" s="8">
        <v>0</v>
      </c>
      <c r="Z63" s="12">
        <v>0</v>
      </c>
      <c r="AA63" s="8">
        <v>0</v>
      </c>
      <c r="AB63" s="8">
        <v>0</v>
      </c>
      <c r="AC63" s="9">
        <v>0</v>
      </c>
    </row>
    <row r="64" spans="1:29" ht="18" customHeight="1">
      <c r="A64" s="62"/>
      <c r="B64" s="20" t="s">
        <v>4</v>
      </c>
      <c r="C64" s="8">
        <v>794855</v>
      </c>
      <c r="D64" s="8">
        <v>5592961</v>
      </c>
      <c r="E64" s="9">
        <v>6387816</v>
      </c>
      <c r="F64" s="10">
        <v>794855</v>
      </c>
      <c r="G64" s="10">
        <v>5592961</v>
      </c>
      <c r="H64" s="11">
        <v>6387816</v>
      </c>
      <c r="I64" s="8">
        <v>0</v>
      </c>
      <c r="J64" s="8">
        <v>0</v>
      </c>
      <c r="K64" s="11">
        <v>0</v>
      </c>
      <c r="L64" s="8">
        <v>0</v>
      </c>
      <c r="M64" s="8">
        <v>0</v>
      </c>
      <c r="N64" s="11">
        <v>0</v>
      </c>
      <c r="O64" s="8">
        <v>0</v>
      </c>
      <c r="P64" s="8">
        <v>0</v>
      </c>
      <c r="Q64" s="11">
        <v>0</v>
      </c>
      <c r="R64" s="8">
        <v>0</v>
      </c>
      <c r="S64" s="8">
        <v>0</v>
      </c>
      <c r="T64" s="11">
        <v>0</v>
      </c>
      <c r="U64" s="8">
        <v>0</v>
      </c>
      <c r="V64" s="8">
        <v>0</v>
      </c>
      <c r="W64" s="12">
        <v>0</v>
      </c>
      <c r="X64" s="8">
        <v>0</v>
      </c>
      <c r="Y64" s="8">
        <v>0</v>
      </c>
      <c r="Z64" s="12">
        <v>0</v>
      </c>
      <c r="AA64" s="8">
        <v>0</v>
      </c>
      <c r="AB64" s="8">
        <v>0</v>
      </c>
      <c r="AC64" s="9">
        <v>0</v>
      </c>
    </row>
    <row r="65" spans="1:29" ht="18" customHeight="1" thickBot="1">
      <c r="A65" s="21" t="s">
        <v>5</v>
      </c>
      <c r="B65" s="22"/>
      <c r="C65" s="13">
        <v>794855</v>
      </c>
      <c r="D65" s="13">
        <v>5592961</v>
      </c>
      <c r="E65" s="13">
        <v>6387816</v>
      </c>
      <c r="F65" s="13">
        <v>794855</v>
      </c>
      <c r="G65" s="13">
        <v>5592961</v>
      </c>
      <c r="H65" s="13">
        <v>6387816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 ht="18" customHeight="1">
      <c r="A66" s="60" t="s">
        <v>38</v>
      </c>
      <c r="B66" s="19" t="s">
        <v>2</v>
      </c>
      <c r="C66" s="8">
        <v>0</v>
      </c>
      <c r="D66" s="8">
        <v>0</v>
      </c>
      <c r="E66" s="9">
        <v>0</v>
      </c>
      <c r="F66" s="10">
        <v>0</v>
      </c>
      <c r="G66" s="10">
        <v>0</v>
      </c>
      <c r="H66" s="11">
        <v>0</v>
      </c>
      <c r="I66" s="8">
        <v>0</v>
      </c>
      <c r="J66" s="8">
        <v>0</v>
      </c>
      <c r="K66" s="11">
        <v>0</v>
      </c>
      <c r="L66" s="8">
        <v>0</v>
      </c>
      <c r="M66" s="8">
        <v>0</v>
      </c>
      <c r="N66" s="11">
        <v>0</v>
      </c>
      <c r="O66" s="8">
        <v>0</v>
      </c>
      <c r="P66" s="8">
        <v>0</v>
      </c>
      <c r="Q66" s="11">
        <v>0</v>
      </c>
      <c r="R66" s="8">
        <v>0</v>
      </c>
      <c r="S66" s="8">
        <v>0</v>
      </c>
      <c r="T66" s="11">
        <v>0</v>
      </c>
      <c r="U66" s="8">
        <v>0</v>
      </c>
      <c r="V66" s="8">
        <v>0</v>
      </c>
      <c r="W66" s="12">
        <v>0</v>
      </c>
      <c r="X66" s="8">
        <v>0</v>
      </c>
      <c r="Y66" s="8">
        <v>0</v>
      </c>
      <c r="Z66" s="12">
        <v>0</v>
      </c>
      <c r="AA66" s="8">
        <v>0</v>
      </c>
      <c r="AB66" s="8">
        <v>0</v>
      </c>
      <c r="AC66" s="9">
        <v>0</v>
      </c>
    </row>
    <row r="67" spans="1:29" ht="18" customHeight="1">
      <c r="A67" s="61"/>
      <c r="B67" s="20" t="s">
        <v>3</v>
      </c>
      <c r="C67" s="8">
        <v>0</v>
      </c>
      <c r="D67" s="8">
        <v>0</v>
      </c>
      <c r="E67" s="9">
        <v>0</v>
      </c>
      <c r="F67" s="10">
        <v>0</v>
      </c>
      <c r="G67" s="10">
        <v>0</v>
      </c>
      <c r="H67" s="11">
        <v>0</v>
      </c>
      <c r="I67" s="8">
        <v>0</v>
      </c>
      <c r="J67" s="8">
        <v>0</v>
      </c>
      <c r="K67" s="11">
        <v>0</v>
      </c>
      <c r="L67" s="8">
        <v>0</v>
      </c>
      <c r="M67" s="8">
        <v>0</v>
      </c>
      <c r="N67" s="11">
        <v>0</v>
      </c>
      <c r="O67" s="8">
        <v>0</v>
      </c>
      <c r="P67" s="8">
        <v>0</v>
      </c>
      <c r="Q67" s="11">
        <v>0</v>
      </c>
      <c r="R67" s="8">
        <v>0</v>
      </c>
      <c r="S67" s="8">
        <v>0</v>
      </c>
      <c r="T67" s="11">
        <v>0</v>
      </c>
      <c r="U67" s="8">
        <v>0</v>
      </c>
      <c r="V67" s="8">
        <v>0</v>
      </c>
      <c r="W67" s="12">
        <v>0</v>
      </c>
      <c r="X67" s="8">
        <v>0</v>
      </c>
      <c r="Y67" s="8">
        <v>0</v>
      </c>
      <c r="Z67" s="12">
        <v>0</v>
      </c>
      <c r="AA67" s="8">
        <v>0</v>
      </c>
      <c r="AB67" s="8">
        <v>0</v>
      </c>
      <c r="AC67" s="9">
        <v>0</v>
      </c>
    </row>
    <row r="68" spans="1:29" ht="18" customHeight="1">
      <c r="A68" s="62"/>
      <c r="B68" s="20" t="s">
        <v>4</v>
      </c>
      <c r="C68" s="8">
        <v>14013232</v>
      </c>
      <c r="D68" s="8">
        <v>15604622</v>
      </c>
      <c r="E68" s="9">
        <v>29617854</v>
      </c>
      <c r="F68" s="10">
        <v>14013232</v>
      </c>
      <c r="G68" s="10">
        <v>15604622</v>
      </c>
      <c r="H68" s="11">
        <v>29617854</v>
      </c>
      <c r="I68" s="8">
        <v>0</v>
      </c>
      <c r="J68" s="8">
        <v>0</v>
      </c>
      <c r="K68" s="11">
        <v>0</v>
      </c>
      <c r="L68" s="8">
        <v>0</v>
      </c>
      <c r="M68" s="8">
        <v>0</v>
      </c>
      <c r="N68" s="11">
        <v>0</v>
      </c>
      <c r="O68" s="8">
        <v>0</v>
      </c>
      <c r="P68" s="8">
        <v>0</v>
      </c>
      <c r="Q68" s="11">
        <v>0</v>
      </c>
      <c r="R68" s="8">
        <v>0</v>
      </c>
      <c r="S68" s="8">
        <v>0</v>
      </c>
      <c r="T68" s="11">
        <v>0</v>
      </c>
      <c r="U68" s="8">
        <v>0</v>
      </c>
      <c r="V68" s="8">
        <v>0</v>
      </c>
      <c r="W68" s="12">
        <v>0</v>
      </c>
      <c r="X68" s="8">
        <v>0</v>
      </c>
      <c r="Y68" s="8">
        <v>0</v>
      </c>
      <c r="Z68" s="12">
        <v>0</v>
      </c>
      <c r="AA68" s="8">
        <v>0</v>
      </c>
      <c r="AB68" s="8">
        <v>0</v>
      </c>
      <c r="AC68" s="9">
        <v>0</v>
      </c>
    </row>
    <row r="69" spans="1:29" ht="18" customHeight="1" thickBot="1">
      <c r="A69" s="21" t="s">
        <v>5</v>
      </c>
      <c r="B69" s="22"/>
      <c r="C69" s="13">
        <v>14013232</v>
      </c>
      <c r="D69" s="13">
        <v>15604622</v>
      </c>
      <c r="E69" s="13">
        <v>29617854</v>
      </c>
      <c r="F69" s="13">
        <v>14013232</v>
      </c>
      <c r="G69" s="13">
        <v>15604622</v>
      </c>
      <c r="H69" s="13">
        <v>29617854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 ht="18" customHeight="1">
      <c r="A70" s="60" t="s">
        <v>39</v>
      </c>
      <c r="B70" s="19" t="s">
        <v>2</v>
      </c>
      <c r="C70" s="8">
        <v>0</v>
      </c>
      <c r="D70" s="8">
        <v>0</v>
      </c>
      <c r="E70" s="9">
        <v>0</v>
      </c>
      <c r="F70" s="10">
        <v>0</v>
      </c>
      <c r="G70" s="10">
        <v>0</v>
      </c>
      <c r="H70" s="11">
        <v>0</v>
      </c>
      <c r="I70" s="8">
        <v>0</v>
      </c>
      <c r="J70" s="8">
        <v>0</v>
      </c>
      <c r="K70" s="11">
        <v>0</v>
      </c>
      <c r="L70" s="8">
        <v>0</v>
      </c>
      <c r="M70" s="8">
        <v>0</v>
      </c>
      <c r="N70" s="11">
        <v>0</v>
      </c>
      <c r="O70" s="8">
        <v>0</v>
      </c>
      <c r="P70" s="8">
        <v>0</v>
      </c>
      <c r="Q70" s="11">
        <v>0</v>
      </c>
      <c r="R70" s="8">
        <v>0</v>
      </c>
      <c r="S70" s="8">
        <v>0</v>
      </c>
      <c r="T70" s="11">
        <v>0</v>
      </c>
      <c r="U70" s="8">
        <v>0</v>
      </c>
      <c r="V70" s="8">
        <v>0</v>
      </c>
      <c r="W70" s="12">
        <v>0</v>
      </c>
      <c r="X70" s="8">
        <v>0</v>
      </c>
      <c r="Y70" s="8">
        <v>0</v>
      </c>
      <c r="Z70" s="12">
        <v>0</v>
      </c>
      <c r="AA70" s="8">
        <v>0</v>
      </c>
      <c r="AB70" s="8">
        <v>0</v>
      </c>
      <c r="AC70" s="9">
        <v>0</v>
      </c>
    </row>
    <row r="71" spans="1:29" ht="18" customHeight="1">
      <c r="A71" s="61"/>
      <c r="B71" s="20" t="s">
        <v>3</v>
      </c>
      <c r="C71" s="8">
        <v>0</v>
      </c>
      <c r="D71" s="8">
        <v>0</v>
      </c>
      <c r="E71" s="9">
        <v>0</v>
      </c>
      <c r="F71" s="10">
        <v>0</v>
      </c>
      <c r="G71" s="10">
        <v>0</v>
      </c>
      <c r="H71" s="11">
        <v>0</v>
      </c>
      <c r="I71" s="8">
        <v>0</v>
      </c>
      <c r="J71" s="8">
        <v>0</v>
      </c>
      <c r="K71" s="11">
        <v>0</v>
      </c>
      <c r="L71" s="8">
        <v>0</v>
      </c>
      <c r="M71" s="8">
        <v>0</v>
      </c>
      <c r="N71" s="11">
        <v>0</v>
      </c>
      <c r="O71" s="8">
        <v>0</v>
      </c>
      <c r="P71" s="8">
        <v>0</v>
      </c>
      <c r="Q71" s="11">
        <v>0</v>
      </c>
      <c r="R71" s="8">
        <v>0</v>
      </c>
      <c r="S71" s="8">
        <v>0</v>
      </c>
      <c r="T71" s="11">
        <v>0</v>
      </c>
      <c r="U71" s="8">
        <v>0</v>
      </c>
      <c r="V71" s="8">
        <v>0</v>
      </c>
      <c r="W71" s="12">
        <v>0</v>
      </c>
      <c r="X71" s="8">
        <v>0</v>
      </c>
      <c r="Y71" s="8">
        <v>0</v>
      </c>
      <c r="Z71" s="12">
        <v>0</v>
      </c>
      <c r="AA71" s="8">
        <v>0</v>
      </c>
      <c r="AB71" s="8">
        <v>0</v>
      </c>
      <c r="AC71" s="9">
        <v>0</v>
      </c>
    </row>
    <row r="72" spans="1:29" ht="18" customHeight="1">
      <c r="A72" s="62"/>
      <c r="B72" s="20" t="s">
        <v>4</v>
      </c>
      <c r="C72" s="8">
        <v>5023236</v>
      </c>
      <c r="D72" s="8">
        <v>0</v>
      </c>
      <c r="E72" s="9">
        <v>5023236</v>
      </c>
      <c r="F72" s="10">
        <v>5023236</v>
      </c>
      <c r="G72" s="10">
        <v>0</v>
      </c>
      <c r="H72" s="11">
        <v>5023236</v>
      </c>
      <c r="I72" s="8">
        <v>0</v>
      </c>
      <c r="J72" s="8">
        <v>0</v>
      </c>
      <c r="K72" s="11">
        <v>0</v>
      </c>
      <c r="L72" s="8">
        <v>0</v>
      </c>
      <c r="M72" s="8">
        <v>0</v>
      </c>
      <c r="N72" s="11">
        <v>0</v>
      </c>
      <c r="O72" s="8">
        <v>0</v>
      </c>
      <c r="P72" s="8">
        <v>0</v>
      </c>
      <c r="Q72" s="11">
        <v>0</v>
      </c>
      <c r="R72" s="8">
        <v>0</v>
      </c>
      <c r="S72" s="8">
        <v>0</v>
      </c>
      <c r="T72" s="11">
        <v>0</v>
      </c>
      <c r="U72" s="8">
        <v>0</v>
      </c>
      <c r="V72" s="8">
        <v>0</v>
      </c>
      <c r="W72" s="12">
        <v>0</v>
      </c>
      <c r="X72" s="8">
        <v>0</v>
      </c>
      <c r="Y72" s="8">
        <v>0</v>
      </c>
      <c r="Z72" s="12">
        <v>0</v>
      </c>
      <c r="AA72" s="8">
        <v>0</v>
      </c>
      <c r="AB72" s="8">
        <v>0</v>
      </c>
      <c r="AC72" s="9">
        <v>0</v>
      </c>
    </row>
    <row r="73" spans="1:29" ht="18" customHeight="1" thickBot="1">
      <c r="A73" s="21" t="s">
        <v>5</v>
      </c>
      <c r="B73" s="22"/>
      <c r="C73" s="13">
        <v>5023236</v>
      </c>
      <c r="D73" s="13">
        <v>0</v>
      </c>
      <c r="E73" s="13">
        <v>5023236</v>
      </c>
      <c r="F73" s="13">
        <v>5023236</v>
      </c>
      <c r="G73" s="13">
        <v>0</v>
      </c>
      <c r="H73" s="13">
        <v>5023236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 ht="18" customHeight="1">
      <c r="A74" s="60" t="s">
        <v>40</v>
      </c>
      <c r="B74" s="19" t="s">
        <v>2</v>
      </c>
      <c r="C74" s="8">
        <v>4624129729</v>
      </c>
      <c r="D74" s="8">
        <v>3894476202</v>
      </c>
      <c r="E74" s="9">
        <v>8518605931</v>
      </c>
      <c r="F74" s="10">
        <v>3202475986</v>
      </c>
      <c r="G74" s="10">
        <v>2897913628</v>
      </c>
      <c r="H74" s="11">
        <v>6100389614</v>
      </c>
      <c r="I74" s="8">
        <v>221413571</v>
      </c>
      <c r="J74" s="8">
        <v>212466605</v>
      </c>
      <c r="K74" s="11">
        <v>433880176</v>
      </c>
      <c r="L74" s="8">
        <v>80614556</v>
      </c>
      <c r="M74" s="8">
        <v>62725262</v>
      </c>
      <c r="N74" s="11">
        <v>143339818</v>
      </c>
      <c r="O74" s="8">
        <v>0</v>
      </c>
      <c r="P74" s="8">
        <v>0</v>
      </c>
      <c r="Q74" s="11">
        <v>0</v>
      </c>
      <c r="R74" s="8">
        <v>297729739</v>
      </c>
      <c r="S74" s="8">
        <v>6790374</v>
      </c>
      <c r="T74" s="11">
        <v>304520113</v>
      </c>
      <c r="U74" s="8">
        <v>815623974</v>
      </c>
      <c r="V74" s="8">
        <v>287604791</v>
      </c>
      <c r="W74" s="12">
        <v>1103228765</v>
      </c>
      <c r="X74" s="8">
        <v>0</v>
      </c>
      <c r="Y74" s="8">
        <v>0</v>
      </c>
      <c r="Z74" s="12">
        <v>0</v>
      </c>
      <c r="AA74" s="8">
        <v>6271903</v>
      </c>
      <c r="AB74" s="8">
        <v>426975542</v>
      </c>
      <c r="AC74" s="9">
        <v>433247445</v>
      </c>
    </row>
    <row r="75" spans="1:29" ht="18" customHeight="1">
      <c r="A75" s="61"/>
      <c r="B75" s="20" t="s">
        <v>3</v>
      </c>
      <c r="C75" s="8">
        <v>2514347217</v>
      </c>
      <c r="D75" s="8">
        <v>2305144294</v>
      </c>
      <c r="E75" s="9">
        <v>4819491511</v>
      </c>
      <c r="F75" s="10">
        <v>981370210</v>
      </c>
      <c r="G75" s="10">
        <v>1321500271</v>
      </c>
      <c r="H75" s="11">
        <v>2302870481</v>
      </c>
      <c r="I75" s="8">
        <v>132103602</v>
      </c>
      <c r="J75" s="8">
        <v>171666107</v>
      </c>
      <c r="K75" s="11">
        <v>303769709</v>
      </c>
      <c r="L75" s="8">
        <v>7114937</v>
      </c>
      <c r="M75" s="8">
        <v>35759088</v>
      </c>
      <c r="N75" s="11">
        <v>42874025</v>
      </c>
      <c r="O75" s="8">
        <v>0</v>
      </c>
      <c r="P75" s="8">
        <v>0</v>
      </c>
      <c r="Q75" s="11">
        <v>0</v>
      </c>
      <c r="R75" s="8">
        <v>553607</v>
      </c>
      <c r="S75" s="8">
        <v>18182978</v>
      </c>
      <c r="T75" s="11">
        <v>18736585</v>
      </c>
      <c r="U75" s="8">
        <v>1239676770</v>
      </c>
      <c r="V75" s="8">
        <v>754591953</v>
      </c>
      <c r="W75" s="12">
        <v>1994268723</v>
      </c>
      <c r="X75" s="8">
        <v>153463200</v>
      </c>
      <c r="Y75" s="8">
        <v>0</v>
      </c>
      <c r="Z75" s="12">
        <v>153463200</v>
      </c>
      <c r="AA75" s="8">
        <v>64891</v>
      </c>
      <c r="AB75" s="8">
        <v>3443897</v>
      </c>
      <c r="AC75" s="9">
        <v>3508788</v>
      </c>
    </row>
    <row r="76" spans="1:29" ht="18" customHeight="1">
      <c r="A76" s="62"/>
      <c r="B76" s="20" t="s">
        <v>4</v>
      </c>
      <c r="C76" s="8">
        <v>18572846596</v>
      </c>
      <c r="D76" s="8">
        <v>13432716836</v>
      </c>
      <c r="E76" s="9">
        <v>32005563432</v>
      </c>
      <c r="F76" s="10">
        <v>6450584691</v>
      </c>
      <c r="G76" s="10">
        <v>4960592939</v>
      </c>
      <c r="H76" s="11">
        <v>11411177630</v>
      </c>
      <c r="I76" s="8">
        <v>1785049508</v>
      </c>
      <c r="J76" s="8">
        <v>2842980711</v>
      </c>
      <c r="K76" s="11">
        <v>4628030219</v>
      </c>
      <c r="L76" s="8">
        <v>27024754</v>
      </c>
      <c r="M76" s="8">
        <v>17210900</v>
      </c>
      <c r="N76" s="11">
        <v>44235654</v>
      </c>
      <c r="O76" s="8">
        <v>0</v>
      </c>
      <c r="P76" s="8">
        <v>0</v>
      </c>
      <c r="Q76" s="11">
        <v>0</v>
      </c>
      <c r="R76" s="8">
        <v>13041450</v>
      </c>
      <c r="S76" s="8">
        <v>6337589</v>
      </c>
      <c r="T76" s="11">
        <v>19379039</v>
      </c>
      <c r="U76" s="8">
        <v>10297146193</v>
      </c>
      <c r="V76" s="8">
        <v>5605594697</v>
      </c>
      <c r="W76" s="12">
        <v>15902740890</v>
      </c>
      <c r="X76" s="8">
        <v>0</v>
      </c>
      <c r="Y76" s="8">
        <v>0</v>
      </c>
      <c r="Z76" s="12">
        <v>0</v>
      </c>
      <c r="AA76" s="8">
        <v>0</v>
      </c>
      <c r="AB76" s="8">
        <v>0</v>
      </c>
      <c r="AC76" s="9">
        <v>0</v>
      </c>
    </row>
    <row r="77" spans="1:29" ht="18" customHeight="1" thickBot="1">
      <c r="A77" s="21" t="s">
        <v>5</v>
      </c>
      <c r="B77" s="22"/>
      <c r="C77" s="13">
        <v>25711323542</v>
      </c>
      <c r="D77" s="13">
        <v>19632337332</v>
      </c>
      <c r="E77" s="13">
        <v>45343660874</v>
      </c>
      <c r="F77" s="13">
        <v>10634430887</v>
      </c>
      <c r="G77" s="13">
        <v>9180006838</v>
      </c>
      <c r="H77" s="13">
        <v>19814437725</v>
      </c>
      <c r="I77" s="13">
        <v>2138566681</v>
      </c>
      <c r="J77" s="13">
        <v>3227113423</v>
      </c>
      <c r="K77" s="13">
        <v>5365680104</v>
      </c>
      <c r="L77" s="13">
        <v>114754247</v>
      </c>
      <c r="M77" s="13">
        <v>115695250</v>
      </c>
      <c r="N77" s="13">
        <v>230449497</v>
      </c>
      <c r="O77" s="13">
        <v>0</v>
      </c>
      <c r="P77" s="13">
        <v>0</v>
      </c>
      <c r="Q77" s="13">
        <v>0</v>
      </c>
      <c r="R77" s="13">
        <v>311324796</v>
      </c>
      <c r="S77" s="13">
        <v>31310941</v>
      </c>
      <c r="T77" s="13">
        <v>342635737</v>
      </c>
      <c r="U77" s="13">
        <v>12352446937</v>
      </c>
      <c r="V77" s="13">
        <v>6647791441</v>
      </c>
      <c r="W77" s="13">
        <v>19000238378</v>
      </c>
      <c r="X77" s="13">
        <v>153463200</v>
      </c>
      <c r="Y77" s="13">
        <v>0</v>
      </c>
      <c r="Z77" s="13">
        <v>153463200</v>
      </c>
      <c r="AA77" s="13">
        <v>6336794</v>
      </c>
      <c r="AB77" s="13">
        <v>430419439</v>
      </c>
      <c r="AC77" s="13">
        <v>436756233</v>
      </c>
    </row>
    <row r="78" spans="1:29" ht="18" customHeight="1">
      <c r="A78" s="60" t="s">
        <v>41</v>
      </c>
      <c r="B78" s="19" t="s">
        <v>2</v>
      </c>
      <c r="C78" s="8">
        <v>1046597</v>
      </c>
      <c r="D78" s="8">
        <v>22569235</v>
      </c>
      <c r="E78" s="9">
        <v>23615832</v>
      </c>
      <c r="F78" s="10">
        <v>1046597</v>
      </c>
      <c r="G78" s="10">
        <v>22569235</v>
      </c>
      <c r="H78" s="11">
        <v>23615832</v>
      </c>
      <c r="I78" s="8">
        <v>0</v>
      </c>
      <c r="J78" s="8">
        <v>0</v>
      </c>
      <c r="K78" s="11">
        <v>0</v>
      </c>
      <c r="L78" s="8">
        <v>0</v>
      </c>
      <c r="M78" s="8">
        <v>0</v>
      </c>
      <c r="N78" s="11">
        <v>0</v>
      </c>
      <c r="O78" s="8">
        <v>0</v>
      </c>
      <c r="P78" s="8">
        <v>0</v>
      </c>
      <c r="Q78" s="11">
        <v>0</v>
      </c>
      <c r="R78" s="8">
        <v>0</v>
      </c>
      <c r="S78" s="8">
        <v>0</v>
      </c>
      <c r="T78" s="11">
        <v>0</v>
      </c>
      <c r="U78" s="8">
        <v>0</v>
      </c>
      <c r="V78" s="8">
        <v>0</v>
      </c>
      <c r="W78" s="12">
        <v>0</v>
      </c>
      <c r="X78" s="8">
        <v>0</v>
      </c>
      <c r="Y78" s="8">
        <v>0</v>
      </c>
      <c r="Z78" s="12">
        <v>0</v>
      </c>
      <c r="AA78" s="8">
        <v>0</v>
      </c>
      <c r="AB78" s="8">
        <v>0</v>
      </c>
      <c r="AC78" s="9">
        <v>0</v>
      </c>
    </row>
    <row r="79" spans="1:29" ht="18" customHeight="1">
      <c r="A79" s="61"/>
      <c r="B79" s="20" t="s">
        <v>3</v>
      </c>
      <c r="C79" s="8">
        <v>447652432</v>
      </c>
      <c r="D79" s="8">
        <v>1205335111</v>
      </c>
      <c r="E79" s="9">
        <v>1652987543</v>
      </c>
      <c r="F79" s="10">
        <v>447652432</v>
      </c>
      <c r="G79" s="10">
        <v>1205335111</v>
      </c>
      <c r="H79" s="11">
        <v>1652987543</v>
      </c>
      <c r="I79" s="8">
        <v>0</v>
      </c>
      <c r="J79" s="8">
        <v>0</v>
      </c>
      <c r="K79" s="11">
        <v>0</v>
      </c>
      <c r="L79" s="8">
        <v>0</v>
      </c>
      <c r="M79" s="8">
        <v>0</v>
      </c>
      <c r="N79" s="11">
        <v>0</v>
      </c>
      <c r="O79" s="8">
        <v>0</v>
      </c>
      <c r="P79" s="8">
        <v>0</v>
      </c>
      <c r="Q79" s="11">
        <v>0</v>
      </c>
      <c r="R79" s="8">
        <v>0</v>
      </c>
      <c r="S79" s="8">
        <v>0</v>
      </c>
      <c r="T79" s="11">
        <v>0</v>
      </c>
      <c r="U79" s="8">
        <v>0</v>
      </c>
      <c r="V79" s="8">
        <v>0</v>
      </c>
      <c r="W79" s="12">
        <v>0</v>
      </c>
      <c r="X79" s="8">
        <v>0</v>
      </c>
      <c r="Y79" s="8">
        <v>0</v>
      </c>
      <c r="Z79" s="12">
        <v>0</v>
      </c>
      <c r="AA79" s="8">
        <v>0</v>
      </c>
      <c r="AB79" s="8">
        <v>0</v>
      </c>
      <c r="AC79" s="9">
        <v>0</v>
      </c>
    </row>
    <row r="80" spans="1:29" ht="18" customHeight="1">
      <c r="A80" s="62"/>
      <c r="B80" s="20" t="s">
        <v>4</v>
      </c>
      <c r="C80" s="8">
        <v>6047919632</v>
      </c>
      <c r="D80" s="8">
        <v>4900345957</v>
      </c>
      <c r="E80" s="9">
        <v>10948265589</v>
      </c>
      <c r="F80" s="10">
        <v>6047919632</v>
      </c>
      <c r="G80" s="10">
        <v>4900345957</v>
      </c>
      <c r="H80" s="11">
        <v>10948265589</v>
      </c>
      <c r="I80" s="8">
        <v>0</v>
      </c>
      <c r="J80" s="8">
        <v>0</v>
      </c>
      <c r="K80" s="11">
        <v>0</v>
      </c>
      <c r="L80" s="8">
        <v>0</v>
      </c>
      <c r="M80" s="8">
        <v>0</v>
      </c>
      <c r="N80" s="11">
        <v>0</v>
      </c>
      <c r="O80" s="8">
        <v>0</v>
      </c>
      <c r="P80" s="8">
        <v>0</v>
      </c>
      <c r="Q80" s="11">
        <v>0</v>
      </c>
      <c r="R80" s="8">
        <v>0</v>
      </c>
      <c r="S80" s="8">
        <v>0</v>
      </c>
      <c r="T80" s="11">
        <v>0</v>
      </c>
      <c r="U80" s="8">
        <v>0</v>
      </c>
      <c r="V80" s="8">
        <v>0</v>
      </c>
      <c r="W80" s="12">
        <v>0</v>
      </c>
      <c r="X80" s="8">
        <v>0</v>
      </c>
      <c r="Y80" s="8">
        <v>0</v>
      </c>
      <c r="Z80" s="12">
        <v>0</v>
      </c>
      <c r="AA80" s="8">
        <v>0</v>
      </c>
      <c r="AB80" s="8">
        <v>0</v>
      </c>
      <c r="AC80" s="9">
        <v>0</v>
      </c>
    </row>
    <row r="81" spans="1:29" ht="18" customHeight="1" thickBot="1">
      <c r="A81" s="21" t="s">
        <v>5</v>
      </c>
      <c r="B81" s="22"/>
      <c r="C81" s="13">
        <v>6496618661</v>
      </c>
      <c r="D81" s="13">
        <v>6128250303</v>
      </c>
      <c r="E81" s="13">
        <v>12624868964</v>
      </c>
      <c r="F81" s="13">
        <v>6496618661</v>
      </c>
      <c r="G81" s="13">
        <v>6128250303</v>
      </c>
      <c r="H81" s="13">
        <v>12624868964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 ht="18" customHeight="1">
      <c r="A82" s="60" t="s">
        <v>7</v>
      </c>
      <c r="B82" s="19" t="s">
        <v>2</v>
      </c>
      <c r="C82" s="8">
        <v>76929291</v>
      </c>
      <c r="D82" s="8">
        <v>219207616</v>
      </c>
      <c r="E82" s="9">
        <v>296136907</v>
      </c>
      <c r="F82" s="10">
        <v>67115717</v>
      </c>
      <c r="G82" s="10">
        <v>219162646</v>
      </c>
      <c r="H82" s="11">
        <v>286278363</v>
      </c>
      <c r="I82" s="8">
        <v>361</v>
      </c>
      <c r="J82" s="8">
        <v>44970</v>
      </c>
      <c r="K82" s="11">
        <v>45331</v>
      </c>
      <c r="L82" s="8">
        <v>0</v>
      </c>
      <c r="M82" s="8">
        <v>0</v>
      </c>
      <c r="N82" s="11">
        <v>0</v>
      </c>
      <c r="O82" s="8">
        <v>0</v>
      </c>
      <c r="P82" s="8">
        <v>0</v>
      </c>
      <c r="Q82" s="11">
        <v>0</v>
      </c>
      <c r="R82" s="8">
        <v>0</v>
      </c>
      <c r="S82" s="8">
        <v>0</v>
      </c>
      <c r="T82" s="11">
        <v>0</v>
      </c>
      <c r="U82" s="8">
        <v>9813213</v>
      </c>
      <c r="V82" s="8">
        <v>0</v>
      </c>
      <c r="W82" s="12">
        <v>9813213</v>
      </c>
      <c r="X82" s="8">
        <v>0</v>
      </c>
      <c r="Y82" s="8">
        <v>0</v>
      </c>
      <c r="Z82" s="12">
        <v>0</v>
      </c>
      <c r="AA82" s="8">
        <v>0</v>
      </c>
      <c r="AB82" s="8">
        <v>0</v>
      </c>
      <c r="AC82" s="9">
        <v>0</v>
      </c>
    </row>
    <row r="83" spans="1:29" ht="18" customHeight="1">
      <c r="A83" s="61"/>
      <c r="B83" s="20" t="s">
        <v>3</v>
      </c>
      <c r="C83" s="8">
        <v>39826367</v>
      </c>
      <c r="D83" s="8">
        <v>9407771</v>
      </c>
      <c r="E83" s="9">
        <v>49234138</v>
      </c>
      <c r="F83" s="10">
        <v>24740590</v>
      </c>
      <c r="G83" s="10">
        <v>9407771</v>
      </c>
      <c r="H83" s="11">
        <v>34148361</v>
      </c>
      <c r="I83" s="8">
        <v>0</v>
      </c>
      <c r="J83" s="8">
        <v>0</v>
      </c>
      <c r="K83" s="11">
        <v>0</v>
      </c>
      <c r="L83" s="8">
        <v>0</v>
      </c>
      <c r="M83" s="8">
        <v>0</v>
      </c>
      <c r="N83" s="11">
        <v>0</v>
      </c>
      <c r="O83" s="8">
        <v>0</v>
      </c>
      <c r="P83" s="8">
        <v>0</v>
      </c>
      <c r="Q83" s="11">
        <v>0</v>
      </c>
      <c r="R83" s="8">
        <v>0</v>
      </c>
      <c r="S83" s="8">
        <v>0</v>
      </c>
      <c r="T83" s="11">
        <v>0</v>
      </c>
      <c r="U83" s="8">
        <v>15085777</v>
      </c>
      <c r="V83" s="8">
        <v>0</v>
      </c>
      <c r="W83" s="12">
        <v>15085777</v>
      </c>
      <c r="X83" s="8">
        <v>0</v>
      </c>
      <c r="Y83" s="8">
        <v>0</v>
      </c>
      <c r="Z83" s="12">
        <v>0</v>
      </c>
      <c r="AA83" s="8">
        <v>0</v>
      </c>
      <c r="AB83" s="8">
        <v>0</v>
      </c>
      <c r="AC83" s="9">
        <v>0</v>
      </c>
    </row>
    <row r="84" spans="1:29" ht="18" customHeight="1">
      <c r="A84" s="62"/>
      <c r="B84" s="20" t="s">
        <v>4</v>
      </c>
      <c r="C84" s="8">
        <v>885600710</v>
      </c>
      <c r="D84" s="8">
        <v>890527959</v>
      </c>
      <c r="E84" s="9">
        <v>1776128669</v>
      </c>
      <c r="F84" s="10">
        <v>806404518</v>
      </c>
      <c r="G84" s="10">
        <v>871229698</v>
      </c>
      <c r="H84" s="11">
        <v>1677634216</v>
      </c>
      <c r="I84" s="8">
        <v>41708412</v>
      </c>
      <c r="J84" s="8">
        <v>4479357</v>
      </c>
      <c r="K84" s="11">
        <v>46187769</v>
      </c>
      <c r="L84" s="8">
        <v>0</v>
      </c>
      <c r="M84" s="8">
        <v>0</v>
      </c>
      <c r="N84" s="11">
        <v>0</v>
      </c>
      <c r="O84" s="8">
        <v>0</v>
      </c>
      <c r="P84" s="8">
        <v>0</v>
      </c>
      <c r="Q84" s="11">
        <v>0</v>
      </c>
      <c r="R84" s="8">
        <v>4710860</v>
      </c>
      <c r="S84" s="8">
        <v>0</v>
      </c>
      <c r="T84" s="11">
        <v>4710860</v>
      </c>
      <c r="U84" s="8">
        <v>32776920</v>
      </c>
      <c r="V84" s="8">
        <v>14818904</v>
      </c>
      <c r="W84" s="12">
        <v>47595824</v>
      </c>
      <c r="X84" s="8">
        <v>0</v>
      </c>
      <c r="Y84" s="8">
        <v>0</v>
      </c>
      <c r="Z84" s="12">
        <v>0</v>
      </c>
      <c r="AA84" s="8">
        <v>0</v>
      </c>
      <c r="AB84" s="8">
        <v>0</v>
      </c>
      <c r="AC84" s="9">
        <v>0</v>
      </c>
    </row>
    <row r="85" spans="1:29" ht="18" customHeight="1" thickBot="1">
      <c r="A85" s="21" t="s">
        <v>5</v>
      </c>
      <c r="B85" s="22"/>
      <c r="C85" s="13">
        <v>1002356368</v>
      </c>
      <c r="D85" s="13">
        <v>1119143346</v>
      </c>
      <c r="E85" s="13">
        <v>2121499714</v>
      </c>
      <c r="F85" s="13">
        <v>898260825</v>
      </c>
      <c r="G85" s="13">
        <v>1099800115</v>
      </c>
      <c r="H85" s="13">
        <v>1998060940</v>
      </c>
      <c r="I85" s="13">
        <v>41708773</v>
      </c>
      <c r="J85" s="13">
        <v>4524327</v>
      </c>
      <c r="K85" s="13">
        <v>46233100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4710860</v>
      </c>
      <c r="S85" s="13">
        <v>0</v>
      </c>
      <c r="T85" s="13">
        <v>4710860</v>
      </c>
      <c r="U85" s="13">
        <v>57675910</v>
      </c>
      <c r="V85" s="13">
        <v>14818904</v>
      </c>
      <c r="W85" s="13">
        <v>72494814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 ht="18" customHeight="1">
      <c r="A86" s="60" t="s">
        <v>42</v>
      </c>
      <c r="B86" s="19" t="s">
        <v>2</v>
      </c>
      <c r="C86" s="8">
        <v>13394606</v>
      </c>
      <c r="D86" s="8">
        <v>4113759</v>
      </c>
      <c r="E86" s="9">
        <v>17508365</v>
      </c>
      <c r="F86" s="10">
        <v>13394606</v>
      </c>
      <c r="G86" s="10">
        <v>4113759</v>
      </c>
      <c r="H86" s="11">
        <v>17508365</v>
      </c>
      <c r="I86" s="8">
        <v>0</v>
      </c>
      <c r="J86" s="8">
        <v>0</v>
      </c>
      <c r="K86" s="11">
        <v>0</v>
      </c>
      <c r="L86" s="8">
        <v>0</v>
      </c>
      <c r="M86" s="8">
        <v>0</v>
      </c>
      <c r="N86" s="11">
        <v>0</v>
      </c>
      <c r="O86" s="8">
        <v>0</v>
      </c>
      <c r="P86" s="8">
        <v>0</v>
      </c>
      <c r="Q86" s="11">
        <v>0</v>
      </c>
      <c r="R86" s="8">
        <v>0</v>
      </c>
      <c r="S86" s="8">
        <v>0</v>
      </c>
      <c r="T86" s="11">
        <v>0</v>
      </c>
      <c r="U86" s="8">
        <v>0</v>
      </c>
      <c r="V86" s="8">
        <v>0</v>
      </c>
      <c r="W86" s="12">
        <v>0</v>
      </c>
      <c r="X86" s="8">
        <v>0</v>
      </c>
      <c r="Y86" s="8">
        <v>0</v>
      </c>
      <c r="Z86" s="12">
        <v>0</v>
      </c>
      <c r="AA86" s="8">
        <v>0</v>
      </c>
      <c r="AB86" s="8">
        <v>0</v>
      </c>
      <c r="AC86" s="9">
        <v>0</v>
      </c>
    </row>
    <row r="87" spans="1:29" ht="18" customHeight="1">
      <c r="A87" s="61"/>
      <c r="B87" s="20" t="s">
        <v>3</v>
      </c>
      <c r="C87" s="8">
        <v>0</v>
      </c>
      <c r="D87" s="8">
        <v>0</v>
      </c>
      <c r="E87" s="9">
        <v>0</v>
      </c>
      <c r="F87" s="10">
        <v>0</v>
      </c>
      <c r="G87" s="10">
        <v>0</v>
      </c>
      <c r="H87" s="11">
        <v>0</v>
      </c>
      <c r="I87" s="8">
        <v>0</v>
      </c>
      <c r="J87" s="8">
        <v>0</v>
      </c>
      <c r="K87" s="11">
        <v>0</v>
      </c>
      <c r="L87" s="8">
        <v>0</v>
      </c>
      <c r="M87" s="8">
        <v>0</v>
      </c>
      <c r="N87" s="11">
        <v>0</v>
      </c>
      <c r="O87" s="8">
        <v>0</v>
      </c>
      <c r="P87" s="8">
        <v>0</v>
      </c>
      <c r="Q87" s="11">
        <v>0</v>
      </c>
      <c r="R87" s="8">
        <v>0</v>
      </c>
      <c r="S87" s="8">
        <v>0</v>
      </c>
      <c r="T87" s="11">
        <v>0</v>
      </c>
      <c r="U87" s="8">
        <v>0</v>
      </c>
      <c r="V87" s="8">
        <v>0</v>
      </c>
      <c r="W87" s="12">
        <v>0</v>
      </c>
      <c r="X87" s="8">
        <v>0</v>
      </c>
      <c r="Y87" s="8">
        <v>0</v>
      </c>
      <c r="Z87" s="12">
        <v>0</v>
      </c>
      <c r="AA87" s="8">
        <v>0</v>
      </c>
      <c r="AB87" s="8">
        <v>0</v>
      </c>
      <c r="AC87" s="9">
        <v>0</v>
      </c>
    </row>
    <row r="88" spans="1:29" ht="18" customHeight="1">
      <c r="A88" s="62"/>
      <c r="B88" s="20" t="s">
        <v>4</v>
      </c>
      <c r="C88" s="8">
        <v>65807054</v>
      </c>
      <c r="D88" s="8">
        <v>199070591</v>
      </c>
      <c r="E88" s="9">
        <v>264877645</v>
      </c>
      <c r="F88" s="10">
        <v>65807054</v>
      </c>
      <c r="G88" s="10">
        <v>199070591</v>
      </c>
      <c r="H88" s="11">
        <v>264877645</v>
      </c>
      <c r="I88" s="8">
        <v>0</v>
      </c>
      <c r="J88" s="8">
        <v>0</v>
      </c>
      <c r="K88" s="11">
        <v>0</v>
      </c>
      <c r="L88" s="8">
        <v>0</v>
      </c>
      <c r="M88" s="8">
        <v>0</v>
      </c>
      <c r="N88" s="11">
        <v>0</v>
      </c>
      <c r="O88" s="8">
        <v>0</v>
      </c>
      <c r="P88" s="8">
        <v>0</v>
      </c>
      <c r="Q88" s="11">
        <v>0</v>
      </c>
      <c r="R88" s="8">
        <v>0</v>
      </c>
      <c r="S88" s="8">
        <v>0</v>
      </c>
      <c r="T88" s="11">
        <v>0</v>
      </c>
      <c r="U88" s="8">
        <v>0</v>
      </c>
      <c r="V88" s="8">
        <v>0</v>
      </c>
      <c r="W88" s="12">
        <v>0</v>
      </c>
      <c r="X88" s="8">
        <v>0</v>
      </c>
      <c r="Y88" s="8">
        <v>0</v>
      </c>
      <c r="Z88" s="12">
        <v>0</v>
      </c>
      <c r="AA88" s="8">
        <v>0</v>
      </c>
      <c r="AB88" s="8">
        <v>0</v>
      </c>
      <c r="AC88" s="9">
        <v>0</v>
      </c>
    </row>
    <row r="89" spans="1:29" ht="18" customHeight="1" thickBot="1">
      <c r="A89" s="21" t="s">
        <v>5</v>
      </c>
      <c r="B89" s="22"/>
      <c r="C89" s="13">
        <v>79201660</v>
      </c>
      <c r="D89" s="13">
        <v>203184350</v>
      </c>
      <c r="E89" s="13">
        <v>282386010</v>
      </c>
      <c r="F89" s="13">
        <v>79201660</v>
      </c>
      <c r="G89" s="13">
        <v>203184350</v>
      </c>
      <c r="H89" s="13">
        <v>282386010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 ht="18" customHeight="1">
      <c r="A90" s="60" t="s">
        <v>43</v>
      </c>
      <c r="B90" s="19" t="s">
        <v>2</v>
      </c>
      <c r="C90" s="8">
        <v>663332093</v>
      </c>
      <c r="D90" s="8">
        <v>39171398</v>
      </c>
      <c r="E90" s="9">
        <v>702503491</v>
      </c>
      <c r="F90" s="10">
        <v>630643026</v>
      </c>
      <c r="G90" s="10">
        <v>17873090</v>
      </c>
      <c r="H90" s="11">
        <v>648516116</v>
      </c>
      <c r="I90" s="8">
        <v>395576</v>
      </c>
      <c r="J90" s="8">
        <v>0</v>
      </c>
      <c r="K90" s="11">
        <v>395576</v>
      </c>
      <c r="L90" s="8">
        <v>0</v>
      </c>
      <c r="M90" s="8">
        <v>0</v>
      </c>
      <c r="N90" s="11">
        <v>0</v>
      </c>
      <c r="O90" s="8">
        <v>0</v>
      </c>
      <c r="P90" s="8">
        <v>0</v>
      </c>
      <c r="Q90" s="11">
        <v>0</v>
      </c>
      <c r="R90" s="8">
        <v>583936</v>
      </c>
      <c r="S90" s="8">
        <v>0</v>
      </c>
      <c r="T90" s="11">
        <v>583936</v>
      </c>
      <c r="U90" s="8">
        <v>31709555</v>
      </c>
      <c r="V90" s="8">
        <v>21298308</v>
      </c>
      <c r="W90" s="12">
        <v>53007863</v>
      </c>
      <c r="X90" s="8">
        <v>0</v>
      </c>
      <c r="Y90" s="8">
        <v>0</v>
      </c>
      <c r="Z90" s="12">
        <v>0</v>
      </c>
      <c r="AA90" s="8">
        <v>0</v>
      </c>
      <c r="AB90" s="8">
        <v>0</v>
      </c>
      <c r="AC90" s="9">
        <v>0</v>
      </c>
    </row>
    <row r="91" spans="1:29" ht="18" customHeight="1">
      <c r="A91" s="61"/>
      <c r="B91" s="20" t="s">
        <v>3</v>
      </c>
      <c r="C91" s="8">
        <v>279706151</v>
      </c>
      <c r="D91" s="8">
        <v>13651029</v>
      </c>
      <c r="E91" s="9">
        <v>293357180</v>
      </c>
      <c r="F91" s="10">
        <v>4799976</v>
      </c>
      <c r="G91" s="10">
        <v>0</v>
      </c>
      <c r="H91" s="11">
        <v>4799976</v>
      </c>
      <c r="I91" s="8">
        <v>0</v>
      </c>
      <c r="J91" s="8">
        <v>0</v>
      </c>
      <c r="K91" s="11">
        <v>0</v>
      </c>
      <c r="L91" s="8">
        <v>0</v>
      </c>
      <c r="M91" s="8">
        <v>0</v>
      </c>
      <c r="N91" s="11">
        <v>0</v>
      </c>
      <c r="O91" s="8">
        <v>0</v>
      </c>
      <c r="P91" s="8">
        <v>0</v>
      </c>
      <c r="Q91" s="11">
        <v>0</v>
      </c>
      <c r="R91" s="8">
        <v>0</v>
      </c>
      <c r="S91" s="8">
        <v>0</v>
      </c>
      <c r="T91" s="11">
        <v>0</v>
      </c>
      <c r="U91" s="8">
        <v>274906175</v>
      </c>
      <c r="V91" s="8">
        <v>13651029</v>
      </c>
      <c r="W91" s="12">
        <v>288557204</v>
      </c>
      <c r="X91" s="8">
        <v>0</v>
      </c>
      <c r="Y91" s="8">
        <v>0</v>
      </c>
      <c r="Z91" s="12">
        <v>0</v>
      </c>
      <c r="AA91" s="8">
        <v>0</v>
      </c>
      <c r="AB91" s="8">
        <v>0</v>
      </c>
      <c r="AC91" s="9">
        <v>0</v>
      </c>
    </row>
    <row r="92" spans="1:29" ht="18" customHeight="1">
      <c r="A92" s="62"/>
      <c r="B92" s="20" t="s">
        <v>4</v>
      </c>
      <c r="C92" s="8">
        <v>1063292453</v>
      </c>
      <c r="D92" s="8">
        <v>98202112</v>
      </c>
      <c r="E92" s="9">
        <v>1161494565</v>
      </c>
      <c r="F92" s="10">
        <v>1063292453</v>
      </c>
      <c r="G92" s="10">
        <v>63497588</v>
      </c>
      <c r="H92" s="11">
        <v>1126790041</v>
      </c>
      <c r="I92" s="8">
        <v>0</v>
      </c>
      <c r="J92" s="8">
        <v>0</v>
      </c>
      <c r="K92" s="11">
        <v>0</v>
      </c>
      <c r="L92" s="8">
        <v>0</v>
      </c>
      <c r="M92" s="8">
        <v>0</v>
      </c>
      <c r="N92" s="11">
        <v>0</v>
      </c>
      <c r="O92" s="8">
        <v>0</v>
      </c>
      <c r="P92" s="8">
        <v>0</v>
      </c>
      <c r="Q92" s="11">
        <v>0</v>
      </c>
      <c r="R92" s="8">
        <v>0</v>
      </c>
      <c r="S92" s="8">
        <v>4717694</v>
      </c>
      <c r="T92" s="11">
        <v>4717694</v>
      </c>
      <c r="U92" s="8">
        <v>0</v>
      </c>
      <c r="V92" s="8">
        <v>29986830</v>
      </c>
      <c r="W92" s="12">
        <v>29986830</v>
      </c>
      <c r="X92" s="8">
        <v>0</v>
      </c>
      <c r="Y92" s="8">
        <v>0</v>
      </c>
      <c r="Z92" s="12">
        <v>0</v>
      </c>
      <c r="AA92" s="8">
        <v>0</v>
      </c>
      <c r="AB92" s="8">
        <v>0</v>
      </c>
      <c r="AC92" s="9">
        <v>0</v>
      </c>
    </row>
    <row r="93" spans="1:29" ht="18" customHeight="1" thickBot="1">
      <c r="A93" s="21" t="s">
        <v>5</v>
      </c>
      <c r="B93" s="22"/>
      <c r="C93" s="13">
        <v>2006330697</v>
      </c>
      <c r="D93" s="13">
        <v>151024539</v>
      </c>
      <c r="E93" s="13">
        <v>2157355236</v>
      </c>
      <c r="F93" s="13">
        <v>1698735455</v>
      </c>
      <c r="G93" s="13">
        <v>81370678</v>
      </c>
      <c r="H93" s="13">
        <v>1780106133</v>
      </c>
      <c r="I93" s="13">
        <v>395576</v>
      </c>
      <c r="J93" s="13">
        <v>0</v>
      </c>
      <c r="K93" s="13">
        <v>395576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583936</v>
      </c>
      <c r="S93" s="13">
        <v>4717694</v>
      </c>
      <c r="T93" s="13">
        <v>5301630</v>
      </c>
      <c r="U93" s="13">
        <v>306615730</v>
      </c>
      <c r="V93" s="13">
        <v>64936167</v>
      </c>
      <c r="W93" s="13">
        <v>371551897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 ht="18" customHeight="1">
      <c r="A94" s="60" t="s">
        <v>44</v>
      </c>
      <c r="B94" s="19" t="s">
        <v>2</v>
      </c>
      <c r="C94" s="8">
        <v>0</v>
      </c>
      <c r="D94" s="8">
        <v>0</v>
      </c>
      <c r="E94" s="9">
        <v>0</v>
      </c>
      <c r="F94" s="10">
        <v>0</v>
      </c>
      <c r="G94" s="10">
        <v>0</v>
      </c>
      <c r="H94" s="11">
        <v>0</v>
      </c>
      <c r="I94" s="8">
        <v>0</v>
      </c>
      <c r="J94" s="8">
        <v>0</v>
      </c>
      <c r="K94" s="11">
        <v>0</v>
      </c>
      <c r="L94" s="8">
        <v>0</v>
      </c>
      <c r="M94" s="8">
        <v>0</v>
      </c>
      <c r="N94" s="11">
        <v>0</v>
      </c>
      <c r="O94" s="8">
        <v>0</v>
      </c>
      <c r="P94" s="8">
        <v>0</v>
      </c>
      <c r="Q94" s="11">
        <v>0</v>
      </c>
      <c r="R94" s="8">
        <v>0</v>
      </c>
      <c r="S94" s="8">
        <v>0</v>
      </c>
      <c r="T94" s="11">
        <v>0</v>
      </c>
      <c r="U94" s="8">
        <v>0</v>
      </c>
      <c r="V94" s="8">
        <v>0</v>
      </c>
      <c r="W94" s="12">
        <v>0</v>
      </c>
      <c r="X94" s="8">
        <v>0</v>
      </c>
      <c r="Y94" s="8">
        <v>0</v>
      </c>
      <c r="Z94" s="12">
        <v>0</v>
      </c>
      <c r="AA94" s="8">
        <v>0</v>
      </c>
      <c r="AB94" s="8">
        <v>0</v>
      </c>
      <c r="AC94" s="9">
        <v>0</v>
      </c>
    </row>
    <row r="95" spans="1:29" ht="18" customHeight="1">
      <c r="A95" s="61"/>
      <c r="B95" s="20" t="s">
        <v>3</v>
      </c>
      <c r="C95" s="8">
        <v>0</v>
      </c>
      <c r="D95" s="8">
        <v>0</v>
      </c>
      <c r="E95" s="9">
        <v>0</v>
      </c>
      <c r="F95" s="10">
        <v>0</v>
      </c>
      <c r="G95" s="10">
        <v>0</v>
      </c>
      <c r="H95" s="11">
        <v>0</v>
      </c>
      <c r="I95" s="8">
        <v>0</v>
      </c>
      <c r="J95" s="8">
        <v>0</v>
      </c>
      <c r="K95" s="11">
        <v>0</v>
      </c>
      <c r="L95" s="8">
        <v>0</v>
      </c>
      <c r="M95" s="8">
        <v>0</v>
      </c>
      <c r="N95" s="11">
        <v>0</v>
      </c>
      <c r="O95" s="8">
        <v>0</v>
      </c>
      <c r="P95" s="8">
        <v>0</v>
      </c>
      <c r="Q95" s="11">
        <v>0</v>
      </c>
      <c r="R95" s="8">
        <v>0</v>
      </c>
      <c r="S95" s="8">
        <v>0</v>
      </c>
      <c r="T95" s="11">
        <v>0</v>
      </c>
      <c r="U95" s="8">
        <v>0</v>
      </c>
      <c r="V95" s="8">
        <v>0</v>
      </c>
      <c r="W95" s="12">
        <v>0</v>
      </c>
      <c r="X95" s="8">
        <v>0</v>
      </c>
      <c r="Y95" s="8">
        <v>0</v>
      </c>
      <c r="Z95" s="12">
        <v>0</v>
      </c>
      <c r="AA95" s="8">
        <v>0</v>
      </c>
      <c r="AB95" s="8">
        <v>0</v>
      </c>
      <c r="AC95" s="9">
        <v>0</v>
      </c>
    </row>
    <row r="96" spans="1:29" ht="18" customHeight="1">
      <c r="A96" s="62"/>
      <c r="B96" s="20" t="s">
        <v>4</v>
      </c>
      <c r="C96" s="8">
        <v>26150311</v>
      </c>
      <c r="D96" s="8">
        <v>1040520</v>
      </c>
      <c r="E96" s="9">
        <v>27190831</v>
      </c>
      <c r="F96" s="10">
        <v>26150311</v>
      </c>
      <c r="G96" s="10">
        <v>1040520</v>
      </c>
      <c r="H96" s="11">
        <v>27190831</v>
      </c>
      <c r="I96" s="8">
        <v>0</v>
      </c>
      <c r="J96" s="8">
        <v>0</v>
      </c>
      <c r="K96" s="11">
        <v>0</v>
      </c>
      <c r="L96" s="8">
        <v>0</v>
      </c>
      <c r="M96" s="8">
        <v>0</v>
      </c>
      <c r="N96" s="11">
        <v>0</v>
      </c>
      <c r="O96" s="8">
        <v>0</v>
      </c>
      <c r="P96" s="8">
        <v>0</v>
      </c>
      <c r="Q96" s="11">
        <v>0</v>
      </c>
      <c r="R96" s="8">
        <v>0</v>
      </c>
      <c r="S96" s="8">
        <v>0</v>
      </c>
      <c r="T96" s="11">
        <v>0</v>
      </c>
      <c r="U96" s="8">
        <v>0</v>
      </c>
      <c r="V96" s="8">
        <v>0</v>
      </c>
      <c r="W96" s="12">
        <v>0</v>
      </c>
      <c r="X96" s="8">
        <v>0</v>
      </c>
      <c r="Y96" s="8">
        <v>0</v>
      </c>
      <c r="Z96" s="12">
        <v>0</v>
      </c>
      <c r="AA96" s="8">
        <v>0</v>
      </c>
      <c r="AB96" s="8">
        <v>0</v>
      </c>
      <c r="AC96" s="9">
        <v>0</v>
      </c>
    </row>
    <row r="97" spans="1:29" ht="18" customHeight="1" thickBot="1">
      <c r="A97" s="21" t="s">
        <v>5</v>
      </c>
      <c r="B97" s="22"/>
      <c r="C97" s="13">
        <v>26150311</v>
      </c>
      <c r="D97" s="13">
        <v>1040520</v>
      </c>
      <c r="E97" s="13">
        <v>27190831</v>
      </c>
      <c r="F97" s="13">
        <v>26150311</v>
      </c>
      <c r="G97" s="13">
        <v>1040520</v>
      </c>
      <c r="H97" s="13">
        <v>27190831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 ht="18" customHeight="1">
      <c r="A98" s="60" t="s">
        <v>45</v>
      </c>
      <c r="B98" s="19" t="s">
        <v>2</v>
      </c>
      <c r="C98" s="8">
        <v>0</v>
      </c>
      <c r="D98" s="8">
        <v>0</v>
      </c>
      <c r="E98" s="9">
        <v>0</v>
      </c>
      <c r="F98" s="10">
        <v>0</v>
      </c>
      <c r="G98" s="10">
        <v>0</v>
      </c>
      <c r="H98" s="11">
        <v>0</v>
      </c>
      <c r="I98" s="8">
        <v>0</v>
      </c>
      <c r="J98" s="8">
        <v>0</v>
      </c>
      <c r="K98" s="11">
        <v>0</v>
      </c>
      <c r="L98" s="8">
        <v>0</v>
      </c>
      <c r="M98" s="8">
        <v>0</v>
      </c>
      <c r="N98" s="11">
        <v>0</v>
      </c>
      <c r="O98" s="8">
        <v>0</v>
      </c>
      <c r="P98" s="8">
        <v>0</v>
      </c>
      <c r="Q98" s="11">
        <v>0</v>
      </c>
      <c r="R98" s="8">
        <v>0</v>
      </c>
      <c r="S98" s="8">
        <v>0</v>
      </c>
      <c r="T98" s="11">
        <v>0</v>
      </c>
      <c r="U98" s="8">
        <v>0</v>
      </c>
      <c r="V98" s="8">
        <v>0</v>
      </c>
      <c r="W98" s="12">
        <v>0</v>
      </c>
      <c r="X98" s="8">
        <v>0</v>
      </c>
      <c r="Y98" s="8">
        <v>0</v>
      </c>
      <c r="Z98" s="12">
        <v>0</v>
      </c>
      <c r="AA98" s="8">
        <v>0</v>
      </c>
      <c r="AB98" s="8">
        <v>0</v>
      </c>
      <c r="AC98" s="9">
        <v>0</v>
      </c>
    </row>
    <row r="99" spans="1:29" ht="18" customHeight="1">
      <c r="A99" s="61"/>
      <c r="B99" s="20" t="s">
        <v>3</v>
      </c>
      <c r="C99" s="8">
        <v>614744</v>
      </c>
      <c r="D99" s="8">
        <v>0</v>
      </c>
      <c r="E99" s="9">
        <v>614744</v>
      </c>
      <c r="F99" s="10">
        <v>0</v>
      </c>
      <c r="G99" s="10">
        <v>0</v>
      </c>
      <c r="H99" s="11">
        <v>0</v>
      </c>
      <c r="I99" s="8">
        <v>0</v>
      </c>
      <c r="J99" s="8">
        <v>0</v>
      </c>
      <c r="K99" s="11">
        <v>0</v>
      </c>
      <c r="L99" s="8">
        <v>0</v>
      </c>
      <c r="M99" s="8">
        <v>0</v>
      </c>
      <c r="N99" s="11">
        <v>0</v>
      </c>
      <c r="O99" s="8">
        <v>614744</v>
      </c>
      <c r="P99" s="8">
        <v>0</v>
      </c>
      <c r="Q99" s="11">
        <v>614744</v>
      </c>
      <c r="R99" s="8">
        <v>0</v>
      </c>
      <c r="S99" s="8">
        <v>0</v>
      </c>
      <c r="T99" s="11">
        <v>0</v>
      </c>
      <c r="U99" s="8">
        <v>0</v>
      </c>
      <c r="V99" s="8">
        <v>0</v>
      </c>
      <c r="W99" s="12">
        <v>0</v>
      </c>
      <c r="X99" s="8">
        <v>0</v>
      </c>
      <c r="Y99" s="8">
        <v>0</v>
      </c>
      <c r="Z99" s="12">
        <v>0</v>
      </c>
      <c r="AA99" s="8">
        <v>0</v>
      </c>
      <c r="AB99" s="8">
        <v>0</v>
      </c>
      <c r="AC99" s="9">
        <v>0</v>
      </c>
    </row>
    <row r="100" spans="1:29" ht="18" customHeight="1">
      <c r="A100" s="62"/>
      <c r="B100" s="20" t="s">
        <v>4</v>
      </c>
      <c r="C100" s="8">
        <v>80041348</v>
      </c>
      <c r="D100" s="8">
        <v>4450128</v>
      </c>
      <c r="E100" s="9">
        <v>84491476</v>
      </c>
      <c r="F100" s="10">
        <v>80041348</v>
      </c>
      <c r="G100" s="10">
        <v>4450128</v>
      </c>
      <c r="H100" s="11">
        <v>84491476</v>
      </c>
      <c r="I100" s="8">
        <v>0</v>
      </c>
      <c r="J100" s="8">
        <v>0</v>
      </c>
      <c r="K100" s="11">
        <v>0</v>
      </c>
      <c r="L100" s="8">
        <v>0</v>
      </c>
      <c r="M100" s="8">
        <v>0</v>
      </c>
      <c r="N100" s="11">
        <v>0</v>
      </c>
      <c r="O100" s="8">
        <v>0</v>
      </c>
      <c r="P100" s="8">
        <v>0</v>
      </c>
      <c r="Q100" s="11">
        <v>0</v>
      </c>
      <c r="R100" s="8">
        <v>0</v>
      </c>
      <c r="S100" s="8">
        <v>0</v>
      </c>
      <c r="T100" s="11">
        <v>0</v>
      </c>
      <c r="U100" s="8">
        <v>0</v>
      </c>
      <c r="V100" s="8">
        <v>0</v>
      </c>
      <c r="W100" s="12">
        <v>0</v>
      </c>
      <c r="X100" s="8">
        <v>0</v>
      </c>
      <c r="Y100" s="8">
        <v>0</v>
      </c>
      <c r="Z100" s="12">
        <v>0</v>
      </c>
      <c r="AA100" s="8">
        <v>0</v>
      </c>
      <c r="AB100" s="8">
        <v>0</v>
      </c>
      <c r="AC100" s="9">
        <v>0</v>
      </c>
    </row>
    <row r="101" spans="1:29" ht="18" customHeight="1" thickBot="1">
      <c r="A101" s="21" t="s">
        <v>5</v>
      </c>
      <c r="B101" s="22"/>
      <c r="C101" s="13">
        <v>80656092</v>
      </c>
      <c r="D101" s="13">
        <v>4450128</v>
      </c>
      <c r="E101" s="13">
        <v>85106220</v>
      </c>
      <c r="F101" s="13">
        <v>80041348</v>
      </c>
      <c r="G101" s="13">
        <v>4450128</v>
      </c>
      <c r="H101" s="13">
        <v>84491476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614744</v>
      </c>
      <c r="P101" s="13">
        <v>0</v>
      </c>
      <c r="Q101" s="13">
        <v>614744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 ht="18" customHeight="1">
      <c r="A102" s="60" t="s">
        <v>46</v>
      </c>
      <c r="B102" s="19" t="s">
        <v>2</v>
      </c>
      <c r="C102" s="8">
        <v>0</v>
      </c>
      <c r="D102" s="8">
        <v>0</v>
      </c>
      <c r="E102" s="9">
        <v>0</v>
      </c>
      <c r="F102" s="10">
        <v>0</v>
      </c>
      <c r="G102" s="10">
        <v>0</v>
      </c>
      <c r="H102" s="11">
        <v>0</v>
      </c>
      <c r="I102" s="8">
        <v>0</v>
      </c>
      <c r="J102" s="8">
        <v>0</v>
      </c>
      <c r="K102" s="11">
        <v>0</v>
      </c>
      <c r="L102" s="8">
        <v>0</v>
      </c>
      <c r="M102" s="8">
        <v>0</v>
      </c>
      <c r="N102" s="11">
        <v>0</v>
      </c>
      <c r="O102" s="8">
        <v>0</v>
      </c>
      <c r="P102" s="8">
        <v>0</v>
      </c>
      <c r="Q102" s="11">
        <v>0</v>
      </c>
      <c r="R102" s="8">
        <v>0</v>
      </c>
      <c r="S102" s="8">
        <v>0</v>
      </c>
      <c r="T102" s="11">
        <v>0</v>
      </c>
      <c r="U102" s="8">
        <v>0</v>
      </c>
      <c r="V102" s="8">
        <v>0</v>
      </c>
      <c r="W102" s="12">
        <v>0</v>
      </c>
      <c r="X102" s="8">
        <v>0</v>
      </c>
      <c r="Y102" s="8">
        <v>0</v>
      </c>
      <c r="Z102" s="12">
        <v>0</v>
      </c>
      <c r="AA102" s="8">
        <v>0</v>
      </c>
      <c r="AB102" s="8">
        <v>0</v>
      </c>
      <c r="AC102" s="9">
        <v>0</v>
      </c>
    </row>
    <row r="103" spans="1:29" ht="18" customHeight="1">
      <c r="A103" s="61"/>
      <c r="B103" s="20" t="s">
        <v>3</v>
      </c>
      <c r="C103" s="8">
        <v>0</v>
      </c>
      <c r="D103" s="8">
        <v>0</v>
      </c>
      <c r="E103" s="9">
        <v>0</v>
      </c>
      <c r="F103" s="10">
        <v>0</v>
      </c>
      <c r="G103" s="10">
        <v>0</v>
      </c>
      <c r="H103" s="11">
        <v>0</v>
      </c>
      <c r="I103" s="8">
        <v>0</v>
      </c>
      <c r="J103" s="8">
        <v>0</v>
      </c>
      <c r="K103" s="11">
        <v>0</v>
      </c>
      <c r="L103" s="8">
        <v>0</v>
      </c>
      <c r="M103" s="8">
        <v>0</v>
      </c>
      <c r="N103" s="11">
        <v>0</v>
      </c>
      <c r="O103" s="8">
        <v>0</v>
      </c>
      <c r="P103" s="8">
        <v>0</v>
      </c>
      <c r="Q103" s="11">
        <v>0</v>
      </c>
      <c r="R103" s="8">
        <v>0</v>
      </c>
      <c r="S103" s="8">
        <v>0</v>
      </c>
      <c r="T103" s="11">
        <v>0</v>
      </c>
      <c r="U103" s="8">
        <v>0</v>
      </c>
      <c r="V103" s="8">
        <v>0</v>
      </c>
      <c r="W103" s="12">
        <v>0</v>
      </c>
      <c r="X103" s="8">
        <v>0</v>
      </c>
      <c r="Y103" s="8">
        <v>0</v>
      </c>
      <c r="Z103" s="12">
        <v>0</v>
      </c>
      <c r="AA103" s="8">
        <v>0</v>
      </c>
      <c r="AB103" s="8">
        <v>0</v>
      </c>
      <c r="AC103" s="9">
        <v>0</v>
      </c>
    </row>
    <row r="104" spans="1:29" ht="18" customHeight="1">
      <c r="A104" s="62"/>
      <c r="B104" s="20" t="s">
        <v>4</v>
      </c>
      <c r="C104" s="8">
        <v>24832855</v>
      </c>
      <c r="D104" s="8">
        <v>32745883</v>
      </c>
      <c r="E104" s="9">
        <v>57578738</v>
      </c>
      <c r="F104" s="10">
        <v>14817566</v>
      </c>
      <c r="G104" s="10">
        <v>19047391</v>
      </c>
      <c r="H104" s="11">
        <v>33864957</v>
      </c>
      <c r="I104" s="8">
        <v>0</v>
      </c>
      <c r="J104" s="8">
        <v>0</v>
      </c>
      <c r="K104" s="11">
        <v>0</v>
      </c>
      <c r="L104" s="8">
        <v>0</v>
      </c>
      <c r="M104" s="8">
        <v>0</v>
      </c>
      <c r="N104" s="11">
        <v>0</v>
      </c>
      <c r="O104" s="8">
        <v>0</v>
      </c>
      <c r="P104" s="8">
        <v>0</v>
      </c>
      <c r="Q104" s="11">
        <v>0</v>
      </c>
      <c r="R104" s="8">
        <v>0</v>
      </c>
      <c r="S104" s="8">
        <v>0</v>
      </c>
      <c r="T104" s="11">
        <v>0</v>
      </c>
      <c r="U104" s="8">
        <v>10015289</v>
      </c>
      <c r="V104" s="8">
        <v>13698492</v>
      </c>
      <c r="W104" s="12">
        <v>23713781</v>
      </c>
      <c r="X104" s="8">
        <v>0</v>
      </c>
      <c r="Y104" s="8">
        <v>0</v>
      </c>
      <c r="Z104" s="12">
        <v>0</v>
      </c>
      <c r="AA104" s="8">
        <v>0</v>
      </c>
      <c r="AB104" s="8">
        <v>0</v>
      </c>
      <c r="AC104" s="9">
        <v>0</v>
      </c>
    </row>
    <row r="105" spans="1:29" ht="18" customHeight="1" thickBot="1">
      <c r="A105" s="21" t="s">
        <v>5</v>
      </c>
      <c r="B105" s="22"/>
      <c r="C105" s="13">
        <v>24832855</v>
      </c>
      <c r="D105" s="13">
        <v>32745883</v>
      </c>
      <c r="E105" s="13">
        <v>57578738</v>
      </c>
      <c r="F105" s="13">
        <v>14817566</v>
      </c>
      <c r="G105" s="13">
        <v>19047391</v>
      </c>
      <c r="H105" s="13">
        <v>33864957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10015289</v>
      </c>
      <c r="V105" s="13">
        <v>13698492</v>
      </c>
      <c r="W105" s="13">
        <v>23713781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 ht="18" customHeight="1">
      <c r="A106" s="60" t="s">
        <v>47</v>
      </c>
      <c r="B106" s="19" t="s">
        <v>2</v>
      </c>
      <c r="C106" s="8">
        <v>0</v>
      </c>
      <c r="D106" s="8">
        <v>0</v>
      </c>
      <c r="E106" s="9">
        <v>0</v>
      </c>
      <c r="F106" s="10">
        <v>0</v>
      </c>
      <c r="G106" s="10">
        <v>0</v>
      </c>
      <c r="H106" s="11">
        <v>0</v>
      </c>
      <c r="I106" s="8">
        <v>0</v>
      </c>
      <c r="J106" s="8">
        <v>0</v>
      </c>
      <c r="K106" s="11">
        <v>0</v>
      </c>
      <c r="L106" s="8">
        <v>0</v>
      </c>
      <c r="M106" s="8">
        <v>0</v>
      </c>
      <c r="N106" s="11">
        <v>0</v>
      </c>
      <c r="O106" s="8">
        <v>0</v>
      </c>
      <c r="P106" s="8">
        <v>0</v>
      </c>
      <c r="Q106" s="11">
        <v>0</v>
      </c>
      <c r="R106" s="8">
        <v>0</v>
      </c>
      <c r="S106" s="8">
        <v>0</v>
      </c>
      <c r="T106" s="11">
        <v>0</v>
      </c>
      <c r="U106" s="8">
        <v>0</v>
      </c>
      <c r="V106" s="8">
        <v>0</v>
      </c>
      <c r="W106" s="12">
        <v>0</v>
      </c>
      <c r="X106" s="8">
        <v>0</v>
      </c>
      <c r="Y106" s="8">
        <v>0</v>
      </c>
      <c r="Z106" s="12">
        <v>0</v>
      </c>
      <c r="AA106" s="8">
        <v>0</v>
      </c>
      <c r="AB106" s="8">
        <v>0</v>
      </c>
      <c r="AC106" s="9">
        <v>0</v>
      </c>
    </row>
    <row r="107" spans="1:29" ht="18" customHeight="1">
      <c r="A107" s="61"/>
      <c r="B107" s="20" t="s">
        <v>3</v>
      </c>
      <c r="C107" s="8">
        <v>0</v>
      </c>
      <c r="D107" s="8">
        <v>0</v>
      </c>
      <c r="E107" s="9">
        <v>0</v>
      </c>
      <c r="F107" s="10">
        <v>0</v>
      </c>
      <c r="G107" s="10">
        <v>0</v>
      </c>
      <c r="H107" s="11">
        <v>0</v>
      </c>
      <c r="I107" s="8">
        <v>0</v>
      </c>
      <c r="J107" s="8">
        <v>0</v>
      </c>
      <c r="K107" s="11">
        <v>0</v>
      </c>
      <c r="L107" s="8">
        <v>0</v>
      </c>
      <c r="M107" s="8">
        <v>0</v>
      </c>
      <c r="N107" s="11">
        <v>0</v>
      </c>
      <c r="O107" s="8">
        <v>0</v>
      </c>
      <c r="P107" s="8">
        <v>0</v>
      </c>
      <c r="Q107" s="11">
        <v>0</v>
      </c>
      <c r="R107" s="8">
        <v>0</v>
      </c>
      <c r="S107" s="8">
        <v>0</v>
      </c>
      <c r="T107" s="11">
        <v>0</v>
      </c>
      <c r="U107" s="8">
        <v>0</v>
      </c>
      <c r="V107" s="8">
        <v>0</v>
      </c>
      <c r="W107" s="12">
        <v>0</v>
      </c>
      <c r="X107" s="8">
        <v>0</v>
      </c>
      <c r="Y107" s="8">
        <v>0</v>
      </c>
      <c r="Z107" s="12">
        <v>0</v>
      </c>
      <c r="AA107" s="8">
        <v>0</v>
      </c>
      <c r="AB107" s="8">
        <v>0</v>
      </c>
      <c r="AC107" s="9">
        <v>0</v>
      </c>
    </row>
    <row r="108" spans="1:29" ht="18" customHeight="1">
      <c r="A108" s="62"/>
      <c r="B108" s="20" t="s">
        <v>4</v>
      </c>
      <c r="C108" s="8">
        <v>719606803</v>
      </c>
      <c r="D108" s="8">
        <v>693242753</v>
      </c>
      <c r="E108" s="9">
        <v>1412849556</v>
      </c>
      <c r="F108" s="10">
        <v>719606803</v>
      </c>
      <c r="G108" s="10">
        <v>685615488</v>
      </c>
      <c r="H108" s="11">
        <v>1405222291</v>
      </c>
      <c r="I108" s="8">
        <v>0</v>
      </c>
      <c r="J108" s="8">
        <v>0</v>
      </c>
      <c r="K108" s="11">
        <v>0</v>
      </c>
      <c r="L108" s="8">
        <v>0</v>
      </c>
      <c r="M108" s="8">
        <v>0</v>
      </c>
      <c r="N108" s="11">
        <v>0</v>
      </c>
      <c r="O108" s="8">
        <v>0</v>
      </c>
      <c r="P108" s="8">
        <v>0</v>
      </c>
      <c r="Q108" s="11">
        <v>0</v>
      </c>
      <c r="R108" s="8">
        <v>0</v>
      </c>
      <c r="S108" s="8">
        <v>0</v>
      </c>
      <c r="T108" s="11">
        <v>0</v>
      </c>
      <c r="U108" s="8">
        <v>0</v>
      </c>
      <c r="V108" s="8">
        <v>7627265</v>
      </c>
      <c r="W108" s="12">
        <v>7627265</v>
      </c>
      <c r="X108" s="8">
        <v>0</v>
      </c>
      <c r="Y108" s="8">
        <v>0</v>
      </c>
      <c r="Z108" s="12">
        <v>0</v>
      </c>
      <c r="AA108" s="8">
        <v>0</v>
      </c>
      <c r="AB108" s="8">
        <v>0</v>
      </c>
      <c r="AC108" s="9">
        <v>0</v>
      </c>
    </row>
    <row r="109" spans="1:29" ht="18" customHeight="1" thickBot="1">
      <c r="A109" s="21" t="s">
        <v>5</v>
      </c>
      <c r="B109" s="22"/>
      <c r="C109" s="13">
        <v>719606803</v>
      </c>
      <c r="D109" s="13">
        <v>693242753</v>
      </c>
      <c r="E109" s="13">
        <v>1412849556</v>
      </c>
      <c r="F109" s="13">
        <v>719606803</v>
      </c>
      <c r="G109" s="13">
        <v>685615488</v>
      </c>
      <c r="H109" s="13">
        <v>1405222291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7627265</v>
      </c>
      <c r="W109" s="13">
        <v>7627265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 ht="18" customHeight="1">
      <c r="A110" s="60" t="s">
        <v>48</v>
      </c>
      <c r="B110" s="19" t="s">
        <v>2</v>
      </c>
      <c r="C110" s="8">
        <v>0</v>
      </c>
      <c r="D110" s="8">
        <v>0</v>
      </c>
      <c r="E110" s="9">
        <v>0</v>
      </c>
      <c r="F110" s="10">
        <v>0</v>
      </c>
      <c r="G110" s="10">
        <v>0</v>
      </c>
      <c r="H110" s="11">
        <v>0</v>
      </c>
      <c r="I110" s="8">
        <v>0</v>
      </c>
      <c r="J110" s="8">
        <v>0</v>
      </c>
      <c r="K110" s="11">
        <v>0</v>
      </c>
      <c r="L110" s="8">
        <v>0</v>
      </c>
      <c r="M110" s="8">
        <v>0</v>
      </c>
      <c r="N110" s="11">
        <v>0</v>
      </c>
      <c r="O110" s="8">
        <v>0</v>
      </c>
      <c r="P110" s="8">
        <v>0</v>
      </c>
      <c r="Q110" s="11">
        <v>0</v>
      </c>
      <c r="R110" s="8">
        <v>0</v>
      </c>
      <c r="S110" s="8">
        <v>0</v>
      </c>
      <c r="T110" s="11">
        <v>0</v>
      </c>
      <c r="U110" s="8">
        <v>0</v>
      </c>
      <c r="V110" s="8">
        <v>0</v>
      </c>
      <c r="W110" s="12">
        <v>0</v>
      </c>
      <c r="X110" s="8">
        <v>0</v>
      </c>
      <c r="Y110" s="8">
        <v>0</v>
      </c>
      <c r="Z110" s="12">
        <v>0</v>
      </c>
      <c r="AA110" s="8">
        <v>0</v>
      </c>
      <c r="AB110" s="8">
        <v>0</v>
      </c>
      <c r="AC110" s="9">
        <v>0</v>
      </c>
    </row>
    <row r="111" spans="1:29" ht="18" customHeight="1">
      <c r="A111" s="61"/>
      <c r="B111" s="20" t="s">
        <v>3</v>
      </c>
      <c r="C111" s="8">
        <v>0</v>
      </c>
      <c r="D111" s="8">
        <v>0</v>
      </c>
      <c r="E111" s="9">
        <v>0</v>
      </c>
      <c r="F111" s="10">
        <v>0</v>
      </c>
      <c r="G111" s="10">
        <v>0</v>
      </c>
      <c r="H111" s="11">
        <v>0</v>
      </c>
      <c r="I111" s="8">
        <v>0</v>
      </c>
      <c r="J111" s="8">
        <v>0</v>
      </c>
      <c r="K111" s="11">
        <v>0</v>
      </c>
      <c r="L111" s="8">
        <v>0</v>
      </c>
      <c r="M111" s="8">
        <v>0</v>
      </c>
      <c r="N111" s="11">
        <v>0</v>
      </c>
      <c r="O111" s="8">
        <v>0</v>
      </c>
      <c r="P111" s="8">
        <v>0</v>
      </c>
      <c r="Q111" s="11">
        <v>0</v>
      </c>
      <c r="R111" s="8">
        <v>0</v>
      </c>
      <c r="S111" s="8">
        <v>0</v>
      </c>
      <c r="T111" s="11">
        <v>0</v>
      </c>
      <c r="U111" s="8">
        <v>0</v>
      </c>
      <c r="V111" s="8">
        <v>0</v>
      </c>
      <c r="W111" s="12">
        <v>0</v>
      </c>
      <c r="X111" s="8">
        <v>0</v>
      </c>
      <c r="Y111" s="8">
        <v>0</v>
      </c>
      <c r="Z111" s="12">
        <v>0</v>
      </c>
      <c r="AA111" s="8">
        <v>0</v>
      </c>
      <c r="AB111" s="8">
        <v>0</v>
      </c>
      <c r="AC111" s="9">
        <v>0</v>
      </c>
    </row>
    <row r="112" spans="1:29" ht="18" customHeight="1">
      <c r="A112" s="62"/>
      <c r="B112" s="20" t="s">
        <v>4</v>
      </c>
      <c r="C112" s="8">
        <v>0</v>
      </c>
      <c r="D112" s="8">
        <v>5587876</v>
      </c>
      <c r="E112" s="9">
        <v>5587876</v>
      </c>
      <c r="F112" s="10">
        <v>0</v>
      </c>
      <c r="G112" s="10">
        <v>5587876</v>
      </c>
      <c r="H112" s="11">
        <v>5587876</v>
      </c>
      <c r="I112" s="8">
        <v>0</v>
      </c>
      <c r="J112" s="8">
        <v>0</v>
      </c>
      <c r="K112" s="11">
        <v>0</v>
      </c>
      <c r="L112" s="8">
        <v>0</v>
      </c>
      <c r="M112" s="8">
        <v>0</v>
      </c>
      <c r="N112" s="11">
        <v>0</v>
      </c>
      <c r="O112" s="8">
        <v>0</v>
      </c>
      <c r="P112" s="8">
        <v>0</v>
      </c>
      <c r="Q112" s="11">
        <v>0</v>
      </c>
      <c r="R112" s="8">
        <v>0</v>
      </c>
      <c r="S112" s="8">
        <v>0</v>
      </c>
      <c r="T112" s="11">
        <v>0</v>
      </c>
      <c r="U112" s="8">
        <v>0</v>
      </c>
      <c r="V112" s="8">
        <v>0</v>
      </c>
      <c r="W112" s="12">
        <v>0</v>
      </c>
      <c r="X112" s="8">
        <v>0</v>
      </c>
      <c r="Y112" s="8">
        <v>0</v>
      </c>
      <c r="Z112" s="12">
        <v>0</v>
      </c>
      <c r="AA112" s="8">
        <v>0</v>
      </c>
      <c r="AB112" s="8">
        <v>0</v>
      </c>
      <c r="AC112" s="9">
        <v>0</v>
      </c>
    </row>
    <row r="113" spans="1:29" ht="18" customHeight="1" thickBot="1">
      <c r="A113" s="21" t="s">
        <v>5</v>
      </c>
      <c r="B113" s="22"/>
      <c r="C113" s="13">
        <v>0</v>
      </c>
      <c r="D113" s="13">
        <v>5587876</v>
      </c>
      <c r="E113" s="13">
        <v>5587876</v>
      </c>
      <c r="F113" s="13">
        <v>0</v>
      </c>
      <c r="G113" s="13">
        <v>5587876</v>
      </c>
      <c r="H113" s="13">
        <v>5587876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 ht="18" customHeight="1">
      <c r="A114" s="60" t="s">
        <v>64</v>
      </c>
      <c r="B114" s="19" t="s">
        <v>2</v>
      </c>
      <c r="C114" s="8">
        <v>0</v>
      </c>
      <c r="D114" s="8">
        <v>0</v>
      </c>
      <c r="E114" s="9">
        <v>0</v>
      </c>
      <c r="F114" s="10">
        <v>0</v>
      </c>
      <c r="G114" s="10">
        <v>0</v>
      </c>
      <c r="H114" s="11">
        <v>0</v>
      </c>
      <c r="I114" s="8">
        <v>0</v>
      </c>
      <c r="J114" s="8">
        <v>0</v>
      </c>
      <c r="K114" s="11">
        <v>0</v>
      </c>
      <c r="L114" s="8">
        <v>0</v>
      </c>
      <c r="M114" s="8">
        <v>0</v>
      </c>
      <c r="N114" s="11">
        <v>0</v>
      </c>
      <c r="O114" s="8">
        <v>0</v>
      </c>
      <c r="P114" s="8">
        <v>0</v>
      </c>
      <c r="Q114" s="11">
        <v>0</v>
      </c>
      <c r="R114" s="8">
        <v>0</v>
      </c>
      <c r="S114" s="8">
        <v>0</v>
      </c>
      <c r="T114" s="11">
        <v>0</v>
      </c>
      <c r="U114" s="8">
        <v>0</v>
      </c>
      <c r="V114" s="8">
        <v>0</v>
      </c>
      <c r="W114" s="12">
        <v>0</v>
      </c>
      <c r="X114" s="8">
        <v>0</v>
      </c>
      <c r="Y114" s="8">
        <v>0</v>
      </c>
      <c r="Z114" s="12">
        <v>0</v>
      </c>
      <c r="AA114" s="8">
        <v>0</v>
      </c>
      <c r="AB114" s="8">
        <v>0</v>
      </c>
      <c r="AC114" s="9">
        <v>0</v>
      </c>
    </row>
    <row r="115" spans="1:29" ht="18" customHeight="1">
      <c r="A115" s="61"/>
      <c r="B115" s="20" t="s">
        <v>3</v>
      </c>
      <c r="C115" s="8">
        <v>0</v>
      </c>
      <c r="D115" s="8">
        <v>0</v>
      </c>
      <c r="E115" s="9">
        <v>0</v>
      </c>
      <c r="F115" s="10">
        <v>0</v>
      </c>
      <c r="G115" s="10">
        <v>0</v>
      </c>
      <c r="H115" s="11">
        <v>0</v>
      </c>
      <c r="I115" s="8">
        <v>0</v>
      </c>
      <c r="J115" s="8">
        <v>0</v>
      </c>
      <c r="K115" s="11">
        <v>0</v>
      </c>
      <c r="L115" s="8">
        <v>0</v>
      </c>
      <c r="M115" s="8">
        <v>0</v>
      </c>
      <c r="N115" s="11">
        <v>0</v>
      </c>
      <c r="O115" s="8">
        <v>0</v>
      </c>
      <c r="P115" s="8">
        <v>0</v>
      </c>
      <c r="Q115" s="11">
        <v>0</v>
      </c>
      <c r="R115" s="8">
        <v>0</v>
      </c>
      <c r="S115" s="8">
        <v>0</v>
      </c>
      <c r="T115" s="11">
        <v>0</v>
      </c>
      <c r="U115" s="8">
        <v>0</v>
      </c>
      <c r="V115" s="8">
        <v>0</v>
      </c>
      <c r="W115" s="12">
        <v>0</v>
      </c>
      <c r="X115" s="8">
        <v>0</v>
      </c>
      <c r="Y115" s="8">
        <v>0</v>
      </c>
      <c r="Z115" s="12">
        <v>0</v>
      </c>
      <c r="AA115" s="8">
        <v>0</v>
      </c>
      <c r="AB115" s="8">
        <v>0</v>
      </c>
      <c r="AC115" s="9">
        <v>0</v>
      </c>
    </row>
    <row r="116" spans="1:29" ht="18" customHeight="1">
      <c r="A116" s="62"/>
      <c r="B116" s="20" t="s">
        <v>4</v>
      </c>
      <c r="C116" s="8">
        <v>0</v>
      </c>
      <c r="D116" s="8">
        <v>0</v>
      </c>
      <c r="E116" s="9">
        <v>0</v>
      </c>
      <c r="F116" s="10">
        <v>0</v>
      </c>
      <c r="G116" s="10">
        <v>0</v>
      </c>
      <c r="H116" s="11">
        <v>0</v>
      </c>
      <c r="I116" s="8">
        <v>0</v>
      </c>
      <c r="J116" s="8">
        <v>0</v>
      </c>
      <c r="K116" s="11">
        <v>0</v>
      </c>
      <c r="L116" s="8">
        <v>0</v>
      </c>
      <c r="M116" s="8">
        <v>0</v>
      </c>
      <c r="N116" s="11">
        <v>0</v>
      </c>
      <c r="O116" s="8">
        <v>0</v>
      </c>
      <c r="P116" s="8">
        <v>0</v>
      </c>
      <c r="Q116" s="11">
        <v>0</v>
      </c>
      <c r="R116" s="8">
        <v>0</v>
      </c>
      <c r="S116" s="8">
        <v>0</v>
      </c>
      <c r="T116" s="11">
        <v>0</v>
      </c>
      <c r="U116" s="8">
        <v>0</v>
      </c>
      <c r="V116" s="8">
        <v>0</v>
      </c>
      <c r="W116" s="12">
        <v>0</v>
      </c>
      <c r="X116" s="8">
        <v>0</v>
      </c>
      <c r="Y116" s="8">
        <v>0</v>
      </c>
      <c r="Z116" s="12">
        <v>0</v>
      </c>
      <c r="AA116" s="8">
        <v>0</v>
      </c>
      <c r="AB116" s="8">
        <v>0</v>
      </c>
      <c r="AC116" s="9">
        <v>0</v>
      </c>
    </row>
    <row r="117" spans="1:29" ht="18" customHeight="1" thickBot="1">
      <c r="A117" s="21" t="s">
        <v>5</v>
      </c>
      <c r="B117" s="22"/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 ht="18" customHeight="1">
      <c r="A118" s="60" t="s">
        <v>49</v>
      </c>
      <c r="B118" s="19" t="s">
        <v>2</v>
      </c>
      <c r="C118" s="8">
        <v>0</v>
      </c>
      <c r="D118" s="8">
        <v>0</v>
      </c>
      <c r="E118" s="9">
        <v>0</v>
      </c>
      <c r="F118" s="10">
        <v>0</v>
      </c>
      <c r="G118" s="10">
        <v>0</v>
      </c>
      <c r="H118" s="11">
        <v>0</v>
      </c>
      <c r="I118" s="8">
        <v>0</v>
      </c>
      <c r="J118" s="8">
        <v>0</v>
      </c>
      <c r="K118" s="11">
        <v>0</v>
      </c>
      <c r="L118" s="8">
        <v>0</v>
      </c>
      <c r="M118" s="8">
        <v>0</v>
      </c>
      <c r="N118" s="11">
        <v>0</v>
      </c>
      <c r="O118" s="8">
        <v>0</v>
      </c>
      <c r="P118" s="8">
        <v>0</v>
      </c>
      <c r="Q118" s="11">
        <v>0</v>
      </c>
      <c r="R118" s="8">
        <v>0</v>
      </c>
      <c r="S118" s="8">
        <v>0</v>
      </c>
      <c r="T118" s="11">
        <v>0</v>
      </c>
      <c r="U118" s="8">
        <v>0</v>
      </c>
      <c r="V118" s="8">
        <v>0</v>
      </c>
      <c r="W118" s="12">
        <v>0</v>
      </c>
      <c r="X118" s="8">
        <v>0</v>
      </c>
      <c r="Y118" s="8">
        <v>0</v>
      </c>
      <c r="Z118" s="12">
        <v>0</v>
      </c>
      <c r="AA118" s="8">
        <v>0</v>
      </c>
      <c r="AB118" s="8">
        <v>0</v>
      </c>
      <c r="AC118" s="9">
        <v>0</v>
      </c>
    </row>
    <row r="119" spans="1:29" ht="18" customHeight="1">
      <c r="A119" s="61"/>
      <c r="B119" s="20" t="s">
        <v>3</v>
      </c>
      <c r="C119" s="8">
        <v>0</v>
      </c>
      <c r="D119" s="8">
        <v>0</v>
      </c>
      <c r="E119" s="9">
        <v>0</v>
      </c>
      <c r="F119" s="10">
        <v>0</v>
      </c>
      <c r="G119" s="10">
        <v>0</v>
      </c>
      <c r="H119" s="11">
        <v>0</v>
      </c>
      <c r="I119" s="8">
        <v>0</v>
      </c>
      <c r="J119" s="8">
        <v>0</v>
      </c>
      <c r="K119" s="11">
        <v>0</v>
      </c>
      <c r="L119" s="8">
        <v>0</v>
      </c>
      <c r="M119" s="8">
        <v>0</v>
      </c>
      <c r="N119" s="11">
        <v>0</v>
      </c>
      <c r="O119" s="8">
        <v>0</v>
      </c>
      <c r="P119" s="8">
        <v>0</v>
      </c>
      <c r="Q119" s="11">
        <v>0</v>
      </c>
      <c r="R119" s="8">
        <v>0</v>
      </c>
      <c r="S119" s="8">
        <v>0</v>
      </c>
      <c r="T119" s="11">
        <v>0</v>
      </c>
      <c r="U119" s="8">
        <v>0</v>
      </c>
      <c r="V119" s="8">
        <v>0</v>
      </c>
      <c r="W119" s="12">
        <v>0</v>
      </c>
      <c r="X119" s="8">
        <v>0</v>
      </c>
      <c r="Y119" s="8">
        <v>0</v>
      </c>
      <c r="Z119" s="12">
        <v>0</v>
      </c>
      <c r="AA119" s="8">
        <v>0</v>
      </c>
      <c r="AB119" s="8">
        <v>0</v>
      </c>
      <c r="AC119" s="9">
        <v>0</v>
      </c>
    </row>
    <row r="120" spans="1:29" ht="18" customHeight="1">
      <c r="A120" s="62"/>
      <c r="B120" s="20" t="s">
        <v>4</v>
      </c>
      <c r="C120" s="8">
        <v>0</v>
      </c>
      <c r="D120" s="8">
        <v>0</v>
      </c>
      <c r="E120" s="9">
        <v>0</v>
      </c>
      <c r="F120" s="10">
        <v>0</v>
      </c>
      <c r="G120" s="10">
        <v>0</v>
      </c>
      <c r="H120" s="11">
        <v>0</v>
      </c>
      <c r="I120" s="8">
        <v>0</v>
      </c>
      <c r="J120" s="8">
        <v>0</v>
      </c>
      <c r="K120" s="11">
        <v>0</v>
      </c>
      <c r="L120" s="8">
        <v>0</v>
      </c>
      <c r="M120" s="8">
        <v>0</v>
      </c>
      <c r="N120" s="11">
        <v>0</v>
      </c>
      <c r="O120" s="8">
        <v>0</v>
      </c>
      <c r="P120" s="8">
        <v>0</v>
      </c>
      <c r="Q120" s="11">
        <v>0</v>
      </c>
      <c r="R120" s="8">
        <v>0</v>
      </c>
      <c r="S120" s="8">
        <v>0</v>
      </c>
      <c r="T120" s="11">
        <v>0</v>
      </c>
      <c r="U120" s="8">
        <v>0</v>
      </c>
      <c r="V120" s="8">
        <v>0</v>
      </c>
      <c r="W120" s="12">
        <v>0</v>
      </c>
      <c r="X120" s="8">
        <v>0</v>
      </c>
      <c r="Y120" s="8">
        <v>0</v>
      </c>
      <c r="Z120" s="12">
        <v>0</v>
      </c>
      <c r="AA120" s="8">
        <v>0</v>
      </c>
      <c r="AB120" s="8">
        <v>0</v>
      </c>
      <c r="AC120" s="9">
        <v>0</v>
      </c>
    </row>
    <row r="121" spans="1:29" ht="18" customHeight="1" thickBot="1">
      <c r="A121" s="21" t="s">
        <v>5</v>
      </c>
      <c r="B121" s="22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 ht="18" customHeight="1">
      <c r="A122" s="60" t="s">
        <v>50</v>
      </c>
      <c r="B122" s="19" t="s">
        <v>2</v>
      </c>
      <c r="C122" s="8">
        <v>12068849</v>
      </c>
      <c r="D122" s="8">
        <v>20194357</v>
      </c>
      <c r="E122" s="9">
        <v>32263206</v>
      </c>
      <c r="F122" s="10">
        <v>1632626</v>
      </c>
      <c r="G122" s="10">
        <v>5694647</v>
      </c>
      <c r="H122" s="11">
        <v>7327273</v>
      </c>
      <c r="I122" s="8">
        <v>0</v>
      </c>
      <c r="J122" s="8">
        <v>0</v>
      </c>
      <c r="K122" s="11">
        <v>0</v>
      </c>
      <c r="L122" s="8">
        <v>0</v>
      </c>
      <c r="M122" s="8">
        <v>0</v>
      </c>
      <c r="N122" s="11">
        <v>0</v>
      </c>
      <c r="O122" s="8">
        <v>0</v>
      </c>
      <c r="P122" s="8">
        <v>0</v>
      </c>
      <c r="Q122" s="11">
        <v>0</v>
      </c>
      <c r="R122" s="8">
        <v>0</v>
      </c>
      <c r="S122" s="8">
        <v>0</v>
      </c>
      <c r="T122" s="11">
        <v>0</v>
      </c>
      <c r="U122" s="8">
        <v>10436223</v>
      </c>
      <c r="V122" s="8">
        <v>14499710</v>
      </c>
      <c r="W122" s="12">
        <v>24935933</v>
      </c>
      <c r="X122" s="8">
        <v>0</v>
      </c>
      <c r="Y122" s="8">
        <v>0</v>
      </c>
      <c r="Z122" s="12">
        <v>0</v>
      </c>
      <c r="AA122" s="8">
        <v>0</v>
      </c>
      <c r="AB122" s="8">
        <v>0</v>
      </c>
      <c r="AC122" s="9">
        <v>0</v>
      </c>
    </row>
    <row r="123" spans="1:29" ht="18" customHeight="1">
      <c r="A123" s="61"/>
      <c r="B123" s="20" t="s">
        <v>3</v>
      </c>
      <c r="C123" s="8">
        <v>0</v>
      </c>
      <c r="D123" s="8">
        <v>0</v>
      </c>
      <c r="E123" s="9">
        <v>0</v>
      </c>
      <c r="F123" s="10">
        <v>0</v>
      </c>
      <c r="G123" s="10">
        <v>0</v>
      </c>
      <c r="H123" s="11">
        <v>0</v>
      </c>
      <c r="I123" s="8">
        <v>0</v>
      </c>
      <c r="J123" s="8">
        <v>0</v>
      </c>
      <c r="K123" s="11">
        <v>0</v>
      </c>
      <c r="L123" s="8">
        <v>0</v>
      </c>
      <c r="M123" s="8">
        <v>0</v>
      </c>
      <c r="N123" s="11">
        <v>0</v>
      </c>
      <c r="O123" s="8">
        <v>0</v>
      </c>
      <c r="P123" s="8">
        <v>0</v>
      </c>
      <c r="Q123" s="11">
        <v>0</v>
      </c>
      <c r="R123" s="8">
        <v>0</v>
      </c>
      <c r="S123" s="8">
        <v>0</v>
      </c>
      <c r="T123" s="11">
        <v>0</v>
      </c>
      <c r="U123" s="8">
        <v>0</v>
      </c>
      <c r="V123" s="8">
        <v>0</v>
      </c>
      <c r="W123" s="12">
        <v>0</v>
      </c>
      <c r="X123" s="8">
        <v>0</v>
      </c>
      <c r="Y123" s="8">
        <v>0</v>
      </c>
      <c r="Z123" s="12">
        <v>0</v>
      </c>
      <c r="AA123" s="8">
        <v>0</v>
      </c>
      <c r="AB123" s="8">
        <v>0</v>
      </c>
      <c r="AC123" s="9">
        <v>0</v>
      </c>
    </row>
    <row r="124" spans="1:29" ht="18" customHeight="1">
      <c r="A124" s="62"/>
      <c r="B124" s="20" t="s">
        <v>4</v>
      </c>
      <c r="C124" s="8">
        <v>182084667</v>
      </c>
      <c r="D124" s="8">
        <v>81746346</v>
      </c>
      <c r="E124" s="9">
        <v>263831013</v>
      </c>
      <c r="F124" s="10">
        <v>172430274</v>
      </c>
      <c r="G124" s="10">
        <v>73204187</v>
      </c>
      <c r="H124" s="11">
        <v>245634461</v>
      </c>
      <c r="I124" s="8">
        <v>0</v>
      </c>
      <c r="J124" s="8">
        <v>0</v>
      </c>
      <c r="K124" s="11">
        <v>0</v>
      </c>
      <c r="L124" s="8">
        <v>0</v>
      </c>
      <c r="M124" s="8">
        <v>0</v>
      </c>
      <c r="N124" s="11">
        <v>0</v>
      </c>
      <c r="O124" s="8">
        <v>0</v>
      </c>
      <c r="P124" s="8">
        <v>0</v>
      </c>
      <c r="Q124" s="11">
        <v>0</v>
      </c>
      <c r="R124" s="8">
        <v>0</v>
      </c>
      <c r="S124" s="8">
        <v>0</v>
      </c>
      <c r="T124" s="11">
        <v>0</v>
      </c>
      <c r="U124" s="8">
        <v>9654393</v>
      </c>
      <c r="V124" s="8">
        <v>8542159</v>
      </c>
      <c r="W124" s="12">
        <v>18196552</v>
      </c>
      <c r="X124" s="8">
        <v>0</v>
      </c>
      <c r="Y124" s="8">
        <v>0</v>
      </c>
      <c r="Z124" s="12">
        <v>0</v>
      </c>
      <c r="AA124" s="8">
        <v>0</v>
      </c>
      <c r="AB124" s="8">
        <v>0</v>
      </c>
      <c r="AC124" s="9">
        <v>0</v>
      </c>
    </row>
    <row r="125" spans="1:29" ht="18" customHeight="1" thickBot="1">
      <c r="A125" s="21" t="s">
        <v>5</v>
      </c>
      <c r="B125" s="22"/>
      <c r="C125" s="13">
        <v>194153516</v>
      </c>
      <c r="D125" s="13">
        <v>101940703</v>
      </c>
      <c r="E125" s="13">
        <v>296094219</v>
      </c>
      <c r="F125" s="13">
        <v>174062900</v>
      </c>
      <c r="G125" s="13">
        <v>78898834</v>
      </c>
      <c r="H125" s="13">
        <v>252961734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20090616</v>
      </c>
      <c r="V125" s="13">
        <v>23041869</v>
      </c>
      <c r="W125" s="13">
        <v>43132485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 ht="18" customHeight="1">
      <c r="A126" s="60" t="s">
        <v>51</v>
      </c>
      <c r="B126" s="19" t="s">
        <v>2</v>
      </c>
      <c r="C126" s="8">
        <v>0</v>
      </c>
      <c r="D126" s="8">
        <v>0</v>
      </c>
      <c r="E126" s="9">
        <v>0</v>
      </c>
      <c r="F126" s="10">
        <v>0</v>
      </c>
      <c r="G126" s="10">
        <v>0</v>
      </c>
      <c r="H126" s="11">
        <v>0</v>
      </c>
      <c r="I126" s="8">
        <v>0</v>
      </c>
      <c r="J126" s="8">
        <v>0</v>
      </c>
      <c r="K126" s="11">
        <v>0</v>
      </c>
      <c r="L126" s="8">
        <v>0</v>
      </c>
      <c r="M126" s="8">
        <v>0</v>
      </c>
      <c r="N126" s="11">
        <v>0</v>
      </c>
      <c r="O126" s="8">
        <v>0</v>
      </c>
      <c r="P126" s="8">
        <v>0</v>
      </c>
      <c r="Q126" s="11">
        <v>0</v>
      </c>
      <c r="R126" s="8">
        <v>0</v>
      </c>
      <c r="S126" s="8">
        <v>0</v>
      </c>
      <c r="T126" s="11">
        <v>0</v>
      </c>
      <c r="U126" s="8">
        <v>0</v>
      </c>
      <c r="V126" s="8">
        <v>0</v>
      </c>
      <c r="W126" s="12">
        <v>0</v>
      </c>
      <c r="X126" s="8">
        <v>0</v>
      </c>
      <c r="Y126" s="8">
        <v>0</v>
      </c>
      <c r="Z126" s="12">
        <v>0</v>
      </c>
      <c r="AA126" s="8">
        <v>0</v>
      </c>
      <c r="AB126" s="8">
        <v>0</v>
      </c>
      <c r="AC126" s="9">
        <v>0</v>
      </c>
    </row>
    <row r="127" spans="1:29" ht="18" customHeight="1">
      <c r="A127" s="61" t="s">
        <v>51</v>
      </c>
      <c r="B127" s="20" t="s">
        <v>3</v>
      </c>
      <c r="C127" s="8">
        <v>0</v>
      </c>
      <c r="D127" s="8">
        <v>0</v>
      </c>
      <c r="E127" s="9">
        <v>0</v>
      </c>
      <c r="F127" s="10">
        <v>0</v>
      </c>
      <c r="G127" s="10">
        <v>0</v>
      </c>
      <c r="H127" s="11">
        <v>0</v>
      </c>
      <c r="I127" s="8">
        <v>0</v>
      </c>
      <c r="J127" s="8">
        <v>0</v>
      </c>
      <c r="K127" s="11">
        <v>0</v>
      </c>
      <c r="L127" s="8">
        <v>0</v>
      </c>
      <c r="M127" s="8">
        <v>0</v>
      </c>
      <c r="N127" s="11">
        <v>0</v>
      </c>
      <c r="O127" s="8">
        <v>0</v>
      </c>
      <c r="P127" s="8">
        <v>0</v>
      </c>
      <c r="Q127" s="11">
        <v>0</v>
      </c>
      <c r="R127" s="8">
        <v>0</v>
      </c>
      <c r="S127" s="8">
        <v>0</v>
      </c>
      <c r="T127" s="11">
        <v>0</v>
      </c>
      <c r="U127" s="8">
        <v>0</v>
      </c>
      <c r="V127" s="8">
        <v>0</v>
      </c>
      <c r="W127" s="12">
        <v>0</v>
      </c>
      <c r="X127" s="8">
        <v>0</v>
      </c>
      <c r="Y127" s="8">
        <v>0</v>
      </c>
      <c r="Z127" s="12">
        <v>0</v>
      </c>
      <c r="AA127" s="8">
        <v>0</v>
      </c>
      <c r="AB127" s="8">
        <v>0</v>
      </c>
      <c r="AC127" s="9">
        <v>0</v>
      </c>
    </row>
    <row r="128" spans="1:29" ht="18" customHeight="1">
      <c r="A128" s="62"/>
      <c r="B128" s="20" t="s">
        <v>4</v>
      </c>
      <c r="C128" s="8">
        <v>2244210</v>
      </c>
      <c r="D128" s="8">
        <v>0</v>
      </c>
      <c r="E128" s="9">
        <v>2244210</v>
      </c>
      <c r="F128" s="10">
        <v>0</v>
      </c>
      <c r="G128" s="10">
        <v>0</v>
      </c>
      <c r="H128" s="11">
        <v>0</v>
      </c>
      <c r="I128" s="8">
        <v>0</v>
      </c>
      <c r="J128" s="8">
        <v>0</v>
      </c>
      <c r="K128" s="11">
        <v>0</v>
      </c>
      <c r="L128" s="8">
        <v>0</v>
      </c>
      <c r="M128" s="8">
        <v>0</v>
      </c>
      <c r="N128" s="11">
        <v>0</v>
      </c>
      <c r="O128" s="8">
        <v>0</v>
      </c>
      <c r="P128" s="8">
        <v>0</v>
      </c>
      <c r="Q128" s="11">
        <v>0</v>
      </c>
      <c r="R128" s="8">
        <v>0</v>
      </c>
      <c r="S128" s="8">
        <v>0</v>
      </c>
      <c r="T128" s="11">
        <v>0</v>
      </c>
      <c r="U128" s="8">
        <v>2244210</v>
      </c>
      <c r="V128" s="8">
        <v>0</v>
      </c>
      <c r="W128" s="12">
        <v>2244210</v>
      </c>
      <c r="X128" s="8">
        <v>0</v>
      </c>
      <c r="Y128" s="8">
        <v>0</v>
      </c>
      <c r="Z128" s="12">
        <v>0</v>
      </c>
      <c r="AA128" s="8">
        <v>0</v>
      </c>
      <c r="AB128" s="8">
        <v>0</v>
      </c>
      <c r="AC128" s="9">
        <v>0</v>
      </c>
    </row>
    <row r="129" spans="1:29" ht="18" customHeight="1" thickBot="1">
      <c r="A129" s="21" t="s">
        <v>5</v>
      </c>
      <c r="B129" s="22"/>
      <c r="C129" s="13">
        <v>2244210</v>
      </c>
      <c r="D129" s="13">
        <v>0</v>
      </c>
      <c r="E129" s="13">
        <v>2244210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2244210</v>
      </c>
      <c r="V129" s="13">
        <v>0</v>
      </c>
      <c r="W129" s="13">
        <v>2244210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 ht="18" customHeight="1">
      <c r="A130" s="60" t="s">
        <v>52</v>
      </c>
      <c r="B130" s="19" t="s">
        <v>2</v>
      </c>
      <c r="C130" s="8">
        <v>0</v>
      </c>
      <c r="D130" s="8">
        <v>0</v>
      </c>
      <c r="E130" s="9">
        <v>0</v>
      </c>
      <c r="F130" s="10">
        <v>0</v>
      </c>
      <c r="G130" s="10">
        <v>0</v>
      </c>
      <c r="H130" s="11">
        <v>0</v>
      </c>
      <c r="I130" s="8">
        <v>0</v>
      </c>
      <c r="J130" s="8">
        <v>0</v>
      </c>
      <c r="K130" s="11">
        <v>0</v>
      </c>
      <c r="L130" s="8">
        <v>0</v>
      </c>
      <c r="M130" s="8">
        <v>0</v>
      </c>
      <c r="N130" s="11">
        <v>0</v>
      </c>
      <c r="O130" s="8">
        <v>0</v>
      </c>
      <c r="P130" s="8">
        <v>0</v>
      </c>
      <c r="Q130" s="11">
        <v>0</v>
      </c>
      <c r="R130" s="8">
        <v>0</v>
      </c>
      <c r="S130" s="8">
        <v>0</v>
      </c>
      <c r="T130" s="11">
        <v>0</v>
      </c>
      <c r="U130" s="8">
        <v>0</v>
      </c>
      <c r="V130" s="8">
        <v>0</v>
      </c>
      <c r="W130" s="12">
        <v>0</v>
      </c>
      <c r="X130" s="8">
        <v>0</v>
      </c>
      <c r="Y130" s="8">
        <v>0</v>
      </c>
      <c r="Z130" s="12">
        <v>0</v>
      </c>
      <c r="AA130" s="8">
        <v>0</v>
      </c>
      <c r="AB130" s="8">
        <v>0</v>
      </c>
      <c r="AC130" s="9">
        <v>0</v>
      </c>
    </row>
    <row r="131" spans="1:29" ht="18" customHeight="1">
      <c r="A131" s="61"/>
      <c r="B131" s="20" t="s">
        <v>3</v>
      </c>
      <c r="C131" s="8">
        <v>0</v>
      </c>
      <c r="D131" s="8">
        <v>0</v>
      </c>
      <c r="E131" s="9">
        <v>0</v>
      </c>
      <c r="F131" s="10">
        <v>0</v>
      </c>
      <c r="G131" s="10">
        <v>0</v>
      </c>
      <c r="H131" s="11">
        <v>0</v>
      </c>
      <c r="I131" s="8">
        <v>0</v>
      </c>
      <c r="J131" s="8">
        <v>0</v>
      </c>
      <c r="K131" s="11">
        <v>0</v>
      </c>
      <c r="L131" s="8">
        <v>0</v>
      </c>
      <c r="M131" s="8">
        <v>0</v>
      </c>
      <c r="N131" s="11">
        <v>0</v>
      </c>
      <c r="O131" s="8">
        <v>0</v>
      </c>
      <c r="P131" s="8">
        <v>0</v>
      </c>
      <c r="Q131" s="11">
        <v>0</v>
      </c>
      <c r="R131" s="8">
        <v>0</v>
      </c>
      <c r="S131" s="8">
        <v>0</v>
      </c>
      <c r="T131" s="11">
        <v>0</v>
      </c>
      <c r="U131" s="8">
        <v>0</v>
      </c>
      <c r="V131" s="8">
        <v>0</v>
      </c>
      <c r="W131" s="12">
        <v>0</v>
      </c>
      <c r="X131" s="8">
        <v>0</v>
      </c>
      <c r="Y131" s="8">
        <v>0</v>
      </c>
      <c r="Z131" s="12">
        <v>0</v>
      </c>
      <c r="AA131" s="8">
        <v>0</v>
      </c>
      <c r="AB131" s="8">
        <v>0</v>
      </c>
      <c r="AC131" s="9">
        <v>0</v>
      </c>
    </row>
    <row r="132" spans="1:29" ht="18" customHeight="1">
      <c r="A132" s="62"/>
      <c r="B132" s="20" t="s">
        <v>4</v>
      </c>
      <c r="C132" s="8">
        <v>0</v>
      </c>
      <c r="D132" s="8">
        <v>0</v>
      </c>
      <c r="E132" s="9">
        <v>0</v>
      </c>
      <c r="F132" s="10">
        <v>0</v>
      </c>
      <c r="G132" s="10">
        <v>0</v>
      </c>
      <c r="H132" s="11">
        <v>0</v>
      </c>
      <c r="I132" s="8">
        <v>0</v>
      </c>
      <c r="J132" s="8">
        <v>0</v>
      </c>
      <c r="K132" s="11">
        <v>0</v>
      </c>
      <c r="L132" s="8">
        <v>0</v>
      </c>
      <c r="M132" s="8">
        <v>0</v>
      </c>
      <c r="N132" s="11">
        <v>0</v>
      </c>
      <c r="O132" s="8">
        <v>0</v>
      </c>
      <c r="P132" s="8">
        <v>0</v>
      </c>
      <c r="Q132" s="11">
        <v>0</v>
      </c>
      <c r="R132" s="8">
        <v>0</v>
      </c>
      <c r="S132" s="8">
        <v>0</v>
      </c>
      <c r="T132" s="11">
        <v>0</v>
      </c>
      <c r="U132" s="8">
        <v>0</v>
      </c>
      <c r="V132" s="8">
        <v>0</v>
      </c>
      <c r="W132" s="12">
        <v>0</v>
      </c>
      <c r="X132" s="8">
        <v>0</v>
      </c>
      <c r="Y132" s="8">
        <v>0</v>
      </c>
      <c r="Z132" s="12">
        <v>0</v>
      </c>
      <c r="AA132" s="8">
        <v>0</v>
      </c>
      <c r="AB132" s="8">
        <v>0</v>
      </c>
      <c r="AC132" s="9">
        <v>0</v>
      </c>
    </row>
    <row r="133" spans="1:29" ht="18" customHeight="1" thickBot="1">
      <c r="A133" s="21" t="s">
        <v>5</v>
      </c>
      <c r="B133" s="22"/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 ht="18" customHeight="1">
      <c r="A134" s="60" t="s">
        <v>53</v>
      </c>
      <c r="B134" s="19" t="s">
        <v>2</v>
      </c>
      <c r="C134" s="8">
        <v>0</v>
      </c>
      <c r="D134" s="8">
        <v>0</v>
      </c>
      <c r="E134" s="9">
        <v>0</v>
      </c>
      <c r="F134" s="10">
        <v>0</v>
      </c>
      <c r="G134" s="10">
        <v>0</v>
      </c>
      <c r="H134" s="11">
        <v>0</v>
      </c>
      <c r="I134" s="8">
        <v>0</v>
      </c>
      <c r="J134" s="8">
        <v>0</v>
      </c>
      <c r="K134" s="11">
        <v>0</v>
      </c>
      <c r="L134" s="8">
        <v>0</v>
      </c>
      <c r="M134" s="8">
        <v>0</v>
      </c>
      <c r="N134" s="11">
        <v>0</v>
      </c>
      <c r="O134" s="8">
        <v>0</v>
      </c>
      <c r="P134" s="8">
        <v>0</v>
      </c>
      <c r="Q134" s="11">
        <v>0</v>
      </c>
      <c r="R134" s="8">
        <v>0</v>
      </c>
      <c r="S134" s="8">
        <v>0</v>
      </c>
      <c r="T134" s="11">
        <v>0</v>
      </c>
      <c r="U134" s="8">
        <v>0</v>
      </c>
      <c r="V134" s="8">
        <v>0</v>
      </c>
      <c r="W134" s="12">
        <v>0</v>
      </c>
      <c r="X134" s="8">
        <v>0</v>
      </c>
      <c r="Y134" s="8">
        <v>0</v>
      </c>
      <c r="Z134" s="12">
        <v>0</v>
      </c>
      <c r="AA134" s="8">
        <v>0</v>
      </c>
      <c r="AB134" s="8">
        <v>0</v>
      </c>
      <c r="AC134" s="9">
        <v>0</v>
      </c>
    </row>
    <row r="135" spans="1:29" ht="18" customHeight="1">
      <c r="A135" s="61"/>
      <c r="B135" s="20" t="s">
        <v>3</v>
      </c>
      <c r="C135" s="8">
        <v>28987507</v>
      </c>
      <c r="D135" s="8">
        <v>0</v>
      </c>
      <c r="E135" s="9">
        <v>28987507</v>
      </c>
      <c r="F135" s="10">
        <v>0</v>
      </c>
      <c r="G135" s="10">
        <v>0</v>
      </c>
      <c r="H135" s="11">
        <v>0</v>
      </c>
      <c r="I135" s="8">
        <v>0</v>
      </c>
      <c r="J135" s="8">
        <v>0</v>
      </c>
      <c r="K135" s="11">
        <v>0</v>
      </c>
      <c r="L135" s="8">
        <v>0</v>
      </c>
      <c r="M135" s="8">
        <v>0</v>
      </c>
      <c r="N135" s="11">
        <v>0</v>
      </c>
      <c r="O135" s="8">
        <v>0</v>
      </c>
      <c r="P135" s="8">
        <v>0</v>
      </c>
      <c r="Q135" s="11">
        <v>0</v>
      </c>
      <c r="R135" s="8">
        <v>0</v>
      </c>
      <c r="S135" s="8">
        <v>0</v>
      </c>
      <c r="T135" s="11">
        <v>0</v>
      </c>
      <c r="U135" s="8">
        <v>28987507</v>
      </c>
      <c r="V135" s="8">
        <v>0</v>
      </c>
      <c r="W135" s="12">
        <v>28987507</v>
      </c>
      <c r="X135" s="8">
        <v>0</v>
      </c>
      <c r="Y135" s="8">
        <v>0</v>
      </c>
      <c r="Z135" s="12">
        <v>0</v>
      </c>
      <c r="AA135" s="8">
        <v>0</v>
      </c>
      <c r="AB135" s="8">
        <v>0</v>
      </c>
      <c r="AC135" s="9">
        <v>0</v>
      </c>
    </row>
    <row r="136" spans="1:29" ht="18" customHeight="1">
      <c r="A136" s="62"/>
      <c r="B136" s="20" t="s">
        <v>4</v>
      </c>
      <c r="C136" s="8">
        <v>13116768</v>
      </c>
      <c r="D136" s="8">
        <v>19211035</v>
      </c>
      <c r="E136" s="9">
        <v>32327803</v>
      </c>
      <c r="F136" s="10">
        <v>0</v>
      </c>
      <c r="G136" s="10">
        <v>15238705</v>
      </c>
      <c r="H136" s="11">
        <v>15238705</v>
      </c>
      <c r="I136" s="8">
        <v>0</v>
      </c>
      <c r="J136" s="8">
        <v>0</v>
      </c>
      <c r="K136" s="11">
        <v>0</v>
      </c>
      <c r="L136" s="8">
        <v>0</v>
      </c>
      <c r="M136" s="8">
        <v>0</v>
      </c>
      <c r="N136" s="11">
        <v>0</v>
      </c>
      <c r="O136" s="8">
        <v>0</v>
      </c>
      <c r="P136" s="8">
        <v>0</v>
      </c>
      <c r="Q136" s="11">
        <v>0</v>
      </c>
      <c r="R136" s="8">
        <v>0</v>
      </c>
      <c r="S136" s="8">
        <v>156641</v>
      </c>
      <c r="T136" s="11">
        <v>156641</v>
      </c>
      <c r="U136" s="8">
        <v>13116768</v>
      </c>
      <c r="V136" s="8">
        <v>3815689</v>
      </c>
      <c r="W136" s="12">
        <v>16932457</v>
      </c>
      <c r="X136" s="8">
        <v>0</v>
      </c>
      <c r="Y136" s="8">
        <v>0</v>
      </c>
      <c r="Z136" s="12">
        <v>0</v>
      </c>
      <c r="AA136" s="8">
        <v>0</v>
      </c>
      <c r="AB136" s="8">
        <v>0</v>
      </c>
      <c r="AC136" s="9">
        <v>0</v>
      </c>
    </row>
    <row r="137" spans="1:29" ht="18" customHeight="1" thickBot="1">
      <c r="A137" s="21" t="s">
        <v>5</v>
      </c>
      <c r="B137" s="22"/>
      <c r="C137" s="13">
        <v>42104275</v>
      </c>
      <c r="D137" s="13">
        <v>19211035</v>
      </c>
      <c r="E137" s="13">
        <v>61315310</v>
      </c>
      <c r="F137" s="13">
        <v>0</v>
      </c>
      <c r="G137" s="13">
        <v>15238705</v>
      </c>
      <c r="H137" s="13">
        <v>15238705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156641</v>
      </c>
      <c r="T137" s="13">
        <v>156641</v>
      </c>
      <c r="U137" s="13">
        <v>42104275</v>
      </c>
      <c r="V137" s="13">
        <v>3815689</v>
      </c>
      <c r="W137" s="13">
        <v>45919964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 ht="18" customHeight="1">
      <c r="A138" s="60" t="s">
        <v>54</v>
      </c>
      <c r="B138" s="19" t="s">
        <v>2</v>
      </c>
      <c r="C138" s="8">
        <v>0</v>
      </c>
      <c r="D138" s="8">
        <v>0</v>
      </c>
      <c r="E138" s="9">
        <v>0</v>
      </c>
      <c r="F138" s="10">
        <v>0</v>
      </c>
      <c r="G138" s="10">
        <v>0</v>
      </c>
      <c r="H138" s="11">
        <v>0</v>
      </c>
      <c r="I138" s="8">
        <v>0</v>
      </c>
      <c r="J138" s="8">
        <v>0</v>
      </c>
      <c r="K138" s="11">
        <v>0</v>
      </c>
      <c r="L138" s="8">
        <v>0</v>
      </c>
      <c r="M138" s="8">
        <v>0</v>
      </c>
      <c r="N138" s="11">
        <v>0</v>
      </c>
      <c r="O138" s="8">
        <v>0</v>
      </c>
      <c r="P138" s="8">
        <v>0</v>
      </c>
      <c r="Q138" s="11">
        <v>0</v>
      </c>
      <c r="R138" s="8">
        <v>0</v>
      </c>
      <c r="S138" s="8">
        <v>0</v>
      </c>
      <c r="T138" s="11">
        <v>0</v>
      </c>
      <c r="U138" s="8">
        <v>0</v>
      </c>
      <c r="V138" s="8">
        <v>0</v>
      </c>
      <c r="W138" s="12">
        <v>0</v>
      </c>
      <c r="X138" s="8">
        <v>0</v>
      </c>
      <c r="Y138" s="8">
        <v>0</v>
      </c>
      <c r="Z138" s="12">
        <v>0</v>
      </c>
      <c r="AA138" s="8">
        <v>0</v>
      </c>
      <c r="AB138" s="8">
        <v>0</v>
      </c>
      <c r="AC138" s="9">
        <v>0</v>
      </c>
    </row>
    <row r="139" spans="1:29" ht="18" customHeight="1">
      <c r="A139" s="61"/>
      <c r="B139" s="20" t="s">
        <v>3</v>
      </c>
      <c r="C139" s="8">
        <v>0</v>
      </c>
      <c r="D139" s="8">
        <v>0</v>
      </c>
      <c r="E139" s="9">
        <v>0</v>
      </c>
      <c r="F139" s="10">
        <v>0</v>
      </c>
      <c r="G139" s="10">
        <v>0</v>
      </c>
      <c r="H139" s="11">
        <v>0</v>
      </c>
      <c r="I139" s="8">
        <v>0</v>
      </c>
      <c r="J139" s="8">
        <v>0</v>
      </c>
      <c r="K139" s="11">
        <v>0</v>
      </c>
      <c r="L139" s="8">
        <v>0</v>
      </c>
      <c r="M139" s="8">
        <v>0</v>
      </c>
      <c r="N139" s="11">
        <v>0</v>
      </c>
      <c r="O139" s="8">
        <v>0</v>
      </c>
      <c r="P139" s="8">
        <v>0</v>
      </c>
      <c r="Q139" s="11">
        <v>0</v>
      </c>
      <c r="R139" s="8">
        <v>0</v>
      </c>
      <c r="S139" s="8">
        <v>0</v>
      </c>
      <c r="T139" s="11">
        <v>0</v>
      </c>
      <c r="U139" s="8">
        <v>0</v>
      </c>
      <c r="V139" s="8">
        <v>0</v>
      </c>
      <c r="W139" s="12">
        <v>0</v>
      </c>
      <c r="X139" s="8">
        <v>0</v>
      </c>
      <c r="Y139" s="8">
        <v>0</v>
      </c>
      <c r="Z139" s="12">
        <v>0</v>
      </c>
      <c r="AA139" s="8">
        <v>0</v>
      </c>
      <c r="AB139" s="8">
        <v>0</v>
      </c>
      <c r="AC139" s="9">
        <v>0</v>
      </c>
    </row>
    <row r="140" spans="1:29" ht="18" customHeight="1">
      <c r="A140" s="62"/>
      <c r="B140" s="20" t="s">
        <v>4</v>
      </c>
      <c r="C140" s="8">
        <v>5023684</v>
      </c>
      <c r="D140" s="8">
        <v>3997962</v>
      </c>
      <c r="E140" s="9">
        <v>9021646</v>
      </c>
      <c r="F140" s="10">
        <v>0</v>
      </c>
      <c r="G140" s="10">
        <v>0</v>
      </c>
      <c r="H140" s="11">
        <v>0</v>
      </c>
      <c r="I140" s="8">
        <v>0</v>
      </c>
      <c r="J140" s="8">
        <v>0</v>
      </c>
      <c r="K140" s="11">
        <v>0</v>
      </c>
      <c r="L140" s="8">
        <v>0</v>
      </c>
      <c r="M140" s="8">
        <v>0</v>
      </c>
      <c r="N140" s="11">
        <v>0</v>
      </c>
      <c r="O140" s="8">
        <v>0</v>
      </c>
      <c r="P140" s="8">
        <v>0</v>
      </c>
      <c r="Q140" s="11">
        <v>0</v>
      </c>
      <c r="R140" s="8">
        <v>0</v>
      </c>
      <c r="S140" s="8">
        <v>0</v>
      </c>
      <c r="T140" s="11">
        <v>0</v>
      </c>
      <c r="U140" s="8">
        <v>5023684</v>
      </c>
      <c r="V140" s="8">
        <v>3997962</v>
      </c>
      <c r="W140" s="12">
        <v>9021646</v>
      </c>
      <c r="X140" s="8">
        <v>0</v>
      </c>
      <c r="Y140" s="8">
        <v>0</v>
      </c>
      <c r="Z140" s="12">
        <v>0</v>
      </c>
      <c r="AA140" s="8">
        <v>0</v>
      </c>
      <c r="AB140" s="8">
        <v>0</v>
      </c>
      <c r="AC140" s="9">
        <v>0</v>
      </c>
    </row>
    <row r="141" spans="1:29" ht="18" customHeight="1" thickBot="1">
      <c r="A141" s="21" t="s">
        <v>5</v>
      </c>
      <c r="B141" s="22"/>
      <c r="C141" s="13">
        <v>5023684</v>
      </c>
      <c r="D141" s="13">
        <v>3997962</v>
      </c>
      <c r="E141" s="13">
        <v>9021646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5023684</v>
      </c>
      <c r="V141" s="13">
        <v>3997962</v>
      </c>
      <c r="W141" s="13">
        <v>9021646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</row>
    <row r="142" spans="1:29" ht="18" customHeight="1">
      <c r="A142" s="60" t="s">
        <v>55</v>
      </c>
      <c r="B142" s="19" t="s">
        <v>2</v>
      </c>
      <c r="C142" s="8">
        <v>0</v>
      </c>
      <c r="D142" s="8">
        <v>0</v>
      </c>
      <c r="E142" s="9">
        <v>0</v>
      </c>
      <c r="F142" s="10">
        <v>0</v>
      </c>
      <c r="G142" s="10">
        <v>0</v>
      </c>
      <c r="H142" s="11">
        <v>0</v>
      </c>
      <c r="I142" s="8">
        <v>0</v>
      </c>
      <c r="J142" s="8">
        <v>0</v>
      </c>
      <c r="K142" s="11">
        <v>0</v>
      </c>
      <c r="L142" s="8">
        <v>0</v>
      </c>
      <c r="M142" s="8">
        <v>0</v>
      </c>
      <c r="N142" s="11">
        <v>0</v>
      </c>
      <c r="O142" s="8">
        <v>0</v>
      </c>
      <c r="P142" s="8">
        <v>0</v>
      </c>
      <c r="Q142" s="11">
        <v>0</v>
      </c>
      <c r="R142" s="8">
        <v>0</v>
      </c>
      <c r="S142" s="8">
        <v>0</v>
      </c>
      <c r="T142" s="11">
        <v>0</v>
      </c>
      <c r="U142" s="8">
        <v>0</v>
      </c>
      <c r="V142" s="8">
        <v>0</v>
      </c>
      <c r="W142" s="12">
        <v>0</v>
      </c>
      <c r="X142" s="8">
        <v>0</v>
      </c>
      <c r="Y142" s="8">
        <v>0</v>
      </c>
      <c r="Z142" s="12">
        <v>0</v>
      </c>
      <c r="AA142" s="8">
        <v>0</v>
      </c>
      <c r="AB142" s="8">
        <v>0</v>
      </c>
      <c r="AC142" s="9">
        <v>0</v>
      </c>
    </row>
    <row r="143" spans="1:29" ht="18" customHeight="1">
      <c r="A143" s="61"/>
      <c r="B143" s="20" t="s">
        <v>3</v>
      </c>
      <c r="C143" s="8">
        <v>1732969</v>
      </c>
      <c r="D143" s="8">
        <v>19470430</v>
      </c>
      <c r="E143" s="9">
        <v>21203399</v>
      </c>
      <c r="F143" s="10">
        <v>0</v>
      </c>
      <c r="G143" s="10">
        <v>0</v>
      </c>
      <c r="H143" s="11">
        <v>0</v>
      </c>
      <c r="I143" s="8">
        <v>0</v>
      </c>
      <c r="J143" s="8">
        <v>0</v>
      </c>
      <c r="K143" s="11">
        <v>0</v>
      </c>
      <c r="L143" s="8">
        <v>0</v>
      </c>
      <c r="M143" s="8">
        <v>0</v>
      </c>
      <c r="N143" s="11">
        <v>0</v>
      </c>
      <c r="O143" s="8">
        <v>0</v>
      </c>
      <c r="P143" s="8">
        <v>0</v>
      </c>
      <c r="Q143" s="11">
        <v>0</v>
      </c>
      <c r="R143" s="8">
        <v>0</v>
      </c>
      <c r="S143" s="8">
        <v>0</v>
      </c>
      <c r="T143" s="11">
        <v>0</v>
      </c>
      <c r="U143" s="8">
        <v>1732969</v>
      </c>
      <c r="V143" s="8">
        <v>19470430</v>
      </c>
      <c r="W143" s="12">
        <v>21203399</v>
      </c>
      <c r="X143" s="8">
        <v>0</v>
      </c>
      <c r="Y143" s="8">
        <v>0</v>
      </c>
      <c r="Z143" s="12">
        <v>0</v>
      </c>
      <c r="AA143" s="8">
        <v>0</v>
      </c>
      <c r="AB143" s="8">
        <v>0</v>
      </c>
      <c r="AC143" s="9">
        <v>0</v>
      </c>
    </row>
    <row r="144" spans="1:29" ht="18" customHeight="1">
      <c r="A144" s="62"/>
      <c r="B144" s="20" t="s">
        <v>4</v>
      </c>
      <c r="C144" s="8">
        <v>0</v>
      </c>
      <c r="D144" s="8">
        <v>89092940</v>
      </c>
      <c r="E144" s="9">
        <v>89092940</v>
      </c>
      <c r="F144" s="10">
        <v>0</v>
      </c>
      <c r="G144" s="10">
        <v>89092940</v>
      </c>
      <c r="H144" s="11">
        <v>89092940</v>
      </c>
      <c r="I144" s="8">
        <v>0</v>
      </c>
      <c r="J144" s="8">
        <v>0</v>
      </c>
      <c r="K144" s="11">
        <v>0</v>
      </c>
      <c r="L144" s="8">
        <v>0</v>
      </c>
      <c r="M144" s="8">
        <v>0</v>
      </c>
      <c r="N144" s="11">
        <v>0</v>
      </c>
      <c r="O144" s="8">
        <v>0</v>
      </c>
      <c r="P144" s="8">
        <v>0</v>
      </c>
      <c r="Q144" s="11">
        <v>0</v>
      </c>
      <c r="R144" s="8">
        <v>0</v>
      </c>
      <c r="S144" s="8">
        <v>0</v>
      </c>
      <c r="T144" s="11">
        <v>0</v>
      </c>
      <c r="U144" s="8">
        <v>0</v>
      </c>
      <c r="V144" s="8">
        <v>0</v>
      </c>
      <c r="W144" s="12">
        <v>0</v>
      </c>
      <c r="X144" s="8">
        <v>0</v>
      </c>
      <c r="Y144" s="8">
        <v>0</v>
      </c>
      <c r="Z144" s="12">
        <v>0</v>
      </c>
      <c r="AA144" s="8">
        <v>0</v>
      </c>
      <c r="AB144" s="8">
        <v>0</v>
      </c>
      <c r="AC144" s="9">
        <v>0</v>
      </c>
    </row>
    <row r="145" spans="1:29" ht="18" customHeight="1" thickBot="1">
      <c r="A145" s="21" t="s">
        <v>5</v>
      </c>
      <c r="B145" s="22"/>
      <c r="C145" s="13">
        <v>1732969</v>
      </c>
      <c r="D145" s="13">
        <v>108563370</v>
      </c>
      <c r="E145" s="13">
        <v>110296339</v>
      </c>
      <c r="F145" s="13">
        <v>0</v>
      </c>
      <c r="G145" s="13">
        <v>89092940</v>
      </c>
      <c r="H145" s="13">
        <v>89092940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1732969</v>
      </c>
      <c r="V145" s="13">
        <v>19470430</v>
      </c>
      <c r="W145" s="13">
        <v>21203399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 ht="18" customHeight="1">
      <c r="A146" s="60" t="s">
        <v>56</v>
      </c>
      <c r="B146" s="19" t="s">
        <v>2</v>
      </c>
      <c r="C146" s="8">
        <v>0</v>
      </c>
      <c r="D146" s="8">
        <v>0</v>
      </c>
      <c r="E146" s="9">
        <v>0</v>
      </c>
      <c r="F146" s="10">
        <v>0</v>
      </c>
      <c r="G146" s="10">
        <v>0</v>
      </c>
      <c r="H146" s="11">
        <v>0</v>
      </c>
      <c r="I146" s="8">
        <v>0</v>
      </c>
      <c r="J146" s="8">
        <v>0</v>
      </c>
      <c r="K146" s="11">
        <v>0</v>
      </c>
      <c r="L146" s="8">
        <v>0</v>
      </c>
      <c r="M146" s="8">
        <v>0</v>
      </c>
      <c r="N146" s="11">
        <v>0</v>
      </c>
      <c r="O146" s="8">
        <v>0</v>
      </c>
      <c r="P146" s="8">
        <v>0</v>
      </c>
      <c r="Q146" s="11">
        <v>0</v>
      </c>
      <c r="R146" s="8">
        <v>0</v>
      </c>
      <c r="S146" s="8">
        <v>0</v>
      </c>
      <c r="T146" s="11">
        <v>0</v>
      </c>
      <c r="U146" s="8">
        <v>0</v>
      </c>
      <c r="V146" s="8">
        <v>0</v>
      </c>
      <c r="W146" s="12">
        <v>0</v>
      </c>
      <c r="X146" s="8">
        <v>0</v>
      </c>
      <c r="Y146" s="8">
        <v>0</v>
      </c>
      <c r="Z146" s="12">
        <v>0</v>
      </c>
      <c r="AA146" s="8">
        <v>0</v>
      </c>
      <c r="AB146" s="8">
        <v>0</v>
      </c>
      <c r="AC146" s="9">
        <v>0</v>
      </c>
    </row>
    <row r="147" spans="1:29" ht="18" customHeight="1">
      <c r="A147" s="61"/>
      <c r="B147" s="20" t="s">
        <v>3</v>
      </c>
      <c r="C147" s="8">
        <v>25426721</v>
      </c>
      <c r="D147" s="8">
        <v>0</v>
      </c>
      <c r="E147" s="9">
        <v>25426721</v>
      </c>
      <c r="F147" s="10">
        <v>0</v>
      </c>
      <c r="G147" s="10">
        <v>0</v>
      </c>
      <c r="H147" s="11">
        <v>0</v>
      </c>
      <c r="I147" s="8">
        <v>0</v>
      </c>
      <c r="J147" s="8">
        <v>0</v>
      </c>
      <c r="K147" s="11">
        <v>0</v>
      </c>
      <c r="L147" s="8">
        <v>0</v>
      </c>
      <c r="M147" s="8">
        <v>0</v>
      </c>
      <c r="N147" s="11">
        <v>0</v>
      </c>
      <c r="O147" s="8">
        <v>0</v>
      </c>
      <c r="P147" s="8">
        <v>0</v>
      </c>
      <c r="Q147" s="11">
        <v>0</v>
      </c>
      <c r="R147" s="8">
        <v>0</v>
      </c>
      <c r="S147" s="8">
        <v>0</v>
      </c>
      <c r="T147" s="11">
        <v>0</v>
      </c>
      <c r="U147" s="8">
        <v>25426721</v>
      </c>
      <c r="V147" s="8">
        <v>0</v>
      </c>
      <c r="W147" s="12">
        <v>25426721</v>
      </c>
      <c r="X147" s="8">
        <v>0</v>
      </c>
      <c r="Y147" s="8">
        <v>0</v>
      </c>
      <c r="Z147" s="12">
        <v>0</v>
      </c>
      <c r="AA147" s="8">
        <v>0</v>
      </c>
      <c r="AB147" s="8">
        <v>0</v>
      </c>
      <c r="AC147" s="9">
        <v>0</v>
      </c>
    </row>
    <row r="148" spans="1:29" ht="18" customHeight="1">
      <c r="A148" s="62"/>
      <c r="B148" s="20" t="s">
        <v>4</v>
      </c>
      <c r="C148" s="8">
        <v>137036468</v>
      </c>
      <c r="D148" s="8">
        <v>26896904</v>
      </c>
      <c r="E148" s="9">
        <v>163933372</v>
      </c>
      <c r="F148" s="10">
        <v>0</v>
      </c>
      <c r="G148" s="10">
        <v>1929870</v>
      </c>
      <c r="H148" s="11">
        <v>1929870</v>
      </c>
      <c r="I148" s="8">
        <v>0</v>
      </c>
      <c r="J148" s="8">
        <v>0</v>
      </c>
      <c r="K148" s="11">
        <v>0</v>
      </c>
      <c r="L148" s="8">
        <v>0</v>
      </c>
      <c r="M148" s="8">
        <v>0</v>
      </c>
      <c r="N148" s="11">
        <v>0</v>
      </c>
      <c r="O148" s="8">
        <v>0</v>
      </c>
      <c r="P148" s="8">
        <v>0</v>
      </c>
      <c r="Q148" s="11">
        <v>0</v>
      </c>
      <c r="R148" s="8">
        <v>0</v>
      </c>
      <c r="S148" s="8">
        <v>0</v>
      </c>
      <c r="T148" s="11">
        <v>0</v>
      </c>
      <c r="U148" s="8">
        <v>137036468</v>
      </c>
      <c r="V148" s="8">
        <v>24967034</v>
      </c>
      <c r="W148" s="12">
        <v>162003502</v>
      </c>
      <c r="X148" s="8">
        <v>0</v>
      </c>
      <c r="Y148" s="8">
        <v>0</v>
      </c>
      <c r="Z148" s="12">
        <v>0</v>
      </c>
      <c r="AA148" s="8">
        <v>0</v>
      </c>
      <c r="AB148" s="8">
        <v>0</v>
      </c>
      <c r="AC148" s="9">
        <v>0</v>
      </c>
    </row>
    <row r="149" spans="1:29" ht="18" customHeight="1" thickBot="1">
      <c r="A149" s="21" t="s">
        <v>5</v>
      </c>
      <c r="B149" s="22"/>
      <c r="C149" s="13">
        <v>162463189</v>
      </c>
      <c r="D149" s="13">
        <v>26896904</v>
      </c>
      <c r="E149" s="13">
        <v>189360093</v>
      </c>
      <c r="F149" s="13">
        <v>0</v>
      </c>
      <c r="G149" s="13">
        <v>1929870</v>
      </c>
      <c r="H149" s="13">
        <v>1929870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162463189</v>
      </c>
      <c r="V149" s="13">
        <v>24967034</v>
      </c>
      <c r="W149" s="13">
        <v>187430223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 ht="18" customHeight="1">
      <c r="A150" s="60" t="s">
        <v>57</v>
      </c>
      <c r="B150" s="19" t="s">
        <v>2</v>
      </c>
      <c r="C150" s="8">
        <v>0</v>
      </c>
      <c r="D150" s="8">
        <v>0</v>
      </c>
      <c r="E150" s="9">
        <v>0</v>
      </c>
      <c r="F150" s="10">
        <v>0</v>
      </c>
      <c r="G150" s="10">
        <v>0</v>
      </c>
      <c r="H150" s="11">
        <v>0</v>
      </c>
      <c r="I150" s="8">
        <v>0</v>
      </c>
      <c r="J150" s="8">
        <v>0</v>
      </c>
      <c r="K150" s="11">
        <v>0</v>
      </c>
      <c r="L150" s="8">
        <v>0</v>
      </c>
      <c r="M150" s="8">
        <v>0</v>
      </c>
      <c r="N150" s="11">
        <v>0</v>
      </c>
      <c r="O150" s="8">
        <v>0</v>
      </c>
      <c r="P150" s="8">
        <v>0</v>
      </c>
      <c r="Q150" s="11">
        <v>0</v>
      </c>
      <c r="R150" s="8">
        <v>0</v>
      </c>
      <c r="S150" s="8">
        <v>0</v>
      </c>
      <c r="T150" s="11">
        <v>0</v>
      </c>
      <c r="U150" s="8">
        <v>0</v>
      </c>
      <c r="V150" s="8">
        <v>0</v>
      </c>
      <c r="W150" s="12">
        <v>0</v>
      </c>
      <c r="X150" s="8">
        <v>0</v>
      </c>
      <c r="Y150" s="8">
        <v>0</v>
      </c>
      <c r="Z150" s="12">
        <v>0</v>
      </c>
      <c r="AA150" s="8">
        <v>0</v>
      </c>
      <c r="AB150" s="8">
        <v>0</v>
      </c>
      <c r="AC150" s="9">
        <v>0</v>
      </c>
    </row>
    <row r="151" spans="1:29" ht="18" customHeight="1">
      <c r="A151" s="61"/>
      <c r="B151" s="20" t="s">
        <v>3</v>
      </c>
      <c r="C151" s="8">
        <v>4128631</v>
      </c>
      <c r="D151" s="8">
        <v>0</v>
      </c>
      <c r="E151" s="9">
        <v>4128631</v>
      </c>
      <c r="F151" s="10">
        <v>0</v>
      </c>
      <c r="G151" s="10">
        <v>0</v>
      </c>
      <c r="H151" s="11">
        <v>0</v>
      </c>
      <c r="I151" s="8">
        <v>0</v>
      </c>
      <c r="J151" s="8">
        <v>0</v>
      </c>
      <c r="K151" s="11">
        <v>0</v>
      </c>
      <c r="L151" s="8">
        <v>0</v>
      </c>
      <c r="M151" s="8">
        <v>0</v>
      </c>
      <c r="N151" s="11">
        <v>0</v>
      </c>
      <c r="O151" s="8">
        <v>0</v>
      </c>
      <c r="P151" s="8">
        <v>0</v>
      </c>
      <c r="Q151" s="11">
        <v>0</v>
      </c>
      <c r="R151" s="8">
        <v>0</v>
      </c>
      <c r="S151" s="8">
        <v>0</v>
      </c>
      <c r="T151" s="11">
        <v>0</v>
      </c>
      <c r="U151" s="8">
        <v>4128631</v>
      </c>
      <c r="V151" s="8">
        <v>0</v>
      </c>
      <c r="W151" s="12">
        <v>4128631</v>
      </c>
      <c r="X151" s="8">
        <v>0</v>
      </c>
      <c r="Y151" s="8">
        <v>0</v>
      </c>
      <c r="Z151" s="12">
        <v>0</v>
      </c>
      <c r="AA151" s="8">
        <v>0</v>
      </c>
      <c r="AB151" s="8">
        <v>0</v>
      </c>
      <c r="AC151" s="9">
        <v>0</v>
      </c>
    </row>
    <row r="152" spans="1:29" ht="18" customHeight="1">
      <c r="A152" s="62"/>
      <c r="B152" s="20" t="s">
        <v>4</v>
      </c>
      <c r="C152" s="8">
        <v>482003427</v>
      </c>
      <c r="D152" s="8">
        <v>34610071</v>
      </c>
      <c r="E152" s="9">
        <v>516613498</v>
      </c>
      <c r="F152" s="10">
        <v>0</v>
      </c>
      <c r="G152" s="10">
        <v>4650649</v>
      </c>
      <c r="H152" s="11">
        <v>4650649</v>
      </c>
      <c r="I152" s="8">
        <v>0</v>
      </c>
      <c r="J152" s="8">
        <v>0</v>
      </c>
      <c r="K152" s="11">
        <v>0</v>
      </c>
      <c r="L152" s="8">
        <v>0</v>
      </c>
      <c r="M152" s="8">
        <v>0</v>
      </c>
      <c r="N152" s="11">
        <v>0</v>
      </c>
      <c r="O152" s="8">
        <v>0</v>
      </c>
      <c r="P152" s="8">
        <v>0</v>
      </c>
      <c r="Q152" s="11">
        <v>0</v>
      </c>
      <c r="R152" s="8">
        <v>0</v>
      </c>
      <c r="S152" s="8">
        <v>0</v>
      </c>
      <c r="T152" s="11">
        <v>0</v>
      </c>
      <c r="U152" s="8">
        <v>482003427</v>
      </c>
      <c r="V152" s="8">
        <v>29959422</v>
      </c>
      <c r="W152" s="12">
        <v>511962849</v>
      </c>
      <c r="X152" s="8">
        <v>0</v>
      </c>
      <c r="Y152" s="8">
        <v>0</v>
      </c>
      <c r="Z152" s="12">
        <v>0</v>
      </c>
      <c r="AA152" s="8">
        <v>0</v>
      </c>
      <c r="AB152" s="8">
        <v>0</v>
      </c>
      <c r="AC152" s="9">
        <v>0</v>
      </c>
    </row>
    <row r="153" spans="1:29" ht="18" customHeight="1" thickBot="1">
      <c r="A153" s="21" t="s">
        <v>5</v>
      </c>
      <c r="B153" s="22"/>
      <c r="C153" s="13">
        <v>486132058</v>
      </c>
      <c r="D153" s="13">
        <v>34610071</v>
      </c>
      <c r="E153" s="13">
        <v>520742129</v>
      </c>
      <c r="F153" s="13">
        <v>0</v>
      </c>
      <c r="G153" s="13">
        <v>4650649</v>
      </c>
      <c r="H153" s="13">
        <v>4650649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486132058</v>
      </c>
      <c r="V153" s="13">
        <v>29959422</v>
      </c>
      <c r="W153" s="13">
        <v>516091480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 ht="22.95" customHeight="1" thickBot="1">
      <c r="A154" s="6" t="s">
        <v>6</v>
      </c>
      <c r="B154" s="7"/>
      <c r="C154" s="14">
        <v>97305767924</v>
      </c>
      <c r="D154" s="14">
        <v>128924589030</v>
      </c>
      <c r="E154" s="14">
        <v>226230356954</v>
      </c>
      <c r="F154" s="14">
        <v>46096853987</v>
      </c>
      <c r="G154" s="14">
        <v>63190128538</v>
      </c>
      <c r="H154" s="14">
        <v>109286982525</v>
      </c>
      <c r="I154" s="14">
        <v>27885693815</v>
      </c>
      <c r="J154" s="14">
        <v>48521618186</v>
      </c>
      <c r="K154" s="14">
        <v>76407312001</v>
      </c>
      <c r="L154" s="14">
        <v>115074411</v>
      </c>
      <c r="M154" s="14">
        <v>115695250</v>
      </c>
      <c r="N154" s="14">
        <v>230769661</v>
      </c>
      <c r="O154" s="14">
        <v>1145582303</v>
      </c>
      <c r="P154" s="14">
        <v>1195419573</v>
      </c>
      <c r="Q154" s="14">
        <v>2341001876</v>
      </c>
      <c r="R154" s="14">
        <v>328320527</v>
      </c>
      <c r="S154" s="14">
        <v>41067285</v>
      </c>
      <c r="T154" s="14">
        <v>369387812</v>
      </c>
      <c r="U154" s="14">
        <v>17977556769</v>
      </c>
      <c r="V154" s="14">
        <v>9601506760</v>
      </c>
      <c r="W154" s="14">
        <v>27579063529</v>
      </c>
      <c r="X154" s="14">
        <v>1170614459</v>
      </c>
      <c r="Y154" s="14">
        <v>724052177</v>
      </c>
      <c r="Z154" s="14">
        <v>1894666636</v>
      </c>
      <c r="AA154" s="14">
        <v>2586071653</v>
      </c>
      <c r="AB154" s="14">
        <v>5535101261</v>
      </c>
      <c r="AC154" s="14">
        <v>8121172914</v>
      </c>
    </row>
    <row r="155" spans="1:29" ht="25.2" customHeight="1">
      <c r="A155" s="60" t="s">
        <v>5</v>
      </c>
      <c r="B155" s="19" t="s">
        <v>2</v>
      </c>
      <c r="C155" s="8">
        <v>1515186</v>
      </c>
      <c r="D155" s="8">
        <v>16959369393</v>
      </c>
      <c r="E155" s="9">
        <v>32821818128</v>
      </c>
      <c r="F155" s="15">
        <v>10234367775</v>
      </c>
      <c r="G155" s="15">
        <v>8919630989</v>
      </c>
      <c r="H155" s="11">
        <v>19153998764</v>
      </c>
      <c r="I155" s="8">
        <v>1770657073</v>
      </c>
      <c r="J155" s="8">
        <v>1479200256</v>
      </c>
      <c r="K155" s="11">
        <v>3249857329</v>
      </c>
      <c r="L155" s="8">
        <v>80934720</v>
      </c>
      <c r="M155" s="8">
        <v>62725262</v>
      </c>
      <c r="N155" s="11">
        <v>143659982</v>
      </c>
      <c r="O155" s="8">
        <v>317937983</v>
      </c>
      <c r="P155" s="8">
        <v>311639572</v>
      </c>
      <c r="Q155" s="11">
        <v>629577555</v>
      </c>
      <c r="R155" s="8">
        <v>299282787</v>
      </c>
      <c r="S155" s="8">
        <v>10985059</v>
      </c>
      <c r="T155" s="11">
        <v>310267846</v>
      </c>
      <c r="U155" s="8">
        <v>1619490469</v>
      </c>
      <c r="V155" s="8">
        <v>781921958</v>
      </c>
      <c r="W155" s="12">
        <v>2401412427</v>
      </c>
      <c r="X155" s="8">
        <v>1234125</v>
      </c>
      <c r="Y155" s="8">
        <v>54672284</v>
      </c>
      <c r="Z155" s="12">
        <v>55906409</v>
      </c>
      <c r="AA155" s="8">
        <v>1538543803</v>
      </c>
      <c r="AB155" s="8">
        <v>5338594013</v>
      </c>
      <c r="AC155" s="9">
        <v>6877137816</v>
      </c>
    </row>
    <row r="156" spans="1:29" ht="25.2" customHeight="1">
      <c r="A156" s="61"/>
      <c r="B156" s="20" t="s">
        <v>3</v>
      </c>
      <c r="C156" s="8">
        <v>6786</v>
      </c>
      <c r="D156" s="8">
        <v>14447644097</v>
      </c>
      <c r="E156" s="9">
        <v>29794623901</v>
      </c>
      <c r="F156" s="15">
        <v>4065832715</v>
      </c>
      <c r="G156" s="15">
        <v>5527566930</v>
      </c>
      <c r="H156" s="11">
        <v>9593399645</v>
      </c>
      <c r="I156" s="8">
        <v>6961324132</v>
      </c>
      <c r="J156" s="8">
        <v>6976801906</v>
      </c>
      <c r="K156" s="11">
        <v>13938126038</v>
      </c>
      <c r="L156" s="8">
        <v>7114937</v>
      </c>
      <c r="M156" s="8">
        <v>35759088</v>
      </c>
      <c r="N156" s="11">
        <v>42874025</v>
      </c>
      <c r="O156" s="8">
        <v>91616803</v>
      </c>
      <c r="P156" s="8">
        <v>69969807</v>
      </c>
      <c r="Q156" s="11">
        <v>161586610</v>
      </c>
      <c r="R156" s="8">
        <v>553607</v>
      </c>
      <c r="S156" s="8">
        <v>18870302</v>
      </c>
      <c r="T156" s="11">
        <v>19423909</v>
      </c>
      <c r="U156" s="8">
        <v>2003629426</v>
      </c>
      <c r="V156" s="8">
        <v>952788923</v>
      </c>
      <c r="W156" s="12">
        <v>2956418349</v>
      </c>
      <c r="X156" s="8">
        <v>1169380334</v>
      </c>
      <c r="Y156" s="8">
        <v>669379893</v>
      </c>
      <c r="Z156" s="12">
        <v>1838760227</v>
      </c>
      <c r="AA156" s="8">
        <v>1047527850</v>
      </c>
      <c r="AB156" s="8">
        <v>196507248</v>
      </c>
      <c r="AC156" s="9">
        <v>1244035098</v>
      </c>
    </row>
    <row r="157" spans="1:29" ht="25.2" customHeight="1">
      <c r="A157" s="62"/>
      <c r="B157" s="20" t="s">
        <v>4</v>
      </c>
      <c r="C157" s="8">
        <v>3753</v>
      </c>
      <c r="D157" s="8">
        <v>97517575540</v>
      </c>
      <c r="E157" s="9">
        <v>163613914925</v>
      </c>
      <c r="F157" s="15">
        <v>31796653497</v>
      </c>
      <c r="G157" s="15">
        <v>48742930619</v>
      </c>
      <c r="H157" s="11">
        <v>80539584116</v>
      </c>
      <c r="I157" s="8">
        <v>19153712610</v>
      </c>
      <c r="J157" s="8">
        <v>40065616024</v>
      </c>
      <c r="K157" s="11">
        <v>59219328634</v>
      </c>
      <c r="L157" s="8">
        <v>27024754</v>
      </c>
      <c r="M157" s="8">
        <v>17210900</v>
      </c>
      <c r="N157" s="11">
        <v>44235654</v>
      </c>
      <c r="O157" s="8">
        <v>736027517</v>
      </c>
      <c r="P157" s="8">
        <v>813810194</v>
      </c>
      <c r="Q157" s="11">
        <v>1549837711</v>
      </c>
      <c r="R157" s="8">
        <v>28484133</v>
      </c>
      <c r="S157" s="8">
        <v>11211924</v>
      </c>
      <c r="T157" s="11">
        <v>39696057</v>
      </c>
      <c r="U157" s="8">
        <v>14354436874</v>
      </c>
      <c r="V157" s="8">
        <v>7866795879</v>
      </c>
      <c r="W157" s="12">
        <v>22221232753</v>
      </c>
      <c r="X157" s="8">
        <v>0</v>
      </c>
      <c r="Y157" s="8">
        <v>0</v>
      </c>
      <c r="Z157" s="12">
        <v>0</v>
      </c>
      <c r="AA157" s="8">
        <v>0</v>
      </c>
      <c r="AB157" s="8">
        <v>0</v>
      </c>
      <c r="AC157" s="9">
        <v>0</v>
      </c>
    </row>
    <row r="158" spans="1:29">
      <c r="A158" s="23"/>
      <c r="B158" s="24"/>
      <c r="C158" s="16" t="s">
        <v>65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7.399999999999999" customHeight="1">
      <c r="A159" s="65" t="s">
        <v>63</v>
      </c>
      <c r="B159" s="25" t="s">
        <v>2</v>
      </c>
      <c r="C159" s="8">
        <v>1515186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7.399999999999999" customHeight="1">
      <c r="A160" s="66"/>
      <c r="B160" s="25" t="s">
        <v>58</v>
      </c>
      <c r="C160" s="8">
        <v>6786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7.399999999999999" customHeight="1">
      <c r="A161" s="66"/>
      <c r="B161" s="25" t="s">
        <v>4</v>
      </c>
      <c r="C161" s="8">
        <v>3753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7.399999999999999" customHeight="1">
      <c r="A162" s="66"/>
      <c r="B162" s="25" t="s">
        <v>59</v>
      </c>
      <c r="C162" s="8">
        <f>C159+C160+C161</f>
        <v>1525725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63"/>
      <c r="B163" s="64"/>
      <c r="C163" s="64"/>
      <c r="D163" s="16"/>
      <c r="E163" s="16"/>
      <c r="F163" s="16"/>
      <c r="G163" s="16"/>
    </row>
    <row r="164" spans="1:29">
      <c r="D164" s="16"/>
      <c r="E164" s="16"/>
      <c r="F164" s="16"/>
      <c r="G164" s="16"/>
    </row>
    <row r="165" spans="1:29">
      <c r="D165" s="16"/>
      <c r="E165" s="16"/>
      <c r="F165" s="16"/>
      <c r="G165" s="16"/>
    </row>
    <row r="166" spans="1:29">
      <c r="D166" s="16"/>
      <c r="E166" s="16"/>
      <c r="F166" s="16"/>
      <c r="G166" s="16"/>
    </row>
    <row r="167" spans="1:29">
      <c r="D167" s="16"/>
      <c r="E167" s="16"/>
      <c r="F167" s="16"/>
      <c r="G167" s="16"/>
    </row>
    <row r="168" spans="1:29">
      <c r="E168" s="5"/>
    </row>
    <row r="169" spans="1:29">
      <c r="E169" s="5"/>
    </row>
  </sheetData>
  <mergeCells count="55">
    <mergeCell ref="A155:A157"/>
    <mergeCell ref="A159:A162"/>
    <mergeCell ref="A163:C163"/>
    <mergeCell ref="A130:A132"/>
    <mergeCell ref="A134:A136"/>
    <mergeCell ref="A138:A140"/>
    <mergeCell ref="A142:A144"/>
    <mergeCell ref="A146:A148"/>
    <mergeCell ref="A150:A152"/>
    <mergeCell ref="A126:A128"/>
    <mergeCell ref="A82:A84"/>
    <mergeCell ref="A86:A88"/>
    <mergeCell ref="A90:A92"/>
    <mergeCell ref="A94:A96"/>
    <mergeCell ref="A98:A100"/>
    <mergeCell ref="A102:A104"/>
    <mergeCell ref="A106:A108"/>
    <mergeCell ref="A110:A112"/>
    <mergeCell ref="A114:A116"/>
    <mergeCell ref="A118:A120"/>
    <mergeCell ref="A122:A124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X4:Z4"/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ageMargins left="0.31496062992125984" right="0.11811023622047245" top="0.74803149606299213" bottom="0.74803149606299213" header="0.31496062992125984" footer="0.31496062992125984"/>
  <pageSetup paperSize="8" scale="4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50303-14B5-472D-8962-F04C28766286}">
  <sheetPr>
    <pageSetUpPr fitToPage="1"/>
  </sheetPr>
  <dimension ref="A1:AC175"/>
  <sheetViews>
    <sheetView zoomScale="80" zoomScaleNormal="80" workbookViewId="0">
      <selection activeCell="C3" sqref="C3:E4"/>
    </sheetView>
  </sheetViews>
  <sheetFormatPr defaultColWidth="13.44140625" defaultRowHeight="16.2"/>
  <cols>
    <col min="1" max="1" width="13.44140625" style="2"/>
    <col min="2" max="2" width="17.88671875" style="3" customWidth="1"/>
    <col min="3" max="3" width="19.77734375" style="4" customWidth="1"/>
    <col min="4" max="4" width="18.44140625" style="4" customWidth="1"/>
    <col min="5" max="5" width="19" style="4" customWidth="1"/>
    <col min="6" max="6" width="18.44140625" style="4" customWidth="1"/>
    <col min="7" max="7" width="17.6640625" style="4" customWidth="1"/>
    <col min="8" max="8" width="18.44140625" style="4" customWidth="1"/>
    <col min="9" max="10" width="17.44140625" style="4" customWidth="1"/>
    <col min="11" max="11" width="17.88671875" style="4" customWidth="1"/>
    <col min="12" max="13" width="14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3.77734375" style="4" customWidth="1"/>
    <col min="20" max="20" width="14.77734375" style="4" customWidth="1"/>
    <col min="21" max="21" width="18.21875" style="4" customWidth="1"/>
    <col min="22" max="22" width="16.88671875" style="4" customWidth="1"/>
    <col min="23" max="23" width="17.44140625" style="4" customWidth="1"/>
    <col min="24" max="24" width="16.33203125" style="4" customWidth="1"/>
    <col min="25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6" customFormat="1" ht="20.7" customHeight="1">
      <c r="A3" s="56" t="s">
        <v>24</v>
      </c>
      <c r="B3" s="56" t="s">
        <v>1</v>
      </c>
      <c r="C3" s="58" t="s">
        <v>67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8" customHeight="1">
      <c r="A6" s="60" t="s">
        <v>25</v>
      </c>
      <c r="B6" s="19" t="s">
        <v>2</v>
      </c>
      <c r="C6" s="8">
        <f>F6+I6+L6+O6+R6+U6+X6+AA6</f>
        <v>8540569218</v>
      </c>
      <c r="D6" s="8">
        <f>G6+J6+M6+P6+S6+V6+Y6+AB6</f>
        <v>7411757796</v>
      </c>
      <c r="E6" s="9">
        <f>H6+K6+N6+Q6+T6+W6+Z6+AC6</f>
        <v>15952327014</v>
      </c>
      <c r="F6" s="10">
        <v>6436266540</v>
      </c>
      <c r="G6" s="10">
        <v>5472808254</v>
      </c>
      <c r="H6" s="11">
        <f>F6+G6</f>
        <v>11909074794</v>
      </c>
      <c r="I6" s="8">
        <v>1373443117</v>
      </c>
      <c r="J6" s="8">
        <v>957731352</v>
      </c>
      <c r="K6" s="11">
        <f>I6+J6</f>
        <v>2331174469</v>
      </c>
      <c r="L6" s="8">
        <v>0</v>
      </c>
      <c r="M6" s="8">
        <v>0</v>
      </c>
      <c r="N6" s="11">
        <f>L6+M6</f>
        <v>0</v>
      </c>
      <c r="O6" s="8">
        <v>274412771</v>
      </c>
      <c r="P6" s="8">
        <v>611728341</v>
      </c>
      <c r="Q6" s="11">
        <f>O6+P6</f>
        <v>886141112</v>
      </c>
      <c r="R6" s="8">
        <v>5181274</v>
      </c>
      <c r="S6" s="8">
        <v>1177483</v>
      </c>
      <c r="T6" s="11">
        <f>R6+S6</f>
        <v>6358757</v>
      </c>
      <c r="U6" s="8">
        <v>327735516</v>
      </c>
      <c r="V6" s="8">
        <v>366462326</v>
      </c>
      <c r="W6" s="12">
        <f>U6+V6</f>
        <v>694197842</v>
      </c>
      <c r="X6" s="8">
        <v>0</v>
      </c>
      <c r="Y6" s="8">
        <v>1850040</v>
      </c>
      <c r="Z6" s="12">
        <f>X6+Y6</f>
        <v>1850040</v>
      </c>
      <c r="AA6" s="8">
        <v>123530000</v>
      </c>
      <c r="AB6" s="8">
        <v>0</v>
      </c>
      <c r="AC6" s="9">
        <f>AA6+AB6</f>
        <v>123530000</v>
      </c>
    </row>
    <row r="7" spans="1:29" ht="18" customHeight="1">
      <c r="A7" s="61"/>
      <c r="B7" s="20" t="s">
        <v>3</v>
      </c>
      <c r="C7" s="8">
        <f>F7+I7+L7+O7+R7+U7+X7+AA7</f>
        <v>11056265809</v>
      </c>
      <c r="D7" s="8">
        <f t="shared" ref="D7:E8" si="0">G7+J7+M7+P7+S7+V7+Y7+AB7</f>
        <v>9943134715</v>
      </c>
      <c r="E7" s="9">
        <f t="shared" si="0"/>
        <v>20999400524</v>
      </c>
      <c r="F7" s="10">
        <v>3637528330</v>
      </c>
      <c r="G7" s="10">
        <v>3153637208</v>
      </c>
      <c r="H7" s="11">
        <f t="shared" ref="H7:H8" si="1">F7+G7</f>
        <v>6791165538</v>
      </c>
      <c r="I7" s="8">
        <v>6155435086</v>
      </c>
      <c r="J7" s="8">
        <v>5976185476</v>
      </c>
      <c r="K7" s="11">
        <f t="shared" ref="K7:K8" si="2">I7+J7</f>
        <v>12131620562</v>
      </c>
      <c r="L7" s="8">
        <v>0</v>
      </c>
      <c r="M7" s="8">
        <v>0</v>
      </c>
      <c r="N7" s="11">
        <f t="shared" ref="N7:N8" si="3">L7+M7</f>
        <v>0</v>
      </c>
      <c r="O7" s="8">
        <v>53719104</v>
      </c>
      <c r="P7" s="8">
        <v>429167587</v>
      </c>
      <c r="Q7" s="11">
        <f t="shared" ref="Q7:Q8" si="4">O7+P7</f>
        <v>482886691</v>
      </c>
      <c r="R7" s="8">
        <v>1951186</v>
      </c>
      <c r="S7" s="8">
        <v>0</v>
      </c>
      <c r="T7" s="11">
        <f t="shared" ref="T7:T8" si="5">R7+S7</f>
        <v>1951186</v>
      </c>
      <c r="U7" s="8">
        <v>106644769</v>
      </c>
      <c r="V7" s="8">
        <v>171417068</v>
      </c>
      <c r="W7" s="12">
        <f t="shared" ref="W7:W8" si="6">U7+V7</f>
        <v>278061837</v>
      </c>
      <c r="X7" s="8">
        <v>310079950</v>
      </c>
      <c r="Y7" s="8">
        <v>57371040</v>
      </c>
      <c r="Z7" s="12">
        <f t="shared" ref="Z7:Z8" si="7">X7+Y7</f>
        <v>367450990</v>
      </c>
      <c r="AA7" s="8">
        <v>790907384</v>
      </c>
      <c r="AB7" s="8">
        <v>155356336</v>
      </c>
      <c r="AC7" s="9">
        <f t="shared" ref="AC7:AC8" si="8">AA7+AB7</f>
        <v>946263720</v>
      </c>
    </row>
    <row r="8" spans="1:29" ht="18" customHeight="1">
      <c r="A8" s="62"/>
      <c r="B8" s="20" t="s">
        <v>4</v>
      </c>
      <c r="C8" s="8">
        <f>F8+I8+L8+O8+R8+U8+X8+AA8</f>
        <v>53587036566</v>
      </c>
      <c r="D8" s="8">
        <f t="shared" si="0"/>
        <v>61786196671</v>
      </c>
      <c r="E8" s="9">
        <f t="shared" si="0"/>
        <v>115373233237</v>
      </c>
      <c r="F8" s="10">
        <v>26012193015</v>
      </c>
      <c r="G8" s="10">
        <v>42649490176</v>
      </c>
      <c r="H8" s="11">
        <f t="shared" si="1"/>
        <v>68661683191</v>
      </c>
      <c r="I8" s="8">
        <v>26116831252</v>
      </c>
      <c r="J8" s="8">
        <v>16054996504</v>
      </c>
      <c r="K8" s="11">
        <f t="shared" si="2"/>
        <v>42171827756</v>
      </c>
      <c r="L8" s="8">
        <v>0</v>
      </c>
      <c r="M8" s="8">
        <v>0</v>
      </c>
      <c r="N8" s="11">
        <f t="shared" si="3"/>
        <v>0</v>
      </c>
      <c r="O8" s="8">
        <v>352875536</v>
      </c>
      <c r="P8" s="8">
        <v>1566207223</v>
      </c>
      <c r="Q8" s="11">
        <f t="shared" si="4"/>
        <v>1919082759</v>
      </c>
      <c r="R8" s="8">
        <v>616411</v>
      </c>
      <c r="S8" s="8">
        <v>12375406</v>
      </c>
      <c r="T8" s="11">
        <f t="shared" si="5"/>
        <v>12991817</v>
      </c>
      <c r="U8" s="8">
        <v>1104520352</v>
      </c>
      <c r="V8" s="8">
        <v>1503127362</v>
      </c>
      <c r="W8" s="12">
        <f t="shared" si="6"/>
        <v>2607647714</v>
      </c>
      <c r="X8" s="8">
        <v>0</v>
      </c>
      <c r="Y8" s="8">
        <v>0</v>
      </c>
      <c r="Z8" s="12">
        <f t="shared" si="7"/>
        <v>0</v>
      </c>
      <c r="AA8" s="8">
        <v>0</v>
      </c>
      <c r="AB8" s="8">
        <v>0</v>
      </c>
      <c r="AC8" s="9">
        <f t="shared" si="8"/>
        <v>0</v>
      </c>
    </row>
    <row r="9" spans="1:29" ht="18" customHeight="1" thickBot="1">
      <c r="A9" s="21" t="s">
        <v>5</v>
      </c>
      <c r="B9" s="22"/>
      <c r="C9" s="13">
        <f>SUM(C6:C8)</f>
        <v>73183871593</v>
      </c>
      <c r="D9" s="13">
        <f t="shared" ref="D9:AC9" si="9">SUM(D6:D8)</f>
        <v>79141089182</v>
      </c>
      <c r="E9" s="13">
        <f t="shared" si="9"/>
        <v>152324960775</v>
      </c>
      <c r="F9" s="13">
        <f t="shared" si="9"/>
        <v>36085987885</v>
      </c>
      <c r="G9" s="13">
        <f t="shared" si="9"/>
        <v>51275935638</v>
      </c>
      <c r="H9" s="13">
        <f t="shared" si="9"/>
        <v>87361923523</v>
      </c>
      <c r="I9" s="13">
        <f t="shared" si="9"/>
        <v>33645709455</v>
      </c>
      <c r="J9" s="13">
        <f t="shared" si="9"/>
        <v>22988913332</v>
      </c>
      <c r="K9" s="13">
        <f t="shared" si="9"/>
        <v>56634622787</v>
      </c>
      <c r="L9" s="13">
        <f t="shared" si="9"/>
        <v>0</v>
      </c>
      <c r="M9" s="13">
        <f t="shared" si="9"/>
        <v>0</v>
      </c>
      <c r="N9" s="13">
        <f t="shared" si="9"/>
        <v>0</v>
      </c>
      <c r="O9" s="13">
        <f t="shared" si="9"/>
        <v>681007411</v>
      </c>
      <c r="P9" s="13">
        <f t="shared" si="9"/>
        <v>2607103151</v>
      </c>
      <c r="Q9" s="13">
        <f t="shared" si="9"/>
        <v>3288110562</v>
      </c>
      <c r="R9" s="13">
        <f t="shared" si="9"/>
        <v>7748871</v>
      </c>
      <c r="S9" s="13">
        <f t="shared" si="9"/>
        <v>13552889</v>
      </c>
      <c r="T9" s="13">
        <f t="shared" si="9"/>
        <v>21301760</v>
      </c>
      <c r="U9" s="13">
        <f t="shared" si="9"/>
        <v>1538900637</v>
      </c>
      <c r="V9" s="13">
        <f t="shared" si="9"/>
        <v>2041006756</v>
      </c>
      <c r="W9" s="13">
        <f t="shared" si="9"/>
        <v>3579907393</v>
      </c>
      <c r="X9" s="13">
        <f t="shared" si="9"/>
        <v>310079950</v>
      </c>
      <c r="Y9" s="13">
        <f t="shared" si="9"/>
        <v>59221080</v>
      </c>
      <c r="Z9" s="13">
        <f t="shared" si="9"/>
        <v>369301030</v>
      </c>
      <c r="AA9" s="13">
        <f t="shared" si="9"/>
        <v>914437384</v>
      </c>
      <c r="AB9" s="13">
        <f t="shared" si="9"/>
        <v>155356336</v>
      </c>
      <c r="AC9" s="13">
        <f t="shared" si="9"/>
        <v>1069793720</v>
      </c>
    </row>
    <row r="10" spans="1:29" ht="18" customHeight="1">
      <c r="A10" s="60" t="s">
        <v>26</v>
      </c>
      <c r="B10" s="19" t="s">
        <v>2</v>
      </c>
      <c r="C10" s="8">
        <f>F10+I10+L10+O10+R10+U10+X10+AA10</f>
        <v>5025380</v>
      </c>
      <c r="D10" s="8">
        <f>G10+J10+M10+P10+S10+V10+Y10+AB10</f>
        <v>2654581</v>
      </c>
      <c r="E10" s="9">
        <f>H10+K10+N10+Q10+T10+W10+Z10+AC10</f>
        <v>7679961</v>
      </c>
      <c r="F10" s="10">
        <v>5025380</v>
      </c>
      <c r="G10" s="10">
        <v>2654581</v>
      </c>
      <c r="H10" s="11">
        <f>F10+G10</f>
        <v>7679961</v>
      </c>
      <c r="I10" s="8">
        <v>0</v>
      </c>
      <c r="J10" s="8">
        <v>0</v>
      </c>
      <c r="K10" s="11">
        <f>I10+J10</f>
        <v>0</v>
      </c>
      <c r="L10" s="8">
        <v>0</v>
      </c>
      <c r="M10" s="8">
        <v>0</v>
      </c>
      <c r="N10" s="11">
        <f>L10+M10</f>
        <v>0</v>
      </c>
      <c r="O10" s="8">
        <v>0</v>
      </c>
      <c r="P10" s="8">
        <v>0</v>
      </c>
      <c r="Q10" s="11">
        <f>O10+P10</f>
        <v>0</v>
      </c>
      <c r="R10" s="8">
        <v>0</v>
      </c>
      <c r="S10" s="8">
        <v>0</v>
      </c>
      <c r="T10" s="11">
        <f>R10+S10</f>
        <v>0</v>
      </c>
      <c r="U10" s="8">
        <v>0</v>
      </c>
      <c r="V10" s="8">
        <v>0</v>
      </c>
      <c r="W10" s="12">
        <f>U10+V10</f>
        <v>0</v>
      </c>
      <c r="X10" s="8">
        <v>0</v>
      </c>
      <c r="Y10" s="8">
        <v>0</v>
      </c>
      <c r="Z10" s="12">
        <f>X10+Y10</f>
        <v>0</v>
      </c>
      <c r="AA10" s="8">
        <v>0</v>
      </c>
      <c r="AB10" s="8">
        <v>0</v>
      </c>
      <c r="AC10" s="9">
        <f>AA10+AB10</f>
        <v>0</v>
      </c>
    </row>
    <row r="11" spans="1:29" ht="18" customHeight="1">
      <c r="A11" s="61"/>
      <c r="B11" s="20" t="s">
        <v>3</v>
      </c>
      <c r="C11" s="8">
        <f>F11+I11+L11+O11+R11+U11+X11+AA11</f>
        <v>0</v>
      </c>
      <c r="D11" s="8">
        <f t="shared" ref="D11:E12" si="10">G11+J11+M11+P11+S11+V11+Y11+AB11</f>
        <v>0</v>
      </c>
      <c r="E11" s="9">
        <f t="shared" si="10"/>
        <v>0</v>
      </c>
      <c r="F11" s="10">
        <v>0</v>
      </c>
      <c r="G11" s="10">
        <v>0</v>
      </c>
      <c r="H11" s="11">
        <f t="shared" ref="H11:H12" si="11">F11+G11</f>
        <v>0</v>
      </c>
      <c r="I11" s="8">
        <v>0</v>
      </c>
      <c r="J11" s="8">
        <v>0</v>
      </c>
      <c r="K11" s="11">
        <f t="shared" ref="K11:K12" si="12">I11+J11</f>
        <v>0</v>
      </c>
      <c r="L11" s="8">
        <v>0</v>
      </c>
      <c r="M11" s="8">
        <v>0</v>
      </c>
      <c r="N11" s="11">
        <f t="shared" ref="N11:N12" si="13">L11+M11</f>
        <v>0</v>
      </c>
      <c r="O11" s="8">
        <v>0</v>
      </c>
      <c r="P11" s="8">
        <v>0</v>
      </c>
      <c r="Q11" s="11">
        <f t="shared" ref="Q11:Q12" si="14">O11+P11</f>
        <v>0</v>
      </c>
      <c r="R11" s="8">
        <v>0</v>
      </c>
      <c r="S11" s="8">
        <v>0</v>
      </c>
      <c r="T11" s="11">
        <f t="shared" ref="T11:T12" si="15">R11+S11</f>
        <v>0</v>
      </c>
      <c r="U11" s="8">
        <v>0</v>
      </c>
      <c r="V11" s="8">
        <v>0</v>
      </c>
      <c r="W11" s="12">
        <f t="shared" ref="W11:W12" si="16">U11+V11</f>
        <v>0</v>
      </c>
      <c r="X11" s="8">
        <v>0</v>
      </c>
      <c r="Y11" s="8">
        <v>0</v>
      </c>
      <c r="Z11" s="12">
        <f t="shared" ref="Z11:Z12" si="17">X11+Y11</f>
        <v>0</v>
      </c>
      <c r="AA11" s="8">
        <v>0</v>
      </c>
      <c r="AB11" s="8">
        <v>0</v>
      </c>
      <c r="AC11" s="9">
        <f t="shared" ref="AC11:AC12" si="18">AA11+AB11</f>
        <v>0</v>
      </c>
    </row>
    <row r="12" spans="1:29" ht="18" customHeight="1">
      <c r="A12" s="62"/>
      <c r="B12" s="20" t="s">
        <v>4</v>
      </c>
      <c r="C12" s="8">
        <f>F12+I12+L12+O12+R12+U12+X12+AA12</f>
        <v>51905466</v>
      </c>
      <c r="D12" s="8">
        <f t="shared" si="10"/>
        <v>147009215</v>
      </c>
      <c r="E12" s="9">
        <f t="shared" si="10"/>
        <v>198914681</v>
      </c>
      <c r="F12" s="10">
        <v>18366053</v>
      </c>
      <c r="G12" s="10">
        <v>125365049</v>
      </c>
      <c r="H12" s="11">
        <f t="shared" si="11"/>
        <v>143731102</v>
      </c>
      <c r="I12" s="8">
        <v>0</v>
      </c>
      <c r="J12" s="8">
        <v>12273355</v>
      </c>
      <c r="K12" s="11">
        <f t="shared" si="12"/>
        <v>12273355</v>
      </c>
      <c r="L12" s="8">
        <v>0</v>
      </c>
      <c r="M12" s="8">
        <v>0</v>
      </c>
      <c r="N12" s="11">
        <f t="shared" si="13"/>
        <v>0</v>
      </c>
      <c r="O12" s="8">
        <v>0</v>
      </c>
      <c r="P12" s="8">
        <v>0</v>
      </c>
      <c r="Q12" s="11">
        <f t="shared" si="14"/>
        <v>0</v>
      </c>
      <c r="R12" s="8">
        <v>0</v>
      </c>
      <c r="S12" s="8">
        <v>0</v>
      </c>
      <c r="T12" s="11">
        <f t="shared" si="15"/>
        <v>0</v>
      </c>
      <c r="U12" s="8">
        <v>33539413</v>
      </c>
      <c r="V12" s="8">
        <v>9370811</v>
      </c>
      <c r="W12" s="12">
        <f t="shared" si="16"/>
        <v>42910224</v>
      </c>
      <c r="X12" s="8">
        <v>0</v>
      </c>
      <c r="Y12" s="8">
        <v>0</v>
      </c>
      <c r="Z12" s="12">
        <f t="shared" si="17"/>
        <v>0</v>
      </c>
      <c r="AA12" s="8">
        <v>0</v>
      </c>
      <c r="AB12" s="8">
        <v>0</v>
      </c>
      <c r="AC12" s="9">
        <f t="shared" si="18"/>
        <v>0</v>
      </c>
    </row>
    <row r="13" spans="1:29" ht="18" customHeight="1" thickBot="1">
      <c r="A13" s="21" t="s">
        <v>5</v>
      </c>
      <c r="B13" s="22"/>
      <c r="C13" s="13">
        <f>SUM(C10:C12)</f>
        <v>56930846</v>
      </c>
      <c r="D13" s="13">
        <f t="shared" ref="D13:AC13" si="19">SUM(D10:D12)</f>
        <v>149663796</v>
      </c>
      <c r="E13" s="13">
        <f t="shared" si="19"/>
        <v>206594642</v>
      </c>
      <c r="F13" s="13">
        <f t="shared" si="19"/>
        <v>23391433</v>
      </c>
      <c r="G13" s="13">
        <f t="shared" si="19"/>
        <v>128019630</v>
      </c>
      <c r="H13" s="13">
        <f t="shared" si="19"/>
        <v>151411063</v>
      </c>
      <c r="I13" s="13">
        <f t="shared" si="19"/>
        <v>0</v>
      </c>
      <c r="J13" s="13">
        <f t="shared" si="19"/>
        <v>12273355</v>
      </c>
      <c r="K13" s="13">
        <f t="shared" si="19"/>
        <v>12273355</v>
      </c>
      <c r="L13" s="13">
        <f t="shared" si="19"/>
        <v>0</v>
      </c>
      <c r="M13" s="13">
        <f t="shared" si="19"/>
        <v>0</v>
      </c>
      <c r="N13" s="13">
        <f t="shared" si="19"/>
        <v>0</v>
      </c>
      <c r="O13" s="13">
        <f t="shared" si="19"/>
        <v>0</v>
      </c>
      <c r="P13" s="13">
        <f t="shared" si="19"/>
        <v>0</v>
      </c>
      <c r="Q13" s="13">
        <f t="shared" si="19"/>
        <v>0</v>
      </c>
      <c r="R13" s="13">
        <f t="shared" si="19"/>
        <v>0</v>
      </c>
      <c r="S13" s="13">
        <f t="shared" si="19"/>
        <v>0</v>
      </c>
      <c r="T13" s="13">
        <f t="shared" si="19"/>
        <v>0</v>
      </c>
      <c r="U13" s="13">
        <f t="shared" si="19"/>
        <v>33539413</v>
      </c>
      <c r="V13" s="13">
        <f t="shared" si="19"/>
        <v>9370811</v>
      </c>
      <c r="W13" s="13">
        <f t="shared" si="19"/>
        <v>42910224</v>
      </c>
      <c r="X13" s="13">
        <f t="shared" si="19"/>
        <v>0</v>
      </c>
      <c r="Y13" s="13">
        <f t="shared" si="19"/>
        <v>0</v>
      </c>
      <c r="Z13" s="13">
        <f t="shared" si="19"/>
        <v>0</v>
      </c>
      <c r="AA13" s="13">
        <f t="shared" si="19"/>
        <v>0</v>
      </c>
      <c r="AB13" s="13">
        <f t="shared" si="19"/>
        <v>0</v>
      </c>
      <c r="AC13" s="13">
        <f t="shared" si="19"/>
        <v>0</v>
      </c>
    </row>
    <row r="14" spans="1:29" ht="18" customHeight="1">
      <c r="A14" s="60" t="s">
        <v>8</v>
      </c>
      <c r="B14" s="19" t="s">
        <v>2</v>
      </c>
      <c r="C14" s="8">
        <f>F14+I14+L14+O14+R14+U14+X14+AA14</f>
        <v>828704848</v>
      </c>
      <c r="D14" s="8">
        <f>G14+J14+M14+P14+S14+V14+Y14+AB14</f>
        <v>423236292</v>
      </c>
      <c r="E14" s="9">
        <f>H14+K14+N14+Q14+T14+W14+Z14+AC14</f>
        <v>1251941140</v>
      </c>
      <c r="F14" s="10">
        <v>0</v>
      </c>
      <c r="G14" s="10">
        <v>0</v>
      </c>
      <c r="H14" s="11">
        <f>F14+G14</f>
        <v>0</v>
      </c>
      <c r="I14" s="8">
        <v>0</v>
      </c>
      <c r="J14" s="8">
        <v>0</v>
      </c>
      <c r="K14" s="11">
        <f>I14+J14</f>
        <v>0</v>
      </c>
      <c r="L14" s="8">
        <v>0</v>
      </c>
      <c r="M14" s="8">
        <v>0</v>
      </c>
      <c r="N14" s="11">
        <f>L14+M14</f>
        <v>0</v>
      </c>
      <c r="O14" s="8">
        <v>0</v>
      </c>
      <c r="P14" s="8">
        <v>0</v>
      </c>
      <c r="Q14" s="11">
        <f>O14+P14</f>
        <v>0</v>
      </c>
      <c r="R14" s="8">
        <v>0</v>
      </c>
      <c r="S14" s="8">
        <v>0</v>
      </c>
      <c r="T14" s="11">
        <f>R14+S14</f>
        <v>0</v>
      </c>
      <c r="U14" s="8">
        <v>12481705</v>
      </c>
      <c r="V14" s="8">
        <v>866386</v>
      </c>
      <c r="W14" s="12">
        <f>U14+V14</f>
        <v>13348091</v>
      </c>
      <c r="X14" s="8">
        <v>0</v>
      </c>
      <c r="Y14" s="8">
        <v>15118495</v>
      </c>
      <c r="Z14" s="12">
        <f>X14+Y14</f>
        <v>15118495</v>
      </c>
      <c r="AA14" s="8">
        <v>816223143</v>
      </c>
      <c r="AB14" s="8">
        <v>407251411</v>
      </c>
      <c r="AC14" s="9">
        <f>AA14+AB14</f>
        <v>1223474554</v>
      </c>
    </row>
    <row r="15" spans="1:29" ht="18" customHeight="1">
      <c r="A15" s="61"/>
      <c r="B15" s="20" t="s">
        <v>3</v>
      </c>
      <c r="C15" s="8">
        <f>F15+I15+L15+O15+R15+U15+X15+AA15</f>
        <v>1778030279</v>
      </c>
      <c r="D15" s="8">
        <f t="shared" ref="D15:E16" si="20">G15+J15+M15+P15+S15+V15+Y15+AB15</f>
        <v>485128461</v>
      </c>
      <c r="E15" s="9">
        <f t="shared" si="20"/>
        <v>2263158740</v>
      </c>
      <c r="F15" s="10">
        <v>0</v>
      </c>
      <c r="G15" s="10">
        <v>0</v>
      </c>
      <c r="H15" s="11">
        <f t="shared" ref="H15:H16" si="21">F15+G15</f>
        <v>0</v>
      </c>
      <c r="I15" s="8">
        <v>0</v>
      </c>
      <c r="J15" s="8">
        <v>0</v>
      </c>
      <c r="K15" s="11">
        <f t="shared" ref="K15:K16" si="22">I15+J15</f>
        <v>0</v>
      </c>
      <c r="L15" s="8">
        <v>0</v>
      </c>
      <c r="M15" s="8">
        <v>0</v>
      </c>
      <c r="N15" s="11">
        <f t="shared" ref="N15:N16" si="23">L15+M15</f>
        <v>0</v>
      </c>
      <c r="O15" s="8">
        <v>0</v>
      </c>
      <c r="P15" s="8">
        <v>0</v>
      </c>
      <c r="Q15" s="11">
        <f t="shared" ref="Q15:Q16" si="24">O15+P15</f>
        <v>0</v>
      </c>
      <c r="R15" s="8">
        <v>0</v>
      </c>
      <c r="S15" s="8">
        <v>0</v>
      </c>
      <c r="T15" s="11">
        <f t="shared" ref="T15:T16" si="25">R15+S15</f>
        <v>0</v>
      </c>
      <c r="U15" s="8">
        <v>0</v>
      </c>
      <c r="V15" s="8">
        <v>0</v>
      </c>
      <c r="W15" s="12">
        <f t="shared" ref="W15:W16" si="26">U15+V15</f>
        <v>0</v>
      </c>
      <c r="X15" s="8">
        <v>90277014</v>
      </c>
      <c r="Y15" s="8">
        <v>251063288</v>
      </c>
      <c r="Z15" s="12">
        <f t="shared" ref="Z15:Z16" si="27">X15+Y15</f>
        <v>341340302</v>
      </c>
      <c r="AA15" s="8">
        <v>1687753265</v>
      </c>
      <c r="AB15" s="8">
        <v>234065173</v>
      </c>
      <c r="AC15" s="9">
        <f t="shared" ref="AC15:AC16" si="28">AA15+AB15</f>
        <v>1921818438</v>
      </c>
    </row>
    <row r="16" spans="1:29" ht="18" customHeight="1">
      <c r="A16" s="62"/>
      <c r="B16" s="20" t="s">
        <v>4</v>
      </c>
      <c r="C16" s="8">
        <f>F16+I16+L16+O16+R16+U16+X16+AA16</f>
        <v>0</v>
      </c>
      <c r="D16" s="8">
        <f t="shared" si="20"/>
        <v>0</v>
      </c>
      <c r="E16" s="9">
        <f t="shared" si="20"/>
        <v>0</v>
      </c>
      <c r="F16" s="10">
        <v>0</v>
      </c>
      <c r="G16" s="10">
        <v>0</v>
      </c>
      <c r="H16" s="11">
        <f t="shared" si="21"/>
        <v>0</v>
      </c>
      <c r="I16" s="8">
        <v>0</v>
      </c>
      <c r="J16" s="8">
        <v>0</v>
      </c>
      <c r="K16" s="11">
        <f t="shared" si="22"/>
        <v>0</v>
      </c>
      <c r="L16" s="8">
        <v>0</v>
      </c>
      <c r="M16" s="8">
        <v>0</v>
      </c>
      <c r="N16" s="11">
        <f t="shared" si="23"/>
        <v>0</v>
      </c>
      <c r="O16" s="8">
        <v>0</v>
      </c>
      <c r="P16" s="8">
        <v>0</v>
      </c>
      <c r="Q16" s="11">
        <f t="shared" si="24"/>
        <v>0</v>
      </c>
      <c r="R16" s="8">
        <v>0</v>
      </c>
      <c r="S16" s="8">
        <v>0</v>
      </c>
      <c r="T16" s="11">
        <f t="shared" si="25"/>
        <v>0</v>
      </c>
      <c r="U16" s="8">
        <v>0</v>
      </c>
      <c r="V16" s="8">
        <v>0</v>
      </c>
      <c r="W16" s="12">
        <f t="shared" si="26"/>
        <v>0</v>
      </c>
      <c r="X16" s="8">
        <v>0</v>
      </c>
      <c r="Y16" s="8">
        <v>0</v>
      </c>
      <c r="Z16" s="12">
        <f t="shared" si="27"/>
        <v>0</v>
      </c>
      <c r="AA16" s="8">
        <v>0</v>
      </c>
      <c r="AB16" s="8">
        <v>0</v>
      </c>
      <c r="AC16" s="9">
        <f t="shared" si="28"/>
        <v>0</v>
      </c>
    </row>
    <row r="17" spans="1:29" ht="18" customHeight="1" thickBot="1">
      <c r="A17" s="21" t="s">
        <v>5</v>
      </c>
      <c r="B17" s="22"/>
      <c r="C17" s="13">
        <f>SUM(C14:C16)</f>
        <v>2606735127</v>
      </c>
      <c r="D17" s="13">
        <f t="shared" ref="D17:AC17" si="29">SUM(D14:D16)</f>
        <v>908364753</v>
      </c>
      <c r="E17" s="13">
        <f t="shared" si="29"/>
        <v>3515099880</v>
      </c>
      <c r="F17" s="13">
        <f t="shared" si="29"/>
        <v>0</v>
      </c>
      <c r="G17" s="13">
        <f t="shared" si="29"/>
        <v>0</v>
      </c>
      <c r="H17" s="13">
        <f t="shared" si="29"/>
        <v>0</v>
      </c>
      <c r="I17" s="13">
        <f t="shared" si="29"/>
        <v>0</v>
      </c>
      <c r="J17" s="13">
        <f t="shared" si="29"/>
        <v>0</v>
      </c>
      <c r="K17" s="13">
        <f t="shared" si="29"/>
        <v>0</v>
      </c>
      <c r="L17" s="13">
        <f t="shared" si="29"/>
        <v>0</v>
      </c>
      <c r="M17" s="13">
        <f t="shared" si="29"/>
        <v>0</v>
      </c>
      <c r="N17" s="13">
        <f t="shared" si="29"/>
        <v>0</v>
      </c>
      <c r="O17" s="13">
        <f t="shared" si="29"/>
        <v>0</v>
      </c>
      <c r="P17" s="13">
        <f t="shared" si="29"/>
        <v>0</v>
      </c>
      <c r="Q17" s="13">
        <f t="shared" si="29"/>
        <v>0</v>
      </c>
      <c r="R17" s="13">
        <f t="shared" si="29"/>
        <v>0</v>
      </c>
      <c r="S17" s="13">
        <f t="shared" si="29"/>
        <v>0</v>
      </c>
      <c r="T17" s="13">
        <f t="shared" si="29"/>
        <v>0</v>
      </c>
      <c r="U17" s="13">
        <f t="shared" si="29"/>
        <v>12481705</v>
      </c>
      <c r="V17" s="13">
        <f t="shared" si="29"/>
        <v>866386</v>
      </c>
      <c r="W17" s="13">
        <f t="shared" si="29"/>
        <v>13348091</v>
      </c>
      <c r="X17" s="13">
        <f t="shared" si="29"/>
        <v>90277014</v>
      </c>
      <c r="Y17" s="13">
        <f t="shared" si="29"/>
        <v>266181783</v>
      </c>
      <c r="Z17" s="13">
        <f t="shared" si="29"/>
        <v>356458797</v>
      </c>
      <c r="AA17" s="13">
        <f t="shared" si="29"/>
        <v>2503976408</v>
      </c>
      <c r="AB17" s="13">
        <f t="shared" si="29"/>
        <v>641316584</v>
      </c>
      <c r="AC17" s="13">
        <f t="shared" si="29"/>
        <v>3145292992</v>
      </c>
    </row>
    <row r="18" spans="1:29" ht="18" customHeight="1">
      <c r="A18" s="60" t="s">
        <v>9</v>
      </c>
      <c r="B18" s="19" t="s">
        <v>2</v>
      </c>
      <c r="C18" s="8">
        <f>F18+I18+L18+O18+R18+U18+X18+AA18</f>
        <v>173807029</v>
      </c>
      <c r="D18" s="8">
        <f>G18+J18+M18+P18+S18+V18+Y18+AB18</f>
        <v>142359517</v>
      </c>
      <c r="E18" s="9">
        <f>H18+K18+N18+Q18+T18+W18+Z18+AC18</f>
        <v>316166546</v>
      </c>
      <c r="F18" s="10">
        <v>14833173</v>
      </c>
      <c r="G18" s="10">
        <v>18487512</v>
      </c>
      <c r="H18" s="11">
        <f>F18+G18</f>
        <v>33320685</v>
      </c>
      <c r="I18" s="8">
        <v>13835730</v>
      </c>
      <c r="J18" s="8">
        <v>4435516</v>
      </c>
      <c r="K18" s="11">
        <f>I18+J18</f>
        <v>18271246</v>
      </c>
      <c r="L18" s="8">
        <v>0</v>
      </c>
      <c r="M18" s="8">
        <v>0</v>
      </c>
      <c r="N18" s="11">
        <f>L18+M18</f>
        <v>0</v>
      </c>
      <c r="O18" s="8">
        <v>0</v>
      </c>
      <c r="P18" s="8">
        <v>0</v>
      </c>
      <c r="Q18" s="11">
        <f>O18+P18</f>
        <v>0</v>
      </c>
      <c r="R18" s="8">
        <v>0</v>
      </c>
      <c r="S18" s="8">
        <v>0</v>
      </c>
      <c r="T18" s="11">
        <f>R18+S18</f>
        <v>0</v>
      </c>
      <c r="U18" s="8">
        <v>145128225</v>
      </c>
      <c r="V18" s="8">
        <v>112750512</v>
      </c>
      <c r="W18" s="12">
        <f>U18+V18</f>
        <v>257878737</v>
      </c>
      <c r="X18" s="8">
        <v>0</v>
      </c>
      <c r="Y18" s="8">
        <v>6685977</v>
      </c>
      <c r="Z18" s="12">
        <f>X18+Y18</f>
        <v>6685977</v>
      </c>
      <c r="AA18" s="8">
        <v>9901</v>
      </c>
      <c r="AB18" s="8">
        <v>0</v>
      </c>
      <c r="AC18" s="9">
        <f>AA18+AB18</f>
        <v>9901</v>
      </c>
    </row>
    <row r="19" spans="1:29" ht="18" customHeight="1">
      <c r="A19" s="61"/>
      <c r="B19" s="20" t="s">
        <v>3</v>
      </c>
      <c r="C19" s="8">
        <f>F19+I19+L19+O19+R19+U19+X19+AA19</f>
        <v>527144366</v>
      </c>
      <c r="D19" s="8">
        <f t="shared" ref="D19:E20" si="30">G19+J19+M19+P19+S19+V19+Y19+AB19</f>
        <v>380544416</v>
      </c>
      <c r="E19" s="9">
        <f t="shared" si="30"/>
        <v>907688782</v>
      </c>
      <c r="F19" s="10">
        <v>0</v>
      </c>
      <c r="G19" s="10">
        <v>28020183</v>
      </c>
      <c r="H19" s="11">
        <f t="shared" ref="H19:H20" si="31">F19+G19</f>
        <v>28020183</v>
      </c>
      <c r="I19" s="8">
        <v>0</v>
      </c>
      <c r="J19" s="8">
        <v>0</v>
      </c>
      <c r="K19" s="11">
        <f t="shared" ref="K19:K20" si="32">I19+J19</f>
        <v>0</v>
      </c>
      <c r="L19" s="8">
        <v>0</v>
      </c>
      <c r="M19" s="8">
        <v>0</v>
      </c>
      <c r="N19" s="11">
        <f t="shared" ref="N19:N20" si="33">L19+M19</f>
        <v>0</v>
      </c>
      <c r="O19" s="8">
        <v>0</v>
      </c>
      <c r="P19" s="8">
        <v>0</v>
      </c>
      <c r="Q19" s="11">
        <f t="shared" ref="Q19:Q20" si="34">O19+P19</f>
        <v>0</v>
      </c>
      <c r="R19" s="8">
        <v>0</v>
      </c>
      <c r="S19" s="8">
        <v>0</v>
      </c>
      <c r="T19" s="11">
        <f t="shared" ref="T19:T20" si="35">R19+S19</f>
        <v>0</v>
      </c>
      <c r="U19" s="8">
        <v>176596236</v>
      </c>
      <c r="V19" s="8">
        <v>64663610</v>
      </c>
      <c r="W19" s="12">
        <f t="shared" ref="W19:W20" si="36">U19+V19</f>
        <v>241259846</v>
      </c>
      <c r="X19" s="8">
        <v>350548130</v>
      </c>
      <c r="Y19" s="8">
        <v>287860623</v>
      </c>
      <c r="Z19" s="12">
        <f t="shared" ref="Z19:Z20" si="37">X19+Y19</f>
        <v>638408753</v>
      </c>
      <c r="AA19" s="8">
        <v>0</v>
      </c>
      <c r="AB19" s="8">
        <v>0</v>
      </c>
      <c r="AC19" s="9">
        <f t="shared" ref="AC19:AC20" si="38">AA19+AB19</f>
        <v>0</v>
      </c>
    </row>
    <row r="20" spans="1:29" ht="18" customHeight="1">
      <c r="A20" s="62"/>
      <c r="B20" s="20" t="s">
        <v>4</v>
      </c>
      <c r="C20" s="8">
        <f>F20+I20+L20+O20+R20+U20+X20+AA20</f>
        <v>1876664056</v>
      </c>
      <c r="D20" s="8">
        <f t="shared" si="30"/>
        <v>1090176302</v>
      </c>
      <c r="E20" s="9">
        <f t="shared" si="30"/>
        <v>2966840358</v>
      </c>
      <c r="F20" s="10">
        <v>98372853</v>
      </c>
      <c r="G20" s="10">
        <v>194548142</v>
      </c>
      <c r="H20" s="11">
        <f t="shared" si="31"/>
        <v>292920995</v>
      </c>
      <c r="I20" s="8">
        <v>55935724</v>
      </c>
      <c r="J20" s="8">
        <v>47816608</v>
      </c>
      <c r="K20" s="11">
        <f t="shared" si="32"/>
        <v>103752332</v>
      </c>
      <c r="L20" s="8">
        <v>0</v>
      </c>
      <c r="M20" s="8">
        <v>0</v>
      </c>
      <c r="N20" s="11">
        <f t="shared" si="33"/>
        <v>0</v>
      </c>
      <c r="O20" s="8">
        <v>1888330</v>
      </c>
      <c r="P20" s="8">
        <v>615216</v>
      </c>
      <c r="Q20" s="11">
        <f t="shared" si="34"/>
        <v>2503546</v>
      </c>
      <c r="R20" s="8">
        <v>0</v>
      </c>
      <c r="S20" s="8">
        <v>0</v>
      </c>
      <c r="T20" s="11">
        <f t="shared" si="35"/>
        <v>0</v>
      </c>
      <c r="U20" s="8">
        <v>1720467149</v>
      </c>
      <c r="V20" s="8">
        <v>847196336</v>
      </c>
      <c r="W20" s="12">
        <f t="shared" si="36"/>
        <v>2567663485</v>
      </c>
      <c r="X20" s="8">
        <v>0</v>
      </c>
      <c r="Y20" s="8">
        <v>0</v>
      </c>
      <c r="Z20" s="12">
        <f t="shared" si="37"/>
        <v>0</v>
      </c>
      <c r="AA20" s="8">
        <v>0</v>
      </c>
      <c r="AB20" s="8">
        <v>0</v>
      </c>
      <c r="AC20" s="9">
        <f t="shared" si="38"/>
        <v>0</v>
      </c>
    </row>
    <row r="21" spans="1:29" ht="18" customHeight="1" thickBot="1">
      <c r="A21" s="21" t="s">
        <v>5</v>
      </c>
      <c r="B21" s="22"/>
      <c r="C21" s="13">
        <f>SUM(C18:C20)</f>
        <v>2577615451</v>
      </c>
      <c r="D21" s="13">
        <f t="shared" ref="D21:AC21" si="39">SUM(D18:D20)</f>
        <v>1613080235</v>
      </c>
      <c r="E21" s="13">
        <f t="shared" si="39"/>
        <v>4190695686</v>
      </c>
      <c r="F21" s="13">
        <f t="shared" si="39"/>
        <v>113206026</v>
      </c>
      <c r="G21" s="13">
        <f t="shared" si="39"/>
        <v>241055837</v>
      </c>
      <c r="H21" s="13">
        <f t="shared" si="39"/>
        <v>354261863</v>
      </c>
      <c r="I21" s="13">
        <f t="shared" si="39"/>
        <v>69771454</v>
      </c>
      <c r="J21" s="13">
        <f t="shared" si="39"/>
        <v>52252124</v>
      </c>
      <c r="K21" s="13">
        <f t="shared" si="39"/>
        <v>122023578</v>
      </c>
      <c r="L21" s="13">
        <f t="shared" si="39"/>
        <v>0</v>
      </c>
      <c r="M21" s="13">
        <f t="shared" si="39"/>
        <v>0</v>
      </c>
      <c r="N21" s="13">
        <f t="shared" si="39"/>
        <v>0</v>
      </c>
      <c r="O21" s="13">
        <f t="shared" si="39"/>
        <v>1888330</v>
      </c>
      <c r="P21" s="13">
        <f t="shared" si="39"/>
        <v>615216</v>
      </c>
      <c r="Q21" s="13">
        <f t="shared" si="39"/>
        <v>2503546</v>
      </c>
      <c r="R21" s="13">
        <f t="shared" si="39"/>
        <v>0</v>
      </c>
      <c r="S21" s="13">
        <f t="shared" si="39"/>
        <v>0</v>
      </c>
      <c r="T21" s="13">
        <f t="shared" si="39"/>
        <v>0</v>
      </c>
      <c r="U21" s="13">
        <f t="shared" si="39"/>
        <v>2042191610</v>
      </c>
      <c r="V21" s="13">
        <f t="shared" si="39"/>
        <v>1024610458</v>
      </c>
      <c r="W21" s="13">
        <f t="shared" si="39"/>
        <v>3066802068</v>
      </c>
      <c r="X21" s="13">
        <f t="shared" si="39"/>
        <v>350548130</v>
      </c>
      <c r="Y21" s="13">
        <f t="shared" si="39"/>
        <v>294546600</v>
      </c>
      <c r="Z21" s="13">
        <f t="shared" si="39"/>
        <v>645094730</v>
      </c>
      <c r="AA21" s="13">
        <f t="shared" si="39"/>
        <v>9901</v>
      </c>
      <c r="AB21" s="13">
        <f t="shared" si="39"/>
        <v>0</v>
      </c>
      <c r="AC21" s="13">
        <f t="shared" si="39"/>
        <v>9901</v>
      </c>
    </row>
    <row r="22" spans="1:29" ht="18" customHeight="1">
      <c r="A22" s="60" t="s">
        <v>27</v>
      </c>
      <c r="B22" s="19" t="s">
        <v>2</v>
      </c>
      <c r="C22" s="8">
        <f>F22+I22+L22+O22+R22+U22+X22+AA22</f>
        <v>77477880</v>
      </c>
      <c r="D22" s="8">
        <f>G22+J22+M22+P22+S22+V22+Y22+AB22</f>
        <v>30954208</v>
      </c>
      <c r="E22" s="9">
        <f>H22+K22+N22+Q22+T22+W22+Z22+AC22</f>
        <v>108432088</v>
      </c>
      <c r="F22" s="10">
        <v>0</v>
      </c>
      <c r="G22" s="10">
        <v>0</v>
      </c>
      <c r="H22" s="11">
        <f>F22+G22</f>
        <v>0</v>
      </c>
      <c r="I22" s="8">
        <v>0</v>
      </c>
      <c r="J22" s="8">
        <v>0</v>
      </c>
      <c r="K22" s="11">
        <f>I22+J22</f>
        <v>0</v>
      </c>
      <c r="L22" s="8">
        <v>0</v>
      </c>
      <c r="M22" s="8">
        <v>0</v>
      </c>
      <c r="N22" s="11">
        <f>L22+M22</f>
        <v>0</v>
      </c>
      <c r="O22" s="8">
        <v>0</v>
      </c>
      <c r="P22" s="8">
        <v>0</v>
      </c>
      <c r="Q22" s="11">
        <f>O22+P22</f>
        <v>0</v>
      </c>
      <c r="R22" s="8">
        <v>0</v>
      </c>
      <c r="S22" s="8">
        <v>0</v>
      </c>
      <c r="T22" s="11">
        <f>R22+S22</f>
        <v>0</v>
      </c>
      <c r="U22" s="8">
        <v>0</v>
      </c>
      <c r="V22" s="8">
        <v>0</v>
      </c>
      <c r="W22" s="12">
        <f>U22+V22</f>
        <v>0</v>
      </c>
      <c r="X22" s="8">
        <v>0</v>
      </c>
      <c r="Y22" s="8">
        <v>0</v>
      </c>
      <c r="Z22" s="12">
        <f>X22+Y22</f>
        <v>0</v>
      </c>
      <c r="AA22" s="8">
        <v>77477880</v>
      </c>
      <c r="AB22" s="8">
        <v>30954208</v>
      </c>
      <c r="AC22" s="9">
        <f>AA22+AB22</f>
        <v>108432088</v>
      </c>
    </row>
    <row r="23" spans="1:29" ht="18" customHeight="1">
      <c r="A23" s="61"/>
      <c r="B23" s="20" t="s">
        <v>3</v>
      </c>
      <c r="C23" s="8">
        <f>F23+I23+L23+O23+R23+U23+X23+AA23</f>
        <v>775781484</v>
      </c>
      <c r="D23" s="8">
        <f t="shared" ref="D23:E24" si="40">G23+J23+M23+P23+S23+V23+Y23+AB23</f>
        <v>111061230</v>
      </c>
      <c r="E23" s="9">
        <f t="shared" si="40"/>
        <v>886842714</v>
      </c>
      <c r="F23" s="10">
        <v>0</v>
      </c>
      <c r="G23" s="10">
        <v>0</v>
      </c>
      <c r="H23" s="11">
        <f t="shared" ref="H23:H24" si="41">F23+G23</f>
        <v>0</v>
      </c>
      <c r="I23" s="8">
        <v>0</v>
      </c>
      <c r="J23" s="8">
        <v>0</v>
      </c>
      <c r="K23" s="11">
        <f t="shared" ref="K23:K24" si="42">I23+J23</f>
        <v>0</v>
      </c>
      <c r="L23" s="8">
        <v>0</v>
      </c>
      <c r="M23" s="8">
        <v>0</v>
      </c>
      <c r="N23" s="11">
        <f t="shared" ref="N23:N24" si="43">L23+M23</f>
        <v>0</v>
      </c>
      <c r="O23" s="8">
        <v>0</v>
      </c>
      <c r="P23" s="8">
        <v>0</v>
      </c>
      <c r="Q23" s="11">
        <f t="shared" ref="Q23:Q24" si="44">O23+P23</f>
        <v>0</v>
      </c>
      <c r="R23" s="8">
        <v>0</v>
      </c>
      <c r="S23" s="8">
        <v>0</v>
      </c>
      <c r="T23" s="11">
        <f t="shared" ref="T23:T24" si="45">R23+S23</f>
        <v>0</v>
      </c>
      <c r="U23" s="8">
        <v>0</v>
      </c>
      <c r="V23" s="8">
        <v>0</v>
      </c>
      <c r="W23" s="12">
        <f t="shared" ref="W23:W24" si="46">U23+V23</f>
        <v>0</v>
      </c>
      <c r="X23" s="8">
        <v>0</v>
      </c>
      <c r="Y23" s="8">
        <v>0</v>
      </c>
      <c r="Z23" s="12">
        <f t="shared" ref="Z23:Z24" si="47">X23+Y23</f>
        <v>0</v>
      </c>
      <c r="AA23" s="8">
        <v>775781484</v>
      </c>
      <c r="AB23" s="8">
        <v>111061230</v>
      </c>
      <c r="AC23" s="9">
        <f t="shared" ref="AC23:AC24" si="48">AA23+AB23</f>
        <v>886842714</v>
      </c>
    </row>
    <row r="24" spans="1:29" ht="18" customHeight="1">
      <c r="A24" s="62"/>
      <c r="B24" s="20" t="s">
        <v>4</v>
      </c>
      <c r="C24" s="8">
        <f>F24+I24+L24+O24+R24+U24+X24+AA24</f>
        <v>1906497</v>
      </c>
      <c r="D24" s="8">
        <f t="shared" si="40"/>
        <v>0</v>
      </c>
      <c r="E24" s="9">
        <f t="shared" si="40"/>
        <v>1906497</v>
      </c>
      <c r="F24" s="10">
        <v>0</v>
      </c>
      <c r="G24" s="10">
        <v>0</v>
      </c>
      <c r="H24" s="11">
        <f t="shared" si="41"/>
        <v>0</v>
      </c>
      <c r="I24" s="8">
        <v>0</v>
      </c>
      <c r="J24" s="8">
        <v>0</v>
      </c>
      <c r="K24" s="11">
        <f t="shared" si="42"/>
        <v>0</v>
      </c>
      <c r="L24" s="8">
        <v>0</v>
      </c>
      <c r="M24" s="8">
        <v>0</v>
      </c>
      <c r="N24" s="11">
        <f t="shared" si="43"/>
        <v>0</v>
      </c>
      <c r="O24" s="8">
        <v>0</v>
      </c>
      <c r="P24" s="8">
        <v>0</v>
      </c>
      <c r="Q24" s="11">
        <f t="shared" si="44"/>
        <v>0</v>
      </c>
      <c r="R24" s="8">
        <v>0</v>
      </c>
      <c r="S24" s="8">
        <v>0</v>
      </c>
      <c r="T24" s="11">
        <f t="shared" si="45"/>
        <v>0</v>
      </c>
      <c r="U24" s="8">
        <v>1906497</v>
      </c>
      <c r="V24" s="8">
        <v>0</v>
      </c>
      <c r="W24" s="12">
        <f t="shared" si="46"/>
        <v>1906497</v>
      </c>
      <c r="X24" s="8">
        <v>0</v>
      </c>
      <c r="Y24" s="8">
        <v>0</v>
      </c>
      <c r="Z24" s="12">
        <f t="shared" si="47"/>
        <v>0</v>
      </c>
      <c r="AA24" s="8">
        <v>0</v>
      </c>
      <c r="AB24" s="8">
        <v>0</v>
      </c>
      <c r="AC24" s="9">
        <f t="shared" si="48"/>
        <v>0</v>
      </c>
    </row>
    <row r="25" spans="1:29" ht="18" customHeight="1" thickBot="1">
      <c r="A25" s="21" t="s">
        <v>5</v>
      </c>
      <c r="B25" s="22"/>
      <c r="C25" s="13">
        <f>SUM(C22:C24)</f>
        <v>855165861</v>
      </c>
      <c r="D25" s="13">
        <f t="shared" ref="D25:AC25" si="49">SUM(D22:D24)</f>
        <v>142015438</v>
      </c>
      <c r="E25" s="13">
        <f t="shared" si="49"/>
        <v>997181299</v>
      </c>
      <c r="F25" s="13">
        <f t="shared" si="49"/>
        <v>0</v>
      </c>
      <c r="G25" s="13">
        <f t="shared" si="49"/>
        <v>0</v>
      </c>
      <c r="H25" s="13">
        <f t="shared" si="49"/>
        <v>0</v>
      </c>
      <c r="I25" s="13">
        <f t="shared" si="49"/>
        <v>0</v>
      </c>
      <c r="J25" s="13">
        <f t="shared" si="49"/>
        <v>0</v>
      </c>
      <c r="K25" s="13">
        <f t="shared" si="49"/>
        <v>0</v>
      </c>
      <c r="L25" s="13">
        <f t="shared" si="49"/>
        <v>0</v>
      </c>
      <c r="M25" s="13">
        <f t="shared" si="49"/>
        <v>0</v>
      </c>
      <c r="N25" s="13">
        <f t="shared" si="49"/>
        <v>0</v>
      </c>
      <c r="O25" s="13">
        <f t="shared" si="49"/>
        <v>0</v>
      </c>
      <c r="P25" s="13">
        <f t="shared" si="49"/>
        <v>0</v>
      </c>
      <c r="Q25" s="13">
        <f t="shared" si="49"/>
        <v>0</v>
      </c>
      <c r="R25" s="13">
        <f t="shared" si="49"/>
        <v>0</v>
      </c>
      <c r="S25" s="13">
        <f t="shared" si="49"/>
        <v>0</v>
      </c>
      <c r="T25" s="13">
        <f t="shared" si="49"/>
        <v>0</v>
      </c>
      <c r="U25" s="13">
        <f t="shared" si="49"/>
        <v>1906497</v>
      </c>
      <c r="V25" s="13">
        <f t="shared" si="49"/>
        <v>0</v>
      </c>
      <c r="W25" s="13">
        <f t="shared" si="49"/>
        <v>1906497</v>
      </c>
      <c r="X25" s="13">
        <f t="shared" si="49"/>
        <v>0</v>
      </c>
      <c r="Y25" s="13">
        <f t="shared" si="49"/>
        <v>0</v>
      </c>
      <c r="Z25" s="13">
        <f t="shared" si="49"/>
        <v>0</v>
      </c>
      <c r="AA25" s="13">
        <f t="shared" si="49"/>
        <v>853259364</v>
      </c>
      <c r="AB25" s="13">
        <f t="shared" si="49"/>
        <v>142015438</v>
      </c>
      <c r="AC25" s="13">
        <f t="shared" si="49"/>
        <v>995274802</v>
      </c>
    </row>
    <row r="26" spans="1:29" ht="18" customHeight="1">
      <c r="A26" s="60" t="s">
        <v>28</v>
      </c>
      <c r="B26" s="19" t="s">
        <v>2</v>
      </c>
      <c r="C26" s="8">
        <f>F26+I26+L26+O26+R26+U26+X26+AA26</f>
        <v>28980199</v>
      </c>
      <c r="D26" s="8">
        <f>G26+J26+M26+P26+S26+V26+Y26+AB26</f>
        <v>1294901142</v>
      </c>
      <c r="E26" s="9">
        <f>H26+K26+N26+Q26+T26+W26+Z26+AC26</f>
        <v>1323881341</v>
      </c>
      <c r="F26" s="10">
        <v>6253153</v>
      </c>
      <c r="G26" s="10">
        <v>1294901142</v>
      </c>
      <c r="H26" s="11">
        <f>F26+G26</f>
        <v>1301154295</v>
      </c>
      <c r="I26" s="8">
        <v>0</v>
      </c>
      <c r="J26" s="8">
        <v>0</v>
      </c>
      <c r="K26" s="11">
        <f>I26+J26</f>
        <v>0</v>
      </c>
      <c r="L26" s="8">
        <v>0</v>
      </c>
      <c r="M26" s="8">
        <v>0</v>
      </c>
      <c r="N26" s="11">
        <f>L26+M26</f>
        <v>0</v>
      </c>
      <c r="O26" s="8">
        <v>0</v>
      </c>
      <c r="P26" s="8">
        <v>0</v>
      </c>
      <c r="Q26" s="11">
        <f>O26+P26</f>
        <v>0</v>
      </c>
      <c r="R26" s="8">
        <v>0</v>
      </c>
      <c r="S26" s="8">
        <v>0</v>
      </c>
      <c r="T26" s="11">
        <f>R26+S26</f>
        <v>0</v>
      </c>
      <c r="U26" s="8">
        <v>22727046</v>
      </c>
      <c r="V26" s="8">
        <v>0</v>
      </c>
      <c r="W26" s="12">
        <f>U26+V26</f>
        <v>22727046</v>
      </c>
      <c r="X26" s="8">
        <v>0</v>
      </c>
      <c r="Y26" s="8">
        <v>0</v>
      </c>
      <c r="Z26" s="12">
        <f>X26+Y26</f>
        <v>0</v>
      </c>
      <c r="AA26" s="8">
        <v>0</v>
      </c>
      <c r="AB26" s="8">
        <v>0</v>
      </c>
      <c r="AC26" s="9">
        <f>AA26+AB26</f>
        <v>0</v>
      </c>
    </row>
    <row r="27" spans="1:29" ht="18" customHeight="1">
      <c r="A27" s="61"/>
      <c r="B27" s="20" t="s">
        <v>3</v>
      </c>
      <c r="C27" s="8">
        <f>F27+I27+L27+O27+R27+U27+X27+AA27</f>
        <v>33998952</v>
      </c>
      <c r="D27" s="8">
        <f t="shared" ref="D27:E28" si="50">G27+J27+M27+P27+S27+V27+Y27+AB27</f>
        <v>44287219</v>
      </c>
      <c r="E27" s="9">
        <f t="shared" si="50"/>
        <v>78286171</v>
      </c>
      <c r="F27" s="10">
        <v>4590532</v>
      </c>
      <c r="G27" s="10">
        <v>44287219</v>
      </c>
      <c r="H27" s="11">
        <f t="shared" ref="H27:H28" si="51">F27+G27</f>
        <v>48877751</v>
      </c>
      <c r="I27" s="8">
        <v>0</v>
      </c>
      <c r="J27" s="8">
        <v>0</v>
      </c>
      <c r="K27" s="11">
        <f t="shared" ref="K27:K28" si="52">I27+J27</f>
        <v>0</v>
      </c>
      <c r="L27" s="8">
        <v>0</v>
      </c>
      <c r="M27" s="8">
        <v>0</v>
      </c>
      <c r="N27" s="11">
        <f t="shared" ref="N27:N28" si="53">L27+M27</f>
        <v>0</v>
      </c>
      <c r="O27" s="8">
        <v>0</v>
      </c>
      <c r="P27" s="8">
        <v>0</v>
      </c>
      <c r="Q27" s="11">
        <f t="shared" ref="Q27:Q28" si="54">O27+P27</f>
        <v>0</v>
      </c>
      <c r="R27" s="8">
        <v>0</v>
      </c>
      <c r="S27" s="8">
        <v>0</v>
      </c>
      <c r="T27" s="11">
        <f t="shared" ref="T27:T28" si="55">R27+S27</f>
        <v>0</v>
      </c>
      <c r="U27" s="8">
        <v>29408420</v>
      </c>
      <c r="V27" s="8">
        <v>0</v>
      </c>
      <c r="W27" s="12">
        <f t="shared" ref="W27:W28" si="56">U27+V27</f>
        <v>29408420</v>
      </c>
      <c r="X27" s="8">
        <v>0</v>
      </c>
      <c r="Y27" s="8">
        <v>0</v>
      </c>
      <c r="Z27" s="12">
        <f t="shared" ref="Z27:Z28" si="57">X27+Y27</f>
        <v>0</v>
      </c>
      <c r="AA27" s="8">
        <v>0</v>
      </c>
      <c r="AB27" s="8">
        <v>0</v>
      </c>
      <c r="AC27" s="9">
        <f t="shared" ref="AC27:AC28" si="58">AA27+AB27</f>
        <v>0</v>
      </c>
    </row>
    <row r="28" spans="1:29" ht="18" customHeight="1">
      <c r="A28" s="62"/>
      <c r="B28" s="20" t="s">
        <v>4</v>
      </c>
      <c r="C28" s="8">
        <f>F28+I28+L28+O28+R28+U28+X28+AA28</f>
        <v>338647444</v>
      </c>
      <c r="D28" s="8">
        <f t="shared" si="50"/>
        <v>755821885</v>
      </c>
      <c r="E28" s="9">
        <f t="shared" si="50"/>
        <v>1094469329</v>
      </c>
      <c r="F28" s="10">
        <v>273726615</v>
      </c>
      <c r="G28" s="10">
        <v>242115108</v>
      </c>
      <c r="H28" s="11">
        <f t="shared" si="51"/>
        <v>515841723</v>
      </c>
      <c r="I28" s="8">
        <v>0</v>
      </c>
      <c r="J28" s="8">
        <v>606263</v>
      </c>
      <c r="K28" s="11">
        <f t="shared" si="52"/>
        <v>606263</v>
      </c>
      <c r="L28" s="8">
        <v>0</v>
      </c>
      <c r="M28" s="8">
        <v>0</v>
      </c>
      <c r="N28" s="11">
        <f t="shared" si="53"/>
        <v>0</v>
      </c>
      <c r="O28" s="8">
        <v>0</v>
      </c>
      <c r="P28" s="8">
        <v>0</v>
      </c>
      <c r="Q28" s="11">
        <f t="shared" si="54"/>
        <v>0</v>
      </c>
      <c r="R28" s="8">
        <v>0</v>
      </c>
      <c r="S28" s="8">
        <v>0</v>
      </c>
      <c r="T28" s="11">
        <f t="shared" si="55"/>
        <v>0</v>
      </c>
      <c r="U28" s="8">
        <v>64920829</v>
      </c>
      <c r="V28" s="8">
        <v>513100514</v>
      </c>
      <c r="W28" s="12">
        <f t="shared" si="56"/>
        <v>578021343</v>
      </c>
      <c r="X28" s="8">
        <v>0</v>
      </c>
      <c r="Y28" s="8">
        <v>0</v>
      </c>
      <c r="Z28" s="12">
        <f t="shared" si="57"/>
        <v>0</v>
      </c>
      <c r="AA28" s="8">
        <v>0</v>
      </c>
      <c r="AB28" s="8">
        <v>0</v>
      </c>
      <c r="AC28" s="9">
        <f t="shared" si="58"/>
        <v>0</v>
      </c>
    </row>
    <row r="29" spans="1:29" ht="18" customHeight="1" thickBot="1">
      <c r="A29" s="21" t="s">
        <v>5</v>
      </c>
      <c r="B29" s="22"/>
      <c r="C29" s="13">
        <f>SUM(C26:C28)</f>
        <v>401626595</v>
      </c>
      <c r="D29" s="13">
        <f t="shared" ref="D29:AC29" si="59">SUM(D26:D28)</f>
        <v>2095010246</v>
      </c>
      <c r="E29" s="13">
        <f t="shared" si="59"/>
        <v>2496636841</v>
      </c>
      <c r="F29" s="13">
        <f t="shared" si="59"/>
        <v>284570300</v>
      </c>
      <c r="G29" s="13">
        <f t="shared" si="59"/>
        <v>1581303469</v>
      </c>
      <c r="H29" s="13">
        <f t="shared" si="59"/>
        <v>1865873769</v>
      </c>
      <c r="I29" s="13">
        <f t="shared" si="59"/>
        <v>0</v>
      </c>
      <c r="J29" s="13">
        <f t="shared" si="59"/>
        <v>606263</v>
      </c>
      <c r="K29" s="13">
        <f t="shared" si="59"/>
        <v>606263</v>
      </c>
      <c r="L29" s="13">
        <f t="shared" si="59"/>
        <v>0</v>
      </c>
      <c r="M29" s="13">
        <f t="shared" si="59"/>
        <v>0</v>
      </c>
      <c r="N29" s="13">
        <f t="shared" si="59"/>
        <v>0</v>
      </c>
      <c r="O29" s="13">
        <f t="shared" si="59"/>
        <v>0</v>
      </c>
      <c r="P29" s="13">
        <f t="shared" si="59"/>
        <v>0</v>
      </c>
      <c r="Q29" s="13">
        <f t="shared" si="59"/>
        <v>0</v>
      </c>
      <c r="R29" s="13">
        <f t="shared" si="59"/>
        <v>0</v>
      </c>
      <c r="S29" s="13">
        <f t="shared" si="59"/>
        <v>0</v>
      </c>
      <c r="T29" s="13">
        <f t="shared" si="59"/>
        <v>0</v>
      </c>
      <c r="U29" s="13">
        <f t="shared" si="59"/>
        <v>117056295</v>
      </c>
      <c r="V29" s="13">
        <f t="shared" si="59"/>
        <v>513100514</v>
      </c>
      <c r="W29" s="13">
        <f t="shared" si="59"/>
        <v>630156809</v>
      </c>
      <c r="X29" s="13">
        <f t="shared" si="59"/>
        <v>0</v>
      </c>
      <c r="Y29" s="13">
        <f t="shared" si="59"/>
        <v>0</v>
      </c>
      <c r="Z29" s="13">
        <f t="shared" si="59"/>
        <v>0</v>
      </c>
      <c r="AA29" s="13">
        <f t="shared" si="59"/>
        <v>0</v>
      </c>
      <c r="AB29" s="13">
        <f t="shared" si="59"/>
        <v>0</v>
      </c>
      <c r="AC29" s="13">
        <f t="shared" si="59"/>
        <v>0</v>
      </c>
    </row>
    <row r="30" spans="1:29" ht="18" customHeight="1">
      <c r="A30" s="60" t="s">
        <v>29</v>
      </c>
      <c r="B30" s="19" t="s">
        <v>2</v>
      </c>
      <c r="C30" s="8">
        <f>F30+I30+L30+O30+R30+U30+X30+AA30</f>
        <v>36846863</v>
      </c>
      <c r="D30" s="8">
        <f>G30+J30+M30+P30+S30+V30+Y30+AB30</f>
        <v>34682133</v>
      </c>
      <c r="E30" s="9">
        <f>H30+K30+N30+Q30+T30+W30+Z30+AC30</f>
        <v>71528996</v>
      </c>
      <c r="F30" s="10">
        <v>4001441</v>
      </c>
      <c r="G30" s="10">
        <v>26820402</v>
      </c>
      <c r="H30" s="11">
        <f>F30+G30</f>
        <v>30821843</v>
      </c>
      <c r="I30" s="8">
        <v>0</v>
      </c>
      <c r="J30" s="8">
        <v>455837</v>
      </c>
      <c r="K30" s="11">
        <f>I30+J30</f>
        <v>455837</v>
      </c>
      <c r="L30" s="8">
        <v>0</v>
      </c>
      <c r="M30" s="8">
        <v>0</v>
      </c>
      <c r="N30" s="11">
        <f>L30+M30</f>
        <v>0</v>
      </c>
      <c r="O30" s="8">
        <v>0</v>
      </c>
      <c r="P30" s="8">
        <v>0</v>
      </c>
      <c r="Q30" s="11">
        <f>O30+P30</f>
        <v>0</v>
      </c>
      <c r="R30" s="8">
        <v>0</v>
      </c>
      <c r="S30" s="8">
        <v>0</v>
      </c>
      <c r="T30" s="11">
        <f>R30+S30</f>
        <v>0</v>
      </c>
      <c r="U30" s="8">
        <v>32845422</v>
      </c>
      <c r="V30" s="8">
        <v>0</v>
      </c>
      <c r="W30" s="12">
        <f>U30+V30</f>
        <v>32845422</v>
      </c>
      <c r="X30" s="8">
        <v>0</v>
      </c>
      <c r="Y30" s="8">
        <v>7405894</v>
      </c>
      <c r="Z30" s="12">
        <f>X30+Y30</f>
        <v>7405894</v>
      </c>
      <c r="AA30" s="8">
        <v>0</v>
      </c>
      <c r="AB30" s="8">
        <v>0</v>
      </c>
      <c r="AC30" s="9">
        <f>AA30+AB30</f>
        <v>0</v>
      </c>
    </row>
    <row r="31" spans="1:29" ht="18" customHeight="1">
      <c r="A31" s="61"/>
      <c r="B31" s="20" t="s">
        <v>3</v>
      </c>
      <c r="C31" s="8">
        <f>F31+I31+L31+O31+R31+U31+X31+AA31</f>
        <v>86667956</v>
      </c>
      <c r="D31" s="8">
        <f t="shared" ref="D31:E32" si="60">G31+J31+M31+P31+S31+V31+Y31+AB31</f>
        <v>88946233</v>
      </c>
      <c r="E31" s="9">
        <f t="shared" si="60"/>
        <v>175614189</v>
      </c>
      <c r="F31" s="10">
        <v>0</v>
      </c>
      <c r="G31" s="10">
        <v>1044396</v>
      </c>
      <c r="H31" s="11">
        <f t="shared" ref="H31:H32" si="61">F31+G31</f>
        <v>1044396</v>
      </c>
      <c r="I31" s="8">
        <v>0</v>
      </c>
      <c r="J31" s="8">
        <v>0</v>
      </c>
      <c r="K31" s="11">
        <f t="shared" ref="K31:K32" si="62">I31+J31</f>
        <v>0</v>
      </c>
      <c r="L31" s="8">
        <v>0</v>
      </c>
      <c r="M31" s="8">
        <v>0</v>
      </c>
      <c r="N31" s="11">
        <f t="shared" ref="N31:N32" si="63">L31+M31</f>
        <v>0</v>
      </c>
      <c r="O31" s="8">
        <v>0</v>
      </c>
      <c r="P31" s="8">
        <v>0</v>
      </c>
      <c r="Q31" s="11">
        <f t="shared" ref="Q31:Q32" si="64">O31+P31</f>
        <v>0</v>
      </c>
      <c r="R31" s="8">
        <v>0</v>
      </c>
      <c r="S31" s="8">
        <v>0</v>
      </c>
      <c r="T31" s="11">
        <f t="shared" ref="T31:T32" si="65">R31+S31</f>
        <v>0</v>
      </c>
      <c r="U31" s="8">
        <v>0</v>
      </c>
      <c r="V31" s="8">
        <v>0</v>
      </c>
      <c r="W31" s="12">
        <f t="shared" ref="W31:W32" si="66">U31+V31</f>
        <v>0</v>
      </c>
      <c r="X31" s="8">
        <v>86667956</v>
      </c>
      <c r="Y31" s="8">
        <v>87901837</v>
      </c>
      <c r="Z31" s="12">
        <f t="shared" ref="Z31:Z32" si="67">X31+Y31</f>
        <v>174569793</v>
      </c>
      <c r="AA31" s="8">
        <v>0</v>
      </c>
      <c r="AB31" s="8">
        <v>0</v>
      </c>
      <c r="AC31" s="9">
        <f t="shared" ref="AC31:AC32" si="68">AA31+AB31</f>
        <v>0</v>
      </c>
    </row>
    <row r="32" spans="1:29" ht="18" customHeight="1">
      <c r="A32" s="62"/>
      <c r="B32" s="20" t="s">
        <v>4</v>
      </c>
      <c r="C32" s="8">
        <f>F32+I32+L32+O32+R32+U32+X32+AA32</f>
        <v>287249174</v>
      </c>
      <c r="D32" s="8">
        <f t="shared" si="60"/>
        <v>156817671</v>
      </c>
      <c r="E32" s="9">
        <f t="shared" si="60"/>
        <v>444066845</v>
      </c>
      <c r="F32" s="10">
        <v>212903707</v>
      </c>
      <c r="G32" s="10">
        <v>150273990</v>
      </c>
      <c r="H32" s="11">
        <f t="shared" si="61"/>
        <v>363177697</v>
      </c>
      <c r="I32" s="8">
        <v>0</v>
      </c>
      <c r="J32" s="8">
        <v>0</v>
      </c>
      <c r="K32" s="11">
        <f t="shared" si="62"/>
        <v>0</v>
      </c>
      <c r="L32" s="8">
        <v>0</v>
      </c>
      <c r="M32" s="8">
        <v>0</v>
      </c>
      <c r="N32" s="11">
        <f t="shared" si="63"/>
        <v>0</v>
      </c>
      <c r="O32" s="8">
        <v>0</v>
      </c>
      <c r="P32" s="8">
        <v>0</v>
      </c>
      <c r="Q32" s="11">
        <f t="shared" si="64"/>
        <v>0</v>
      </c>
      <c r="R32" s="8">
        <v>0</v>
      </c>
      <c r="S32" s="8">
        <v>0</v>
      </c>
      <c r="T32" s="11">
        <f t="shared" si="65"/>
        <v>0</v>
      </c>
      <c r="U32" s="8">
        <v>74345467</v>
      </c>
      <c r="V32" s="8">
        <v>6543681</v>
      </c>
      <c r="W32" s="12">
        <f t="shared" si="66"/>
        <v>80889148</v>
      </c>
      <c r="X32" s="8">
        <v>0</v>
      </c>
      <c r="Y32" s="8">
        <v>0</v>
      </c>
      <c r="Z32" s="12">
        <f t="shared" si="67"/>
        <v>0</v>
      </c>
      <c r="AA32" s="8">
        <v>0</v>
      </c>
      <c r="AB32" s="8">
        <v>0</v>
      </c>
      <c r="AC32" s="9">
        <f t="shared" si="68"/>
        <v>0</v>
      </c>
    </row>
    <row r="33" spans="1:29" ht="18" customHeight="1" thickBot="1">
      <c r="A33" s="21" t="s">
        <v>5</v>
      </c>
      <c r="B33" s="22"/>
      <c r="C33" s="13">
        <f>SUM(C30:C32)</f>
        <v>410763993</v>
      </c>
      <c r="D33" s="13">
        <f t="shared" ref="D33:AC33" si="69">SUM(D30:D32)</f>
        <v>280446037</v>
      </c>
      <c r="E33" s="13">
        <f t="shared" si="69"/>
        <v>691210030</v>
      </c>
      <c r="F33" s="13">
        <f t="shared" si="69"/>
        <v>216905148</v>
      </c>
      <c r="G33" s="13">
        <f t="shared" si="69"/>
        <v>178138788</v>
      </c>
      <c r="H33" s="13">
        <f t="shared" si="69"/>
        <v>395043936</v>
      </c>
      <c r="I33" s="13">
        <f t="shared" si="69"/>
        <v>0</v>
      </c>
      <c r="J33" s="13">
        <f t="shared" si="69"/>
        <v>455837</v>
      </c>
      <c r="K33" s="13">
        <f t="shared" si="69"/>
        <v>455837</v>
      </c>
      <c r="L33" s="13">
        <f t="shared" si="69"/>
        <v>0</v>
      </c>
      <c r="M33" s="13">
        <f t="shared" si="69"/>
        <v>0</v>
      </c>
      <c r="N33" s="13">
        <f t="shared" si="69"/>
        <v>0</v>
      </c>
      <c r="O33" s="13">
        <f t="shared" si="69"/>
        <v>0</v>
      </c>
      <c r="P33" s="13">
        <f t="shared" si="69"/>
        <v>0</v>
      </c>
      <c r="Q33" s="13">
        <f t="shared" si="69"/>
        <v>0</v>
      </c>
      <c r="R33" s="13">
        <f t="shared" si="69"/>
        <v>0</v>
      </c>
      <c r="S33" s="13">
        <f t="shared" si="69"/>
        <v>0</v>
      </c>
      <c r="T33" s="13">
        <f t="shared" si="69"/>
        <v>0</v>
      </c>
      <c r="U33" s="13">
        <f t="shared" si="69"/>
        <v>107190889</v>
      </c>
      <c r="V33" s="13">
        <f t="shared" si="69"/>
        <v>6543681</v>
      </c>
      <c r="W33" s="13">
        <f t="shared" si="69"/>
        <v>113734570</v>
      </c>
      <c r="X33" s="13">
        <f t="shared" si="69"/>
        <v>86667956</v>
      </c>
      <c r="Y33" s="13">
        <f t="shared" si="69"/>
        <v>95307731</v>
      </c>
      <c r="Z33" s="13">
        <f t="shared" si="69"/>
        <v>181975687</v>
      </c>
      <c r="AA33" s="13">
        <f t="shared" si="69"/>
        <v>0</v>
      </c>
      <c r="AB33" s="13">
        <f t="shared" si="69"/>
        <v>0</v>
      </c>
      <c r="AC33" s="13">
        <f t="shared" si="69"/>
        <v>0</v>
      </c>
    </row>
    <row r="34" spans="1:29" ht="18" customHeight="1">
      <c r="A34" s="60" t="s">
        <v>30</v>
      </c>
      <c r="B34" s="19" t="s">
        <v>2</v>
      </c>
      <c r="C34" s="8">
        <f>F34+I34+L34+O34+R34+U34+X34+AA34</f>
        <v>0</v>
      </c>
      <c r="D34" s="8">
        <f>G34+J34+M34+P34+S34+V34+Y34+AB34</f>
        <v>0</v>
      </c>
      <c r="E34" s="9">
        <f>H34+K34+N34+Q34+T34+W34+Z34+AC34</f>
        <v>0</v>
      </c>
      <c r="F34" s="10">
        <v>0</v>
      </c>
      <c r="G34" s="10">
        <v>0</v>
      </c>
      <c r="H34" s="11">
        <f>F34+G34</f>
        <v>0</v>
      </c>
      <c r="I34" s="8">
        <v>0</v>
      </c>
      <c r="J34" s="8">
        <v>0</v>
      </c>
      <c r="K34" s="11">
        <f>I34+J34</f>
        <v>0</v>
      </c>
      <c r="L34" s="8">
        <v>0</v>
      </c>
      <c r="M34" s="8">
        <v>0</v>
      </c>
      <c r="N34" s="11">
        <f>L34+M34</f>
        <v>0</v>
      </c>
      <c r="O34" s="8">
        <v>0</v>
      </c>
      <c r="P34" s="8">
        <v>0</v>
      </c>
      <c r="Q34" s="11">
        <f>O34+P34</f>
        <v>0</v>
      </c>
      <c r="R34" s="8">
        <v>0</v>
      </c>
      <c r="S34" s="8">
        <v>0</v>
      </c>
      <c r="T34" s="11">
        <f>R34+S34</f>
        <v>0</v>
      </c>
      <c r="U34" s="8">
        <v>0</v>
      </c>
      <c r="V34" s="8">
        <v>0</v>
      </c>
      <c r="W34" s="12">
        <f>U34+V34</f>
        <v>0</v>
      </c>
      <c r="X34" s="8">
        <v>0</v>
      </c>
      <c r="Y34" s="8">
        <v>0</v>
      </c>
      <c r="Z34" s="12">
        <f>X34+Y34</f>
        <v>0</v>
      </c>
      <c r="AA34" s="8">
        <v>0</v>
      </c>
      <c r="AB34" s="8">
        <v>0</v>
      </c>
      <c r="AC34" s="9">
        <f>AA34+AB34</f>
        <v>0</v>
      </c>
    </row>
    <row r="35" spans="1:29" ht="18" customHeight="1">
      <c r="A35" s="61"/>
      <c r="B35" s="20" t="s">
        <v>3</v>
      </c>
      <c r="C35" s="8">
        <f>F35+I35+L35+O35+R35+U35+X35+AA35</f>
        <v>0</v>
      </c>
      <c r="D35" s="8">
        <f t="shared" ref="D35:E36" si="70">G35+J35+M35+P35+S35+V35+Y35+AB35</f>
        <v>0</v>
      </c>
      <c r="E35" s="9">
        <f t="shared" si="70"/>
        <v>0</v>
      </c>
      <c r="F35" s="10">
        <v>0</v>
      </c>
      <c r="G35" s="10">
        <v>0</v>
      </c>
      <c r="H35" s="11">
        <f t="shared" ref="H35:H36" si="71">F35+G35</f>
        <v>0</v>
      </c>
      <c r="I35" s="8">
        <v>0</v>
      </c>
      <c r="J35" s="8">
        <v>0</v>
      </c>
      <c r="K35" s="11">
        <f t="shared" ref="K35:K36" si="72">I35+J35</f>
        <v>0</v>
      </c>
      <c r="L35" s="8">
        <v>0</v>
      </c>
      <c r="M35" s="8">
        <v>0</v>
      </c>
      <c r="N35" s="11">
        <f t="shared" ref="N35:N36" si="73">L35+M35</f>
        <v>0</v>
      </c>
      <c r="O35" s="8">
        <v>0</v>
      </c>
      <c r="P35" s="8">
        <v>0</v>
      </c>
      <c r="Q35" s="11">
        <f t="shared" ref="Q35:Q36" si="74">O35+P35</f>
        <v>0</v>
      </c>
      <c r="R35" s="8">
        <v>0</v>
      </c>
      <c r="S35" s="8">
        <v>0</v>
      </c>
      <c r="T35" s="11">
        <f t="shared" ref="T35:T36" si="75">R35+S35</f>
        <v>0</v>
      </c>
      <c r="U35" s="8">
        <v>0</v>
      </c>
      <c r="V35" s="8">
        <v>0</v>
      </c>
      <c r="W35" s="12">
        <f t="shared" ref="W35:W36" si="76">U35+V35</f>
        <v>0</v>
      </c>
      <c r="X35" s="8">
        <v>0</v>
      </c>
      <c r="Y35" s="8">
        <v>0</v>
      </c>
      <c r="Z35" s="12">
        <f t="shared" ref="Z35:Z36" si="77">X35+Y35</f>
        <v>0</v>
      </c>
      <c r="AA35" s="8">
        <v>0</v>
      </c>
      <c r="AB35" s="8">
        <v>0</v>
      </c>
      <c r="AC35" s="9">
        <f t="shared" ref="AC35:AC36" si="78">AA35+AB35</f>
        <v>0</v>
      </c>
    </row>
    <row r="36" spans="1:29" ht="18" customHeight="1">
      <c r="A36" s="62"/>
      <c r="B36" s="20" t="s">
        <v>4</v>
      </c>
      <c r="C36" s="8">
        <f>F36+I36+L36+O36+R36+U36+X36+AA36</f>
        <v>0</v>
      </c>
      <c r="D36" s="8">
        <f t="shared" si="70"/>
        <v>67990425</v>
      </c>
      <c r="E36" s="9">
        <f t="shared" si="70"/>
        <v>67990425</v>
      </c>
      <c r="F36" s="10">
        <v>0</v>
      </c>
      <c r="G36" s="10">
        <v>61715474</v>
      </c>
      <c r="H36" s="11">
        <f t="shared" si="71"/>
        <v>61715474</v>
      </c>
      <c r="I36" s="8">
        <v>0</v>
      </c>
      <c r="J36" s="8">
        <v>0</v>
      </c>
      <c r="K36" s="11">
        <f t="shared" si="72"/>
        <v>0</v>
      </c>
      <c r="L36" s="8">
        <v>0</v>
      </c>
      <c r="M36" s="8">
        <v>0</v>
      </c>
      <c r="N36" s="11">
        <f t="shared" si="73"/>
        <v>0</v>
      </c>
      <c r="O36" s="8">
        <v>0</v>
      </c>
      <c r="P36" s="8">
        <v>0</v>
      </c>
      <c r="Q36" s="11">
        <f t="shared" si="74"/>
        <v>0</v>
      </c>
      <c r="R36" s="8">
        <v>0</v>
      </c>
      <c r="S36" s="8">
        <v>0</v>
      </c>
      <c r="T36" s="11">
        <f t="shared" si="75"/>
        <v>0</v>
      </c>
      <c r="U36" s="8">
        <v>0</v>
      </c>
      <c r="V36" s="8">
        <v>6274951</v>
      </c>
      <c r="W36" s="12">
        <f t="shared" si="76"/>
        <v>6274951</v>
      </c>
      <c r="X36" s="8">
        <v>0</v>
      </c>
      <c r="Y36" s="8">
        <v>0</v>
      </c>
      <c r="Z36" s="12">
        <f t="shared" si="77"/>
        <v>0</v>
      </c>
      <c r="AA36" s="8">
        <v>0</v>
      </c>
      <c r="AB36" s="8">
        <v>0</v>
      </c>
      <c r="AC36" s="9">
        <f t="shared" si="78"/>
        <v>0</v>
      </c>
    </row>
    <row r="37" spans="1:29" ht="18" customHeight="1" thickBot="1">
      <c r="A37" s="21" t="s">
        <v>5</v>
      </c>
      <c r="B37" s="22"/>
      <c r="C37" s="13">
        <f>SUM(C34:C36)</f>
        <v>0</v>
      </c>
      <c r="D37" s="13">
        <f t="shared" ref="D37:AC37" si="79">SUM(D34:D36)</f>
        <v>67990425</v>
      </c>
      <c r="E37" s="13">
        <f t="shared" si="79"/>
        <v>67990425</v>
      </c>
      <c r="F37" s="13">
        <f t="shared" si="79"/>
        <v>0</v>
      </c>
      <c r="G37" s="13">
        <f t="shared" si="79"/>
        <v>61715474</v>
      </c>
      <c r="H37" s="13">
        <f t="shared" si="79"/>
        <v>61715474</v>
      </c>
      <c r="I37" s="13">
        <f t="shared" si="79"/>
        <v>0</v>
      </c>
      <c r="J37" s="13">
        <f t="shared" si="79"/>
        <v>0</v>
      </c>
      <c r="K37" s="13">
        <f t="shared" si="79"/>
        <v>0</v>
      </c>
      <c r="L37" s="13">
        <f t="shared" si="79"/>
        <v>0</v>
      </c>
      <c r="M37" s="13">
        <f t="shared" si="79"/>
        <v>0</v>
      </c>
      <c r="N37" s="13">
        <f t="shared" si="79"/>
        <v>0</v>
      </c>
      <c r="O37" s="13">
        <f t="shared" si="79"/>
        <v>0</v>
      </c>
      <c r="P37" s="13">
        <f t="shared" si="79"/>
        <v>0</v>
      </c>
      <c r="Q37" s="13">
        <f t="shared" si="79"/>
        <v>0</v>
      </c>
      <c r="R37" s="13">
        <f t="shared" si="79"/>
        <v>0</v>
      </c>
      <c r="S37" s="13">
        <f t="shared" si="79"/>
        <v>0</v>
      </c>
      <c r="T37" s="13">
        <f t="shared" si="79"/>
        <v>0</v>
      </c>
      <c r="U37" s="13">
        <f t="shared" si="79"/>
        <v>0</v>
      </c>
      <c r="V37" s="13">
        <f t="shared" si="79"/>
        <v>6274951</v>
      </c>
      <c r="W37" s="13">
        <f t="shared" si="79"/>
        <v>6274951</v>
      </c>
      <c r="X37" s="13">
        <f t="shared" si="79"/>
        <v>0</v>
      </c>
      <c r="Y37" s="13">
        <f t="shared" si="79"/>
        <v>0</v>
      </c>
      <c r="Z37" s="13">
        <f t="shared" si="79"/>
        <v>0</v>
      </c>
      <c r="AA37" s="13">
        <f t="shared" si="79"/>
        <v>0</v>
      </c>
      <c r="AB37" s="13">
        <f t="shared" si="79"/>
        <v>0</v>
      </c>
      <c r="AC37" s="13">
        <f t="shared" si="79"/>
        <v>0</v>
      </c>
    </row>
    <row r="38" spans="1:29" ht="18" customHeight="1">
      <c r="A38" s="60" t="s">
        <v>31</v>
      </c>
      <c r="B38" s="19" t="s">
        <v>2</v>
      </c>
      <c r="C38" s="8">
        <f>F38+I38+L38+O38+R38+U38+X38+AA38</f>
        <v>0</v>
      </c>
      <c r="D38" s="8">
        <f>G38+J38+M38+P38+S38+V38+Y38+AB38</f>
        <v>0</v>
      </c>
      <c r="E38" s="9">
        <f>H38+K38+N38+Q38+T38+W38+Z38+AC38</f>
        <v>0</v>
      </c>
      <c r="F38" s="10">
        <v>0</v>
      </c>
      <c r="G38" s="10">
        <v>0</v>
      </c>
      <c r="H38" s="11">
        <f>F38+G38</f>
        <v>0</v>
      </c>
      <c r="I38" s="8">
        <v>0</v>
      </c>
      <c r="J38" s="8">
        <v>0</v>
      </c>
      <c r="K38" s="11">
        <f>I38+J38</f>
        <v>0</v>
      </c>
      <c r="L38" s="8">
        <v>0</v>
      </c>
      <c r="M38" s="8">
        <v>0</v>
      </c>
      <c r="N38" s="11">
        <f>L38+M38</f>
        <v>0</v>
      </c>
      <c r="O38" s="8">
        <v>0</v>
      </c>
      <c r="P38" s="8">
        <v>0</v>
      </c>
      <c r="Q38" s="11">
        <f>O38+P38</f>
        <v>0</v>
      </c>
      <c r="R38" s="8">
        <v>0</v>
      </c>
      <c r="S38" s="8">
        <v>0</v>
      </c>
      <c r="T38" s="11">
        <f>R38+S38</f>
        <v>0</v>
      </c>
      <c r="U38" s="8">
        <v>0</v>
      </c>
      <c r="V38" s="8">
        <v>0</v>
      </c>
      <c r="W38" s="12">
        <f>U38+V38</f>
        <v>0</v>
      </c>
      <c r="X38" s="8">
        <v>0</v>
      </c>
      <c r="Y38" s="8">
        <v>0</v>
      </c>
      <c r="Z38" s="12">
        <f>X38+Y38</f>
        <v>0</v>
      </c>
      <c r="AA38" s="8">
        <v>0</v>
      </c>
      <c r="AB38" s="8">
        <v>0</v>
      </c>
      <c r="AC38" s="9">
        <f>AA38+AB38</f>
        <v>0</v>
      </c>
    </row>
    <row r="39" spans="1:29" ht="18" customHeight="1">
      <c r="A39" s="61"/>
      <c r="B39" s="20" t="s">
        <v>3</v>
      </c>
      <c r="C39" s="8">
        <f>F39+I39+L39+O39+R39+U39+X39+AA39</f>
        <v>0</v>
      </c>
      <c r="D39" s="8">
        <f t="shared" ref="D39:E40" si="80">G39+J39+M39+P39+S39+V39+Y39+AB39</f>
        <v>0</v>
      </c>
      <c r="E39" s="9">
        <f t="shared" si="80"/>
        <v>0</v>
      </c>
      <c r="F39" s="10">
        <v>0</v>
      </c>
      <c r="G39" s="10">
        <v>0</v>
      </c>
      <c r="H39" s="11">
        <f t="shared" ref="H39:H40" si="81">F39+G39</f>
        <v>0</v>
      </c>
      <c r="I39" s="8">
        <v>0</v>
      </c>
      <c r="J39" s="8">
        <v>0</v>
      </c>
      <c r="K39" s="11">
        <f t="shared" ref="K39:K40" si="82">I39+J39</f>
        <v>0</v>
      </c>
      <c r="L39" s="8">
        <v>0</v>
      </c>
      <c r="M39" s="8">
        <v>0</v>
      </c>
      <c r="N39" s="11">
        <f t="shared" ref="N39:N40" si="83">L39+M39</f>
        <v>0</v>
      </c>
      <c r="O39" s="8">
        <v>0</v>
      </c>
      <c r="P39" s="8">
        <v>0</v>
      </c>
      <c r="Q39" s="11">
        <f t="shared" ref="Q39:Q40" si="84">O39+P39</f>
        <v>0</v>
      </c>
      <c r="R39" s="8">
        <v>0</v>
      </c>
      <c r="S39" s="8">
        <v>0</v>
      </c>
      <c r="T39" s="11">
        <f t="shared" ref="T39:T40" si="85">R39+S39</f>
        <v>0</v>
      </c>
      <c r="U39" s="8">
        <v>0</v>
      </c>
      <c r="V39" s="8">
        <v>0</v>
      </c>
      <c r="W39" s="12">
        <f t="shared" ref="W39:W40" si="86">U39+V39</f>
        <v>0</v>
      </c>
      <c r="X39" s="8">
        <v>0</v>
      </c>
      <c r="Y39" s="8">
        <v>0</v>
      </c>
      <c r="Z39" s="12">
        <f t="shared" ref="Z39:Z40" si="87">X39+Y39</f>
        <v>0</v>
      </c>
      <c r="AA39" s="8">
        <v>0</v>
      </c>
      <c r="AB39" s="8">
        <v>0</v>
      </c>
      <c r="AC39" s="9">
        <f t="shared" ref="AC39:AC40" si="88">AA39+AB39</f>
        <v>0</v>
      </c>
    </row>
    <row r="40" spans="1:29" ht="18" customHeight="1">
      <c r="A40" s="62"/>
      <c r="B40" s="20" t="s">
        <v>4</v>
      </c>
      <c r="C40" s="8">
        <f>F40+I40+L40+O40+R40+U40+X40+AA40</f>
        <v>44464821</v>
      </c>
      <c r="D40" s="8">
        <f t="shared" si="80"/>
        <v>9956223</v>
      </c>
      <c r="E40" s="9">
        <f t="shared" si="80"/>
        <v>54421044</v>
      </c>
      <c r="F40" s="10">
        <v>44464821</v>
      </c>
      <c r="G40" s="10">
        <v>9956223</v>
      </c>
      <c r="H40" s="11">
        <f t="shared" si="81"/>
        <v>54421044</v>
      </c>
      <c r="I40" s="8">
        <v>0</v>
      </c>
      <c r="J40" s="8">
        <v>0</v>
      </c>
      <c r="K40" s="11">
        <f t="shared" si="82"/>
        <v>0</v>
      </c>
      <c r="L40" s="8">
        <v>0</v>
      </c>
      <c r="M40" s="8">
        <v>0</v>
      </c>
      <c r="N40" s="11">
        <f t="shared" si="83"/>
        <v>0</v>
      </c>
      <c r="O40" s="8">
        <v>0</v>
      </c>
      <c r="P40" s="8">
        <v>0</v>
      </c>
      <c r="Q40" s="11">
        <f t="shared" si="84"/>
        <v>0</v>
      </c>
      <c r="R40" s="8">
        <v>0</v>
      </c>
      <c r="S40" s="8">
        <v>0</v>
      </c>
      <c r="T40" s="11">
        <f t="shared" si="85"/>
        <v>0</v>
      </c>
      <c r="U40" s="8">
        <v>0</v>
      </c>
      <c r="V40" s="8">
        <v>0</v>
      </c>
      <c r="W40" s="12">
        <f t="shared" si="86"/>
        <v>0</v>
      </c>
      <c r="X40" s="8">
        <v>0</v>
      </c>
      <c r="Y40" s="8">
        <v>0</v>
      </c>
      <c r="Z40" s="12">
        <f t="shared" si="87"/>
        <v>0</v>
      </c>
      <c r="AA40" s="8">
        <v>0</v>
      </c>
      <c r="AB40" s="8">
        <v>0</v>
      </c>
      <c r="AC40" s="9">
        <f t="shared" si="88"/>
        <v>0</v>
      </c>
    </row>
    <row r="41" spans="1:29" ht="18" customHeight="1" thickBot="1">
      <c r="A41" s="21" t="s">
        <v>5</v>
      </c>
      <c r="B41" s="22"/>
      <c r="C41" s="13">
        <f>SUM(C38:C40)</f>
        <v>44464821</v>
      </c>
      <c r="D41" s="13">
        <f t="shared" ref="D41:AC41" si="89">SUM(D38:D40)</f>
        <v>9956223</v>
      </c>
      <c r="E41" s="13">
        <f t="shared" si="89"/>
        <v>54421044</v>
      </c>
      <c r="F41" s="13">
        <f t="shared" si="89"/>
        <v>44464821</v>
      </c>
      <c r="G41" s="13">
        <f t="shared" si="89"/>
        <v>9956223</v>
      </c>
      <c r="H41" s="13">
        <f t="shared" si="89"/>
        <v>54421044</v>
      </c>
      <c r="I41" s="13">
        <f t="shared" si="89"/>
        <v>0</v>
      </c>
      <c r="J41" s="13">
        <f t="shared" si="89"/>
        <v>0</v>
      </c>
      <c r="K41" s="13">
        <f t="shared" si="89"/>
        <v>0</v>
      </c>
      <c r="L41" s="13">
        <f t="shared" si="89"/>
        <v>0</v>
      </c>
      <c r="M41" s="13">
        <f t="shared" si="89"/>
        <v>0</v>
      </c>
      <c r="N41" s="13">
        <f t="shared" si="89"/>
        <v>0</v>
      </c>
      <c r="O41" s="13">
        <f t="shared" si="89"/>
        <v>0</v>
      </c>
      <c r="P41" s="13">
        <f t="shared" si="89"/>
        <v>0</v>
      </c>
      <c r="Q41" s="13">
        <f t="shared" si="89"/>
        <v>0</v>
      </c>
      <c r="R41" s="13">
        <f t="shared" si="89"/>
        <v>0</v>
      </c>
      <c r="S41" s="13">
        <f t="shared" si="89"/>
        <v>0</v>
      </c>
      <c r="T41" s="13">
        <f t="shared" si="89"/>
        <v>0</v>
      </c>
      <c r="U41" s="13">
        <f t="shared" si="89"/>
        <v>0</v>
      </c>
      <c r="V41" s="13">
        <f t="shared" si="89"/>
        <v>0</v>
      </c>
      <c r="W41" s="13">
        <f t="shared" si="89"/>
        <v>0</v>
      </c>
      <c r="X41" s="13">
        <f t="shared" si="89"/>
        <v>0</v>
      </c>
      <c r="Y41" s="13">
        <f t="shared" si="89"/>
        <v>0</v>
      </c>
      <c r="Z41" s="13">
        <f t="shared" si="89"/>
        <v>0</v>
      </c>
      <c r="AA41" s="13">
        <f t="shared" si="89"/>
        <v>0</v>
      </c>
      <c r="AB41" s="13">
        <f t="shared" si="89"/>
        <v>0</v>
      </c>
      <c r="AC41" s="13">
        <f t="shared" si="89"/>
        <v>0</v>
      </c>
    </row>
    <row r="42" spans="1:29" ht="18" customHeight="1">
      <c r="A42" s="60" t="s">
        <v>32</v>
      </c>
      <c r="B42" s="19" t="s">
        <v>2</v>
      </c>
      <c r="C42" s="8">
        <f>F42+I42+L42+O42+R42+U42+X42+AA42</f>
        <v>934205</v>
      </c>
      <c r="D42" s="8">
        <f>G42+J42+M42+P42+S42+V42+Y42+AB42</f>
        <v>0</v>
      </c>
      <c r="E42" s="9">
        <f>H42+K42+N42+Q42+T42+W42+Z42+AC42</f>
        <v>934205</v>
      </c>
      <c r="F42" s="10">
        <v>49566</v>
      </c>
      <c r="G42" s="10">
        <v>0</v>
      </c>
      <c r="H42" s="11">
        <f>F42+G42</f>
        <v>49566</v>
      </c>
      <c r="I42" s="8">
        <v>0</v>
      </c>
      <c r="J42" s="8">
        <v>0</v>
      </c>
      <c r="K42" s="11">
        <f>I42+J42</f>
        <v>0</v>
      </c>
      <c r="L42" s="8">
        <v>0</v>
      </c>
      <c r="M42" s="8">
        <v>0</v>
      </c>
      <c r="N42" s="11">
        <f>L42+M42</f>
        <v>0</v>
      </c>
      <c r="O42" s="8">
        <v>0</v>
      </c>
      <c r="P42" s="8">
        <v>0</v>
      </c>
      <c r="Q42" s="11">
        <f>O42+P42</f>
        <v>0</v>
      </c>
      <c r="R42" s="8">
        <v>0</v>
      </c>
      <c r="S42" s="8">
        <v>0</v>
      </c>
      <c r="T42" s="11">
        <f>R42+S42</f>
        <v>0</v>
      </c>
      <c r="U42" s="8">
        <v>884639</v>
      </c>
      <c r="V42" s="8">
        <v>0</v>
      </c>
      <c r="W42" s="12">
        <f>U42+V42</f>
        <v>884639</v>
      </c>
      <c r="X42" s="8">
        <v>0</v>
      </c>
      <c r="Y42" s="8">
        <v>0</v>
      </c>
      <c r="Z42" s="12">
        <f>X42+Y42</f>
        <v>0</v>
      </c>
      <c r="AA42" s="8">
        <v>0</v>
      </c>
      <c r="AB42" s="8">
        <v>0</v>
      </c>
      <c r="AC42" s="9">
        <f>AA42+AB42</f>
        <v>0</v>
      </c>
    </row>
    <row r="43" spans="1:29" ht="18" customHeight="1">
      <c r="A43" s="61"/>
      <c r="B43" s="20" t="s">
        <v>3</v>
      </c>
      <c r="C43" s="8">
        <f>F43+I43+L43+O43+R43+U43+X43+AA43</f>
        <v>0</v>
      </c>
      <c r="D43" s="8">
        <f t="shared" ref="D43:E44" si="90">G43+J43+M43+P43+S43+V43+Y43+AB43</f>
        <v>0</v>
      </c>
      <c r="E43" s="9">
        <f t="shared" si="90"/>
        <v>0</v>
      </c>
      <c r="F43" s="10">
        <v>0</v>
      </c>
      <c r="G43" s="10">
        <v>0</v>
      </c>
      <c r="H43" s="11">
        <f t="shared" ref="H43:H44" si="91">F43+G43</f>
        <v>0</v>
      </c>
      <c r="I43" s="8">
        <v>0</v>
      </c>
      <c r="J43" s="8">
        <v>0</v>
      </c>
      <c r="K43" s="11">
        <f t="shared" ref="K43:K44" si="92">I43+J43</f>
        <v>0</v>
      </c>
      <c r="L43" s="8">
        <v>0</v>
      </c>
      <c r="M43" s="8">
        <v>0</v>
      </c>
      <c r="N43" s="11">
        <f t="shared" ref="N43:N44" si="93">L43+M43</f>
        <v>0</v>
      </c>
      <c r="O43" s="8">
        <v>0</v>
      </c>
      <c r="P43" s="8">
        <v>0</v>
      </c>
      <c r="Q43" s="11">
        <f t="shared" ref="Q43:Q44" si="94">O43+P43</f>
        <v>0</v>
      </c>
      <c r="R43" s="8">
        <v>0</v>
      </c>
      <c r="S43" s="8">
        <v>0</v>
      </c>
      <c r="T43" s="11">
        <f t="shared" ref="T43:T44" si="95">R43+S43</f>
        <v>0</v>
      </c>
      <c r="U43" s="8">
        <v>0</v>
      </c>
      <c r="V43" s="8">
        <v>0</v>
      </c>
      <c r="W43" s="12">
        <f t="shared" ref="W43:W44" si="96">U43+V43</f>
        <v>0</v>
      </c>
      <c r="X43" s="8">
        <v>0</v>
      </c>
      <c r="Y43" s="8">
        <v>0</v>
      </c>
      <c r="Z43" s="12">
        <f t="shared" ref="Z43:Z44" si="97">X43+Y43</f>
        <v>0</v>
      </c>
      <c r="AA43" s="8">
        <v>0</v>
      </c>
      <c r="AB43" s="8">
        <v>0</v>
      </c>
      <c r="AC43" s="9">
        <f t="shared" ref="AC43:AC44" si="98">AA43+AB43</f>
        <v>0</v>
      </c>
    </row>
    <row r="44" spans="1:29" ht="18" customHeight="1">
      <c r="A44" s="62"/>
      <c r="B44" s="20" t="s">
        <v>4</v>
      </c>
      <c r="C44" s="8">
        <f>F44+I44+L44+O44+R44+U44+X44+AA44</f>
        <v>110404821</v>
      </c>
      <c r="D44" s="8">
        <f t="shared" si="90"/>
        <v>22462651</v>
      </c>
      <c r="E44" s="9">
        <f t="shared" si="90"/>
        <v>132867472</v>
      </c>
      <c r="F44" s="10">
        <v>95054363</v>
      </c>
      <c r="G44" s="10">
        <v>21620035</v>
      </c>
      <c r="H44" s="11">
        <f t="shared" si="91"/>
        <v>116674398</v>
      </c>
      <c r="I44" s="8">
        <v>0</v>
      </c>
      <c r="J44" s="8">
        <v>0</v>
      </c>
      <c r="K44" s="11">
        <f t="shared" si="92"/>
        <v>0</v>
      </c>
      <c r="L44" s="8">
        <v>0</v>
      </c>
      <c r="M44" s="8">
        <v>0</v>
      </c>
      <c r="N44" s="11">
        <f t="shared" si="93"/>
        <v>0</v>
      </c>
      <c r="O44" s="8">
        <v>0</v>
      </c>
      <c r="P44" s="8">
        <v>0</v>
      </c>
      <c r="Q44" s="11">
        <f t="shared" si="94"/>
        <v>0</v>
      </c>
      <c r="R44" s="8">
        <v>0</v>
      </c>
      <c r="S44" s="8">
        <v>0</v>
      </c>
      <c r="T44" s="11">
        <f t="shared" si="95"/>
        <v>0</v>
      </c>
      <c r="U44" s="8">
        <v>15350458</v>
      </c>
      <c r="V44" s="8">
        <v>842616</v>
      </c>
      <c r="W44" s="12">
        <f t="shared" si="96"/>
        <v>16193074</v>
      </c>
      <c r="X44" s="8">
        <v>0</v>
      </c>
      <c r="Y44" s="8">
        <v>0</v>
      </c>
      <c r="Z44" s="12">
        <f t="shared" si="97"/>
        <v>0</v>
      </c>
      <c r="AA44" s="8">
        <v>0</v>
      </c>
      <c r="AB44" s="8">
        <v>0</v>
      </c>
      <c r="AC44" s="9">
        <f t="shared" si="98"/>
        <v>0</v>
      </c>
    </row>
    <row r="45" spans="1:29" ht="18" customHeight="1" thickBot="1">
      <c r="A45" s="21" t="s">
        <v>5</v>
      </c>
      <c r="B45" s="22"/>
      <c r="C45" s="13">
        <f>SUM(C42:C44)</f>
        <v>111339026</v>
      </c>
      <c r="D45" s="13">
        <f t="shared" ref="D45:AC45" si="99">SUM(D42:D44)</f>
        <v>22462651</v>
      </c>
      <c r="E45" s="13">
        <f t="shared" si="99"/>
        <v>133801677</v>
      </c>
      <c r="F45" s="13">
        <f t="shared" si="99"/>
        <v>95103929</v>
      </c>
      <c r="G45" s="13">
        <f t="shared" si="99"/>
        <v>21620035</v>
      </c>
      <c r="H45" s="13">
        <f t="shared" si="99"/>
        <v>116723964</v>
      </c>
      <c r="I45" s="13">
        <f t="shared" si="99"/>
        <v>0</v>
      </c>
      <c r="J45" s="13">
        <f t="shared" si="99"/>
        <v>0</v>
      </c>
      <c r="K45" s="13">
        <f t="shared" si="99"/>
        <v>0</v>
      </c>
      <c r="L45" s="13">
        <f t="shared" si="99"/>
        <v>0</v>
      </c>
      <c r="M45" s="13">
        <f t="shared" si="99"/>
        <v>0</v>
      </c>
      <c r="N45" s="13">
        <f t="shared" si="99"/>
        <v>0</v>
      </c>
      <c r="O45" s="13">
        <f t="shared" si="99"/>
        <v>0</v>
      </c>
      <c r="P45" s="13">
        <f t="shared" si="99"/>
        <v>0</v>
      </c>
      <c r="Q45" s="13">
        <f t="shared" si="99"/>
        <v>0</v>
      </c>
      <c r="R45" s="13">
        <f t="shared" si="99"/>
        <v>0</v>
      </c>
      <c r="S45" s="13">
        <f t="shared" si="99"/>
        <v>0</v>
      </c>
      <c r="T45" s="13">
        <f t="shared" si="99"/>
        <v>0</v>
      </c>
      <c r="U45" s="13">
        <f t="shared" si="99"/>
        <v>16235097</v>
      </c>
      <c r="V45" s="13">
        <f t="shared" si="99"/>
        <v>842616</v>
      </c>
      <c r="W45" s="13">
        <f t="shared" si="99"/>
        <v>17077713</v>
      </c>
      <c r="X45" s="13">
        <f t="shared" si="99"/>
        <v>0</v>
      </c>
      <c r="Y45" s="13">
        <f t="shared" si="99"/>
        <v>0</v>
      </c>
      <c r="Z45" s="13">
        <f t="shared" si="99"/>
        <v>0</v>
      </c>
      <c r="AA45" s="13">
        <f t="shared" si="99"/>
        <v>0</v>
      </c>
      <c r="AB45" s="13">
        <f t="shared" si="99"/>
        <v>0</v>
      </c>
      <c r="AC45" s="13">
        <f t="shared" si="99"/>
        <v>0</v>
      </c>
    </row>
    <row r="46" spans="1:29" ht="18" customHeight="1">
      <c r="A46" s="60" t="s">
        <v>33</v>
      </c>
      <c r="B46" s="19" t="s">
        <v>2</v>
      </c>
      <c r="C46" s="8">
        <f>F46+I46+L46+O46+R46+U46+X46+AA46</f>
        <v>6273049</v>
      </c>
      <c r="D46" s="8">
        <f>G46+J46+M46+P46+S46+V46+Y46+AB46</f>
        <v>113451767</v>
      </c>
      <c r="E46" s="9">
        <f>H46+K46+N46+Q46+T46+W46+Z46+AC46</f>
        <v>119724816</v>
      </c>
      <c r="F46" s="10">
        <v>0</v>
      </c>
      <c r="G46" s="10">
        <v>110369767</v>
      </c>
      <c r="H46" s="11">
        <f>F46+G46</f>
        <v>110369767</v>
      </c>
      <c r="I46" s="8">
        <v>0</v>
      </c>
      <c r="J46" s="8">
        <v>0</v>
      </c>
      <c r="K46" s="11">
        <f>I46+J46</f>
        <v>0</v>
      </c>
      <c r="L46" s="8">
        <v>0</v>
      </c>
      <c r="M46" s="8">
        <v>0</v>
      </c>
      <c r="N46" s="11">
        <f>L46+M46</f>
        <v>0</v>
      </c>
      <c r="O46" s="8">
        <v>0</v>
      </c>
      <c r="P46" s="8">
        <v>0</v>
      </c>
      <c r="Q46" s="11">
        <f>O46+P46</f>
        <v>0</v>
      </c>
      <c r="R46" s="8">
        <v>0</v>
      </c>
      <c r="S46" s="8">
        <v>0</v>
      </c>
      <c r="T46" s="11">
        <f>R46+S46</f>
        <v>0</v>
      </c>
      <c r="U46" s="8">
        <v>6273049</v>
      </c>
      <c r="V46" s="8">
        <v>0</v>
      </c>
      <c r="W46" s="12">
        <f>U46+V46</f>
        <v>6273049</v>
      </c>
      <c r="X46" s="8">
        <v>0</v>
      </c>
      <c r="Y46" s="8">
        <v>3082000</v>
      </c>
      <c r="Z46" s="12">
        <f>X46+Y46</f>
        <v>3082000</v>
      </c>
      <c r="AA46" s="8">
        <v>0</v>
      </c>
      <c r="AB46" s="8">
        <v>0</v>
      </c>
      <c r="AC46" s="9">
        <f>AA46+AB46</f>
        <v>0</v>
      </c>
    </row>
    <row r="47" spans="1:29" ht="18" customHeight="1">
      <c r="A47" s="61"/>
      <c r="B47" s="20" t="s">
        <v>3</v>
      </c>
      <c r="C47" s="8">
        <f>F47+I47+L47+O47+R47+U47+X47+AA47</f>
        <v>158590960</v>
      </c>
      <c r="D47" s="8">
        <f t="shared" ref="D47:E48" si="100">G47+J47+M47+P47+S47+V47+Y47+AB47</f>
        <v>90530997</v>
      </c>
      <c r="E47" s="9">
        <f t="shared" si="100"/>
        <v>249121957</v>
      </c>
      <c r="F47" s="10">
        <v>0</v>
      </c>
      <c r="G47" s="10">
        <v>26973997</v>
      </c>
      <c r="H47" s="11">
        <f t="shared" ref="H47:H48" si="101">F47+G47</f>
        <v>26973997</v>
      </c>
      <c r="I47" s="8">
        <v>0</v>
      </c>
      <c r="J47" s="8">
        <v>0</v>
      </c>
      <c r="K47" s="11">
        <f t="shared" ref="K47:K48" si="102">I47+J47</f>
        <v>0</v>
      </c>
      <c r="L47" s="8">
        <v>0</v>
      </c>
      <c r="M47" s="8">
        <v>0</v>
      </c>
      <c r="N47" s="11">
        <f t="shared" ref="N47:N48" si="103">L47+M47</f>
        <v>0</v>
      </c>
      <c r="O47" s="8">
        <v>0</v>
      </c>
      <c r="P47" s="8">
        <v>0</v>
      </c>
      <c r="Q47" s="11">
        <f t="shared" ref="Q47:Q48" si="104">O47+P47</f>
        <v>0</v>
      </c>
      <c r="R47" s="8">
        <v>0</v>
      </c>
      <c r="S47" s="8">
        <v>0</v>
      </c>
      <c r="T47" s="11">
        <f t="shared" ref="T47:T48" si="105">R47+S47</f>
        <v>0</v>
      </c>
      <c r="U47" s="8">
        <v>0</v>
      </c>
      <c r="V47" s="8">
        <v>0</v>
      </c>
      <c r="W47" s="12">
        <f t="shared" ref="W47:W48" si="106">U47+V47</f>
        <v>0</v>
      </c>
      <c r="X47" s="8">
        <v>158590960</v>
      </c>
      <c r="Y47" s="8">
        <v>63557000</v>
      </c>
      <c r="Z47" s="12">
        <f t="shared" ref="Z47:Z48" si="107">X47+Y47</f>
        <v>222147960</v>
      </c>
      <c r="AA47" s="8">
        <v>0</v>
      </c>
      <c r="AB47" s="8">
        <v>0</v>
      </c>
      <c r="AC47" s="9">
        <f t="shared" ref="AC47:AC48" si="108">AA47+AB47</f>
        <v>0</v>
      </c>
    </row>
    <row r="48" spans="1:29" ht="18" customHeight="1">
      <c r="A48" s="62"/>
      <c r="B48" s="20" t="s">
        <v>4</v>
      </c>
      <c r="C48" s="8">
        <f>F48+I48+L48+O48+R48+U48+X48+AA48</f>
        <v>95912161</v>
      </c>
      <c r="D48" s="8">
        <f t="shared" si="100"/>
        <v>61349576</v>
      </c>
      <c r="E48" s="9">
        <f t="shared" si="100"/>
        <v>157261737</v>
      </c>
      <c r="F48" s="10">
        <v>90717423</v>
      </c>
      <c r="G48" s="10">
        <v>38612229</v>
      </c>
      <c r="H48" s="11">
        <f t="shared" si="101"/>
        <v>129329652</v>
      </c>
      <c r="I48" s="8">
        <v>0</v>
      </c>
      <c r="J48" s="8">
        <v>0</v>
      </c>
      <c r="K48" s="11">
        <f t="shared" si="102"/>
        <v>0</v>
      </c>
      <c r="L48" s="8">
        <v>0</v>
      </c>
      <c r="M48" s="8">
        <v>0</v>
      </c>
      <c r="N48" s="11">
        <f t="shared" si="103"/>
        <v>0</v>
      </c>
      <c r="O48" s="8">
        <v>0</v>
      </c>
      <c r="P48" s="8">
        <v>0</v>
      </c>
      <c r="Q48" s="11">
        <f t="shared" si="104"/>
        <v>0</v>
      </c>
      <c r="R48" s="8">
        <v>0</v>
      </c>
      <c r="S48" s="8">
        <v>0</v>
      </c>
      <c r="T48" s="11">
        <f t="shared" si="105"/>
        <v>0</v>
      </c>
      <c r="U48" s="8">
        <v>5194738</v>
      </c>
      <c r="V48" s="8">
        <v>22737347</v>
      </c>
      <c r="W48" s="12">
        <f t="shared" si="106"/>
        <v>27932085</v>
      </c>
      <c r="X48" s="8">
        <v>0</v>
      </c>
      <c r="Y48" s="8">
        <v>0</v>
      </c>
      <c r="Z48" s="12">
        <f t="shared" si="107"/>
        <v>0</v>
      </c>
      <c r="AA48" s="8">
        <v>0</v>
      </c>
      <c r="AB48" s="8">
        <v>0</v>
      </c>
      <c r="AC48" s="9">
        <f t="shared" si="108"/>
        <v>0</v>
      </c>
    </row>
    <row r="49" spans="1:29" ht="18" customHeight="1" thickBot="1">
      <c r="A49" s="21" t="s">
        <v>5</v>
      </c>
      <c r="B49" s="22"/>
      <c r="C49" s="13">
        <f>SUM(C46:C48)</f>
        <v>260776170</v>
      </c>
      <c r="D49" s="13">
        <f t="shared" ref="D49:AC49" si="109">SUM(D46:D48)</f>
        <v>265332340</v>
      </c>
      <c r="E49" s="13">
        <f t="shared" si="109"/>
        <v>526108510</v>
      </c>
      <c r="F49" s="13">
        <f t="shared" si="109"/>
        <v>90717423</v>
      </c>
      <c r="G49" s="13">
        <f t="shared" si="109"/>
        <v>175955993</v>
      </c>
      <c r="H49" s="13">
        <f t="shared" si="109"/>
        <v>266673416</v>
      </c>
      <c r="I49" s="13">
        <f t="shared" si="109"/>
        <v>0</v>
      </c>
      <c r="J49" s="13">
        <f t="shared" si="109"/>
        <v>0</v>
      </c>
      <c r="K49" s="13">
        <f t="shared" si="109"/>
        <v>0</v>
      </c>
      <c r="L49" s="13">
        <f t="shared" si="109"/>
        <v>0</v>
      </c>
      <c r="M49" s="13">
        <f t="shared" si="109"/>
        <v>0</v>
      </c>
      <c r="N49" s="13">
        <f t="shared" si="109"/>
        <v>0</v>
      </c>
      <c r="O49" s="13">
        <f t="shared" si="109"/>
        <v>0</v>
      </c>
      <c r="P49" s="13">
        <f t="shared" si="109"/>
        <v>0</v>
      </c>
      <c r="Q49" s="13">
        <f t="shared" si="109"/>
        <v>0</v>
      </c>
      <c r="R49" s="13">
        <f t="shared" si="109"/>
        <v>0</v>
      </c>
      <c r="S49" s="13">
        <f t="shared" si="109"/>
        <v>0</v>
      </c>
      <c r="T49" s="13">
        <f t="shared" si="109"/>
        <v>0</v>
      </c>
      <c r="U49" s="13">
        <f t="shared" si="109"/>
        <v>11467787</v>
      </c>
      <c r="V49" s="13">
        <f t="shared" si="109"/>
        <v>22737347</v>
      </c>
      <c r="W49" s="13">
        <f t="shared" si="109"/>
        <v>34205134</v>
      </c>
      <c r="X49" s="13">
        <f t="shared" si="109"/>
        <v>158590960</v>
      </c>
      <c r="Y49" s="13">
        <f t="shared" si="109"/>
        <v>66639000</v>
      </c>
      <c r="Z49" s="13">
        <f t="shared" si="109"/>
        <v>225229960</v>
      </c>
      <c r="AA49" s="13">
        <f t="shared" si="109"/>
        <v>0</v>
      </c>
      <c r="AB49" s="13">
        <f t="shared" si="109"/>
        <v>0</v>
      </c>
      <c r="AC49" s="13">
        <f t="shared" si="109"/>
        <v>0</v>
      </c>
    </row>
    <row r="50" spans="1:29" ht="18" customHeight="1">
      <c r="A50" s="60" t="s">
        <v>34</v>
      </c>
      <c r="B50" s="19" t="s">
        <v>2</v>
      </c>
      <c r="C50" s="8">
        <f>F50+I50+L50+O50+R50+U50+X50+AA50</f>
        <v>0</v>
      </c>
      <c r="D50" s="8">
        <f>G50+J50+M50+P50+S50+V50+Y50+AB50</f>
        <v>0</v>
      </c>
      <c r="E50" s="9">
        <f>H50+K50+N50+Q50+T50+W50+Z50+AC50</f>
        <v>0</v>
      </c>
      <c r="F50" s="10">
        <v>0</v>
      </c>
      <c r="G50" s="10">
        <v>0</v>
      </c>
      <c r="H50" s="11">
        <f>F50+G50</f>
        <v>0</v>
      </c>
      <c r="I50" s="8">
        <v>0</v>
      </c>
      <c r="J50" s="8">
        <v>0</v>
      </c>
      <c r="K50" s="11">
        <f>I50+J50</f>
        <v>0</v>
      </c>
      <c r="L50" s="8">
        <v>0</v>
      </c>
      <c r="M50" s="8">
        <v>0</v>
      </c>
      <c r="N50" s="11">
        <f>L50+M50</f>
        <v>0</v>
      </c>
      <c r="O50" s="8">
        <v>0</v>
      </c>
      <c r="P50" s="8">
        <v>0</v>
      </c>
      <c r="Q50" s="11">
        <f>O50+P50</f>
        <v>0</v>
      </c>
      <c r="R50" s="8">
        <v>0</v>
      </c>
      <c r="S50" s="8">
        <v>0</v>
      </c>
      <c r="T50" s="11">
        <f>R50+S50</f>
        <v>0</v>
      </c>
      <c r="U50" s="8">
        <v>0</v>
      </c>
      <c r="V50" s="8">
        <v>0</v>
      </c>
      <c r="W50" s="12">
        <f>U50+V50</f>
        <v>0</v>
      </c>
      <c r="X50" s="8">
        <v>0</v>
      </c>
      <c r="Y50" s="8">
        <v>0</v>
      </c>
      <c r="Z50" s="12">
        <f>X50+Y50</f>
        <v>0</v>
      </c>
      <c r="AA50" s="8">
        <v>0</v>
      </c>
      <c r="AB50" s="8">
        <v>0</v>
      </c>
      <c r="AC50" s="9">
        <f>AA50+AB50</f>
        <v>0</v>
      </c>
    </row>
    <row r="51" spans="1:29" ht="18" customHeight="1">
      <c r="A51" s="61"/>
      <c r="B51" s="20" t="s">
        <v>3</v>
      </c>
      <c r="C51" s="8">
        <f>F51+I51+L51+O51+R51+U51+X51+AA51</f>
        <v>0</v>
      </c>
      <c r="D51" s="8">
        <f t="shared" ref="D51:E52" si="110">G51+J51+M51+P51+S51+V51+Y51+AB51</f>
        <v>0</v>
      </c>
      <c r="E51" s="9">
        <f t="shared" si="110"/>
        <v>0</v>
      </c>
      <c r="F51" s="10">
        <v>0</v>
      </c>
      <c r="G51" s="10">
        <v>0</v>
      </c>
      <c r="H51" s="11">
        <f t="shared" ref="H51:H52" si="111">F51+G51</f>
        <v>0</v>
      </c>
      <c r="I51" s="8">
        <v>0</v>
      </c>
      <c r="J51" s="8">
        <v>0</v>
      </c>
      <c r="K51" s="11">
        <f t="shared" ref="K51:K52" si="112">I51+J51</f>
        <v>0</v>
      </c>
      <c r="L51" s="8">
        <v>0</v>
      </c>
      <c r="M51" s="8">
        <v>0</v>
      </c>
      <c r="N51" s="11">
        <f t="shared" ref="N51:N52" si="113">L51+M51</f>
        <v>0</v>
      </c>
      <c r="O51" s="8">
        <v>0</v>
      </c>
      <c r="P51" s="8">
        <v>0</v>
      </c>
      <c r="Q51" s="11">
        <f t="shared" ref="Q51:Q52" si="114">O51+P51</f>
        <v>0</v>
      </c>
      <c r="R51" s="8">
        <v>0</v>
      </c>
      <c r="S51" s="8">
        <v>0</v>
      </c>
      <c r="T51" s="11">
        <f t="shared" ref="T51:T52" si="115">R51+S51</f>
        <v>0</v>
      </c>
      <c r="U51" s="8">
        <v>0</v>
      </c>
      <c r="V51" s="8">
        <v>0</v>
      </c>
      <c r="W51" s="12">
        <f t="shared" ref="W51:W52" si="116">U51+V51</f>
        <v>0</v>
      </c>
      <c r="X51" s="8">
        <v>0</v>
      </c>
      <c r="Y51" s="8">
        <v>0</v>
      </c>
      <c r="Z51" s="12">
        <f t="shared" ref="Z51:Z52" si="117">X51+Y51</f>
        <v>0</v>
      </c>
      <c r="AA51" s="8">
        <v>0</v>
      </c>
      <c r="AB51" s="8">
        <v>0</v>
      </c>
      <c r="AC51" s="9">
        <f t="shared" ref="AC51:AC52" si="118">AA51+AB51</f>
        <v>0</v>
      </c>
    </row>
    <row r="52" spans="1:29" ht="18" customHeight="1">
      <c r="A52" s="62"/>
      <c r="B52" s="20" t="s">
        <v>4</v>
      </c>
      <c r="C52" s="8">
        <f>F52+I52+L52+O52+R52+U52+X52+AA52</f>
        <v>71101582</v>
      </c>
      <c r="D52" s="8">
        <f t="shared" si="110"/>
        <v>37819670</v>
      </c>
      <c r="E52" s="9">
        <f t="shared" si="110"/>
        <v>108921252</v>
      </c>
      <c r="F52" s="10">
        <v>71101582</v>
      </c>
      <c r="G52" s="10">
        <v>37819670</v>
      </c>
      <c r="H52" s="11">
        <f t="shared" si="111"/>
        <v>108921252</v>
      </c>
      <c r="I52" s="8">
        <v>0</v>
      </c>
      <c r="J52" s="8">
        <v>0</v>
      </c>
      <c r="K52" s="11">
        <f t="shared" si="112"/>
        <v>0</v>
      </c>
      <c r="L52" s="8">
        <v>0</v>
      </c>
      <c r="M52" s="8">
        <v>0</v>
      </c>
      <c r="N52" s="11">
        <f t="shared" si="113"/>
        <v>0</v>
      </c>
      <c r="O52" s="8">
        <v>0</v>
      </c>
      <c r="P52" s="8">
        <v>0</v>
      </c>
      <c r="Q52" s="11">
        <f t="shared" si="114"/>
        <v>0</v>
      </c>
      <c r="R52" s="8">
        <v>0</v>
      </c>
      <c r="S52" s="8">
        <v>0</v>
      </c>
      <c r="T52" s="11">
        <f t="shared" si="115"/>
        <v>0</v>
      </c>
      <c r="U52" s="8">
        <v>0</v>
      </c>
      <c r="V52" s="8">
        <v>0</v>
      </c>
      <c r="W52" s="12">
        <f t="shared" si="116"/>
        <v>0</v>
      </c>
      <c r="X52" s="8">
        <v>0</v>
      </c>
      <c r="Y52" s="8">
        <v>0</v>
      </c>
      <c r="Z52" s="12">
        <f t="shared" si="117"/>
        <v>0</v>
      </c>
      <c r="AA52" s="8">
        <v>0</v>
      </c>
      <c r="AB52" s="8">
        <v>0</v>
      </c>
      <c r="AC52" s="9">
        <f t="shared" si="118"/>
        <v>0</v>
      </c>
    </row>
    <row r="53" spans="1:29" ht="18" customHeight="1" thickBot="1">
      <c r="A53" s="21" t="s">
        <v>5</v>
      </c>
      <c r="B53" s="22"/>
      <c r="C53" s="13">
        <f>SUM(C50:C52)</f>
        <v>71101582</v>
      </c>
      <c r="D53" s="13">
        <f t="shared" ref="D53:AC53" si="119">SUM(D50:D52)</f>
        <v>37819670</v>
      </c>
      <c r="E53" s="13">
        <f t="shared" si="119"/>
        <v>108921252</v>
      </c>
      <c r="F53" s="13">
        <f t="shared" si="119"/>
        <v>71101582</v>
      </c>
      <c r="G53" s="13">
        <f t="shared" si="119"/>
        <v>37819670</v>
      </c>
      <c r="H53" s="13">
        <f t="shared" si="119"/>
        <v>108921252</v>
      </c>
      <c r="I53" s="13">
        <f t="shared" si="119"/>
        <v>0</v>
      </c>
      <c r="J53" s="13">
        <f t="shared" si="119"/>
        <v>0</v>
      </c>
      <c r="K53" s="13">
        <f t="shared" si="119"/>
        <v>0</v>
      </c>
      <c r="L53" s="13">
        <f t="shared" si="119"/>
        <v>0</v>
      </c>
      <c r="M53" s="13">
        <f t="shared" si="119"/>
        <v>0</v>
      </c>
      <c r="N53" s="13">
        <f t="shared" si="119"/>
        <v>0</v>
      </c>
      <c r="O53" s="13">
        <f t="shared" si="119"/>
        <v>0</v>
      </c>
      <c r="P53" s="13">
        <f t="shared" si="119"/>
        <v>0</v>
      </c>
      <c r="Q53" s="13">
        <f t="shared" si="119"/>
        <v>0</v>
      </c>
      <c r="R53" s="13">
        <f t="shared" si="119"/>
        <v>0</v>
      </c>
      <c r="S53" s="13">
        <f t="shared" si="119"/>
        <v>0</v>
      </c>
      <c r="T53" s="13">
        <f t="shared" si="119"/>
        <v>0</v>
      </c>
      <c r="U53" s="13">
        <f t="shared" si="119"/>
        <v>0</v>
      </c>
      <c r="V53" s="13">
        <f t="shared" si="119"/>
        <v>0</v>
      </c>
      <c r="W53" s="13">
        <f t="shared" si="119"/>
        <v>0</v>
      </c>
      <c r="X53" s="13">
        <f t="shared" si="119"/>
        <v>0</v>
      </c>
      <c r="Y53" s="13">
        <f t="shared" si="119"/>
        <v>0</v>
      </c>
      <c r="Z53" s="13">
        <f t="shared" si="119"/>
        <v>0</v>
      </c>
      <c r="AA53" s="13">
        <f t="shared" si="119"/>
        <v>0</v>
      </c>
      <c r="AB53" s="13">
        <f t="shared" si="119"/>
        <v>0</v>
      </c>
      <c r="AC53" s="13">
        <f t="shared" si="119"/>
        <v>0</v>
      </c>
    </row>
    <row r="54" spans="1:29" ht="18" customHeight="1">
      <c r="A54" s="60" t="s">
        <v>35</v>
      </c>
      <c r="B54" s="19" t="s">
        <v>2</v>
      </c>
      <c r="C54" s="8">
        <f>F54+I54+L54+O54+R54+U54+X54+AA54</f>
        <v>4115756</v>
      </c>
      <c r="D54" s="8">
        <f>G54+J54+M54+P54+S54+V54+Y54+AB54</f>
        <v>0</v>
      </c>
      <c r="E54" s="9">
        <f>H54+K54+N54+Q54+T54+W54+Z54+AC54</f>
        <v>4115756</v>
      </c>
      <c r="F54" s="10">
        <v>4115756</v>
      </c>
      <c r="G54" s="10">
        <v>0</v>
      </c>
      <c r="H54" s="11">
        <f>F54+G54</f>
        <v>4115756</v>
      </c>
      <c r="I54" s="8">
        <v>0</v>
      </c>
      <c r="J54" s="8">
        <v>0</v>
      </c>
      <c r="K54" s="11">
        <f>I54+J54</f>
        <v>0</v>
      </c>
      <c r="L54" s="8">
        <v>0</v>
      </c>
      <c r="M54" s="8">
        <v>0</v>
      </c>
      <c r="N54" s="11">
        <f>L54+M54</f>
        <v>0</v>
      </c>
      <c r="O54" s="8">
        <v>0</v>
      </c>
      <c r="P54" s="8">
        <v>0</v>
      </c>
      <c r="Q54" s="11">
        <f>O54+P54</f>
        <v>0</v>
      </c>
      <c r="R54" s="8">
        <v>0</v>
      </c>
      <c r="S54" s="8">
        <v>0</v>
      </c>
      <c r="T54" s="11">
        <f>R54+S54</f>
        <v>0</v>
      </c>
      <c r="U54" s="8">
        <v>0</v>
      </c>
      <c r="V54" s="8">
        <v>0</v>
      </c>
      <c r="W54" s="12">
        <f>U54+V54</f>
        <v>0</v>
      </c>
      <c r="X54" s="8">
        <v>0</v>
      </c>
      <c r="Y54" s="8">
        <v>0</v>
      </c>
      <c r="Z54" s="12">
        <f>X54+Y54</f>
        <v>0</v>
      </c>
      <c r="AA54" s="8">
        <v>0</v>
      </c>
      <c r="AB54" s="8">
        <v>0</v>
      </c>
      <c r="AC54" s="9">
        <f>AA54+AB54</f>
        <v>0</v>
      </c>
    </row>
    <row r="55" spans="1:29" ht="18" customHeight="1">
      <c r="A55" s="61"/>
      <c r="B55" s="20" t="s">
        <v>3</v>
      </c>
      <c r="C55" s="8">
        <f>F55+I55+L55+O55+R55+U55+X55+AA55</f>
        <v>0</v>
      </c>
      <c r="D55" s="8">
        <f t="shared" ref="D55:E56" si="120">G55+J55+M55+P55+S55+V55+Y55+AB55</f>
        <v>0</v>
      </c>
      <c r="E55" s="9">
        <f t="shared" si="120"/>
        <v>0</v>
      </c>
      <c r="F55" s="10">
        <v>0</v>
      </c>
      <c r="G55" s="10">
        <v>0</v>
      </c>
      <c r="H55" s="11">
        <f t="shared" ref="H55:H56" si="121">F55+G55</f>
        <v>0</v>
      </c>
      <c r="I55" s="8">
        <v>0</v>
      </c>
      <c r="J55" s="8">
        <v>0</v>
      </c>
      <c r="K55" s="11">
        <f t="shared" ref="K55:K56" si="122">I55+J55</f>
        <v>0</v>
      </c>
      <c r="L55" s="8">
        <v>0</v>
      </c>
      <c r="M55" s="8">
        <v>0</v>
      </c>
      <c r="N55" s="11">
        <f t="shared" ref="N55:N56" si="123">L55+M55</f>
        <v>0</v>
      </c>
      <c r="O55" s="8">
        <v>0</v>
      </c>
      <c r="P55" s="8">
        <v>0</v>
      </c>
      <c r="Q55" s="11">
        <f t="shared" ref="Q55:Q56" si="124">O55+P55</f>
        <v>0</v>
      </c>
      <c r="R55" s="8">
        <v>0</v>
      </c>
      <c r="S55" s="8">
        <v>0</v>
      </c>
      <c r="T55" s="11">
        <f t="shared" ref="T55:T56" si="125">R55+S55</f>
        <v>0</v>
      </c>
      <c r="U55" s="8">
        <v>0</v>
      </c>
      <c r="V55" s="8">
        <v>0</v>
      </c>
      <c r="W55" s="12">
        <f t="shared" ref="W55:W56" si="126">U55+V55</f>
        <v>0</v>
      </c>
      <c r="X55" s="8">
        <v>0</v>
      </c>
      <c r="Y55" s="8">
        <v>0</v>
      </c>
      <c r="Z55" s="12">
        <f t="shared" ref="Z55:Z56" si="127">X55+Y55</f>
        <v>0</v>
      </c>
      <c r="AA55" s="8">
        <v>0</v>
      </c>
      <c r="AB55" s="8">
        <v>0</v>
      </c>
      <c r="AC55" s="9">
        <f t="shared" ref="AC55:AC56" si="128">AA55+AB55</f>
        <v>0</v>
      </c>
    </row>
    <row r="56" spans="1:29" ht="18" customHeight="1">
      <c r="A56" s="62"/>
      <c r="B56" s="20" t="s">
        <v>4</v>
      </c>
      <c r="C56" s="8">
        <f>F56+I56+L56+O56+R56+U56+X56+AA56</f>
        <v>0</v>
      </c>
      <c r="D56" s="8">
        <f t="shared" si="120"/>
        <v>3864935</v>
      </c>
      <c r="E56" s="9">
        <f t="shared" si="120"/>
        <v>3864935</v>
      </c>
      <c r="F56" s="10">
        <v>0</v>
      </c>
      <c r="G56" s="10">
        <v>3864935</v>
      </c>
      <c r="H56" s="11">
        <f t="shared" si="121"/>
        <v>3864935</v>
      </c>
      <c r="I56" s="8">
        <v>0</v>
      </c>
      <c r="J56" s="8">
        <v>0</v>
      </c>
      <c r="K56" s="11">
        <f t="shared" si="122"/>
        <v>0</v>
      </c>
      <c r="L56" s="8">
        <v>0</v>
      </c>
      <c r="M56" s="8">
        <v>0</v>
      </c>
      <c r="N56" s="11">
        <f t="shared" si="123"/>
        <v>0</v>
      </c>
      <c r="O56" s="8">
        <v>0</v>
      </c>
      <c r="P56" s="8">
        <v>0</v>
      </c>
      <c r="Q56" s="11">
        <f t="shared" si="124"/>
        <v>0</v>
      </c>
      <c r="R56" s="8">
        <v>0</v>
      </c>
      <c r="S56" s="8">
        <v>0</v>
      </c>
      <c r="T56" s="11">
        <f t="shared" si="125"/>
        <v>0</v>
      </c>
      <c r="U56" s="8">
        <v>0</v>
      </c>
      <c r="V56" s="8">
        <v>0</v>
      </c>
      <c r="W56" s="12">
        <f t="shared" si="126"/>
        <v>0</v>
      </c>
      <c r="X56" s="8">
        <v>0</v>
      </c>
      <c r="Y56" s="8">
        <v>0</v>
      </c>
      <c r="Z56" s="12">
        <f t="shared" si="127"/>
        <v>0</v>
      </c>
      <c r="AA56" s="8">
        <v>0</v>
      </c>
      <c r="AB56" s="8">
        <v>0</v>
      </c>
      <c r="AC56" s="9">
        <f t="shared" si="128"/>
        <v>0</v>
      </c>
    </row>
    <row r="57" spans="1:29" ht="18" customHeight="1" thickBot="1">
      <c r="A57" s="21" t="s">
        <v>5</v>
      </c>
      <c r="B57" s="22"/>
      <c r="C57" s="13">
        <f>SUM(C54:C56)</f>
        <v>4115756</v>
      </c>
      <c r="D57" s="13">
        <f t="shared" ref="D57:AC57" si="129">SUM(D54:D56)</f>
        <v>3864935</v>
      </c>
      <c r="E57" s="13">
        <f t="shared" si="129"/>
        <v>7980691</v>
      </c>
      <c r="F57" s="13">
        <f t="shared" si="129"/>
        <v>4115756</v>
      </c>
      <c r="G57" s="13">
        <f t="shared" si="129"/>
        <v>3864935</v>
      </c>
      <c r="H57" s="13">
        <f t="shared" si="129"/>
        <v>7980691</v>
      </c>
      <c r="I57" s="13">
        <f t="shared" si="129"/>
        <v>0</v>
      </c>
      <c r="J57" s="13">
        <f t="shared" si="129"/>
        <v>0</v>
      </c>
      <c r="K57" s="13">
        <f t="shared" si="129"/>
        <v>0</v>
      </c>
      <c r="L57" s="13">
        <f t="shared" si="129"/>
        <v>0</v>
      </c>
      <c r="M57" s="13">
        <f t="shared" si="129"/>
        <v>0</v>
      </c>
      <c r="N57" s="13">
        <f t="shared" si="129"/>
        <v>0</v>
      </c>
      <c r="O57" s="13">
        <f t="shared" si="129"/>
        <v>0</v>
      </c>
      <c r="P57" s="13">
        <f t="shared" si="129"/>
        <v>0</v>
      </c>
      <c r="Q57" s="13">
        <f t="shared" si="129"/>
        <v>0</v>
      </c>
      <c r="R57" s="13">
        <f t="shared" si="129"/>
        <v>0</v>
      </c>
      <c r="S57" s="13">
        <f t="shared" si="129"/>
        <v>0</v>
      </c>
      <c r="T57" s="13">
        <f t="shared" si="129"/>
        <v>0</v>
      </c>
      <c r="U57" s="13">
        <f t="shared" si="129"/>
        <v>0</v>
      </c>
      <c r="V57" s="13">
        <f t="shared" si="129"/>
        <v>0</v>
      </c>
      <c r="W57" s="13">
        <f t="shared" si="129"/>
        <v>0</v>
      </c>
      <c r="X57" s="13">
        <f t="shared" si="129"/>
        <v>0</v>
      </c>
      <c r="Y57" s="13">
        <f t="shared" si="129"/>
        <v>0</v>
      </c>
      <c r="Z57" s="13">
        <f t="shared" si="129"/>
        <v>0</v>
      </c>
      <c r="AA57" s="13">
        <f t="shared" si="129"/>
        <v>0</v>
      </c>
      <c r="AB57" s="13">
        <f t="shared" si="129"/>
        <v>0</v>
      </c>
      <c r="AC57" s="13">
        <f t="shared" si="129"/>
        <v>0</v>
      </c>
    </row>
    <row r="58" spans="1:29" ht="18" customHeight="1">
      <c r="A58" s="60" t="s">
        <v>36</v>
      </c>
      <c r="B58" s="19" t="s">
        <v>2</v>
      </c>
      <c r="C58" s="8">
        <f>F58+I58+L58+O58+R58+U58+X58+AA58</f>
        <v>0</v>
      </c>
      <c r="D58" s="8">
        <f>G58+J58+M58+P58+S58+V58+Y58+AB58</f>
        <v>0</v>
      </c>
      <c r="E58" s="9">
        <f>H58+K58+N58+Q58+T58+W58+Z58+AC58</f>
        <v>0</v>
      </c>
      <c r="F58" s="10">
        <v>0</v>
      </c>
      <c r="G58" s="10">
        <v>0</v>
      </c>
      <c r="H58" s="11">
        <f>F58+G58</f>
        <v>0</v>
      </c>
      <c r="I58" s="8">
        <v>0</v>
      </c>
      <c r="J58" s="8">
        <v>0</v>
      </c>
      <c r="K58" s="11">
        <f>I58+J58</f>
        <v>0</v>
      </c>
      <c r="L58" s="8">
        <v>0</v>
      </c>
      <c r="M58" s="8">
        <v>0</v>
      </c>
      <c r="N58" s="11">
        <f>L58+M58</f>
        <v>0</v>
      </c>
      <c r="O58" s="8">
        <v>0</v>
      </c>
      <c r="P58" s="8">
        <v>0</v>
      </c>
      <c r="Q58" s="11">
        <f>O58+P58</f>
        <v>0</v>
      </c>
      <c r="R58" s="8">
        <v>0</v>
      </c>
      <c r="S58" s="8">
        <v>0</v>
      </c>
      <c r="T58" s="11">
        <f>R58+S58</f>
        <v>0</v>
      </c>
      <c r="U58" s="8">
        <v>0</v>
      </c>
      <c r="V58" s="8">
        <v>0</v>
      </c>
      <c r="W58" s="12">
        <f>U58+V58</f>
        <v>0</v>
      </c>
      <c r="X58" s="8">
        <v>0</v>
      </c>
      <c r="Y58" s="8">
        <v>0</v>
      </c>
      <c r="Z58" s="12">
        <f>X58+Y58</f>
        <v>0</v>
      </c>
      <c r="AA58" s="8">
        <v>0</v>
      </c>
      <c r="AB58" s="8">
        <v>0</v>
      </c>
      <c r="AC58" s="9">
        <f>AA58+AB58</f>
        <v>0</v>
      </c>
    </row>
    <row r="59" spans="1:29" ht="18" customHeight="1">
      <c r="A59" s="61"/>
      <c r="B59" s="20" t="s">
        <v>3</v>
      </c>
      <c r="C59" s="8">
        <f>F59+I59+L59+O59+R59+U59+X59+AA59</f>
        <v>0</v>
      </c>
      <c r="D59" s="8">
        <f t="shared" ref="D59:E60" si="130">G59+J59+M59+P59+S59+V59+Y59+AB59</f>
        <v>0</v>
      </c>
      <c r="E59" s="9">
        <f t="shared" si="130"/>
        <v>0</v>
      </c>
      <c r="F59" s="10">
        <v>0</v>
      </c>
      <c r="G59" s="10">
        <v>0</v>
      </c>
      <c r="H59" s="11">
        <f t="shared" ref="H59:H60" si="131">F59+G59</f>
        <v>0</v>
      </c>
      <c r="I59" s="8">
        <v>0</v>
      </c>
      <c r="J59" s="8">
        <v>0</v>
      </c>
      <c r="K59" s="11">
        <f t="shared" ref="K59:K60" si="132">I59+J59</f>
        <v>0</v>
      </c>
      <c r="L59" s="8">
        <v>0</v>
      </c>
      <c r="M59" s="8">
        <v>0</v>
      </c>
      <c r="N59" s="11">
        <f t="shared" ref="N59:N60" si="133">L59+M59</f>
        <v>0</v>
      </c>
      <c r="O59" s="8">
        <v>0</v>
      </c>
      <c r="P59" s="8">
        <v>0</v>
      </c>
      <c r="Q59" s="11">
        <f t="shared" ref="Q59:Q60" si="134">O59+P59</f>
        <v>0</v>
      </c>
      <c r="R59" s="8">
        <v>0</v>
      </c>
      <c r="S59" s="8">
        <v>0</v>
      </c>
      <c r="T59" s="11">
        <f t="shared" ref="T59:T60" si="135">R59+S59</f>
        <v>0</v>
      </c>
      <c r="U59" s="8">
        <v>0</v>
      </c>
      <c r="V59" s="8">
        <v>0</v>
      </c>
      <c r="W59" s="12">
        <f t="shared" ref="W59:W60" si="136">U59+V59</f>
        <v>0</v>
      </c>
      <c r="X59" s="8">
        <v>0</v>
      </c>
      <c r="Y59" s="8">
        <v>0</v>
      </c>
      <c r="Z59" s="12">
        <f t="shared" ref="Z59:Z60" si="137">X59+Y59</f>
        <v>0</v>
      </c>
      <c r="AA59" s="8">
        <v>0</v>
      </c>
      <c r="AB59" s="8">
        <v>0</v>
      </c>
      <c r="AC59" s="9">
        <f t="shared" ref="AC59:AC60" si="138">AA59+AB59</f>
        <v>0</v>
      </c>
    </row>
    <row r="60" spans="1:29" ht="18" customHeight="1">
      <c r="A60" s="62"/>
      <c r="B60" s="20" t="s">
        <v>4</v>
      </c>
      <c r="C60" s="8">
        <f>F60+I60+L60+O60+R60+U60+X60+AA60</f>
        <v>29335408</v>
      </c>
      <c r="D60" s="8">
        <f t="shared" si="130"/>
        <v>0</v>
      </c>
      <c r="E60" s="9">
        <f t="shared" si="130"/>
        <v>29335408</v>
      </c>
      <c r="F60" s="10">
        <v>2478811</v>
      </c>
      <c r="G60" s="10">
        <v>0</v>
      </c>
      <c r="H60" s="11">
        <f t="shared" si="131"/>
        <v>2478811</v>
      </c>
      <c r="I60" s="8">
        <v>0</v>
      </c>
      <c r="J60" s="8">
        <v>0</v>
      </c>
      <c r="K60" s="11">
        <f t="shared" si="132"/>
        <v>0</v>
      </c>
      <c r="L60" s="8">
        <v>0</v>
      </c>
      <c r="M60" s="8">
        <v>0</v>
      </c>
      <c r="N60" s="11">
        <f t="shared" si="133"/>
        <v>0</v>
      </c>
      <c r="O60" s="8">
        <v>0</v>
      </c>
      <c r="P60" s="8">
        <v>0</v>
      </c>
      <c r="Q60" s="11">
        <f t="shared" si="134"/>
        <v>0</v>
      </c>
      <c r="R60" s="8">
        <v>0</v>
      </c>
      <c r="S60" s="8">
        <v>0</v>
      </c>
      <c r="T60" s="11">
        <f t="shared" si="135"/>
        <v>0</v>
      </c>
      <c r="U60" s="8">
        <v>26856597</v>
      </c>
      <c r="V60" s="8">
        <v>0</v>
      </c>
      <c r="W60" s="12">
        <f t="shared" si="136"/>
        <v>26856597</v>
      </c>
      <c r="X60" s="8">
        <v>0</v>
      </c>
      <c r="Y60" s="8">
        <v>0</v>
      </c>
      <c r="Z60" s="12">
        <f t="shared" si="137"/>
        <v>0</v>
      </c>
      <c r="AA60" s="8">
        <v>0</v>
      </c>
      <c r="AB60" s="8">
        <v>0</v>
      </c>
      <c r="AC60" s="9">
        <f t="shared" si="138"/>
        <v>0</v>
      </c>
    </row>
    <row r="61" spans="1:29" ht="18" customHeight="1" thickBot="1">
      <c r="A61" s="21" t="s">
        <v>5</v>
      </c>
      <c r="B61" s="22"/>
      <c r="C61" s="13">
        <f>SUM(C58:C60)</f>
        <v>29335408</v>
      </c>
      <c r="D61" s="13">
        <f t="shared" ref="D61:AC61" si="139">SUM(D58:D60)</f>
        <v>0</v>
      </c>
      <c r="E61" s="13">
        <f t="shared" si="139"/>
        <v>29335408</v>
      </c>
      <c r="F61" s="13">
        <f t="shared" si="139"/>
        <v>2478811</v>
      </c>
      <c r="G61" s="13">
        <f t="shared" si="139"/>
        <v>0</v>
      </c>
      <c r="H61" s="13">
        <f t="shared" si="139"/>
        <v>2478811</v>
      </c>
      <c r="I61" s="13">
        <f t="shared" si="139"/>
        <v>0</v>
      </c>
      <c r="J61" s="13">
        <f t="shared" si="139"/>
        <v>0</v>
      </c>
      <c r="K61" s="13">
        <f t="shared" si="139"/>
        <v>0</v>
      </c>
      <c r="L61" s="13">
        <f t="shared" si="139"/>
        <v>0</v>
      </c>
      <c r="M61" s="13">
        <f t="shared" si="139"/>
        <v>0</v>
      </c>
      <c r="N61" s="13">
        <f t="shared" si="139"/>
        <v>0</v>
      </c>
      <c r="O61" s="13">
        <f t="shared" si="139"/>
        <v>0</v>
      </c>
      <c r="P61" s="13">
        <f t="shared" si="139"/>
        <v>0</v>
      </c>
      <c r="Q61" s="13">
        <f t="shared" si="139"/>
        <v>0</v>
      </c>
      <c r="R61" s="13">
        <f t="shared" si="139"/>
        <v>0</v>
      </c>
      <c r="S61" s="13">
        <f t="shared" si="139"/>
        <v>0</v>
      </c>
      <c r="T61" s="13">
        <f t="shared" si="139"/>
        <v>0</v>
      </c>
      <c r="U61" s="13">
        <f t="shared" si="139"/>
        <v>26856597</v>
      </c>
      <c r="V61" s="13">
        <f t="shared" si="139"/>
        <v>0</v>
      </c>
      <c r="W61" s="13">
        <f t="shared" si="139"/>
        <v>26856597</v>
      </c>
      <c r="X61" s="13">
        <f t="shared" si="139"/>
        <v>0</v>
      </c>
      <c r="Y61" s="13">
        <f t="shared" si="139"/>
        <v>0</v>
      </c>
      <c r="Z61" s="13">
        <f t="shared" si="139"/>
        <v>0</v>
      </c>
      <c r="AA61" s="13">
        <f t="shared" si="139"/>
        <v>0</v>
      </c>
      <c r="AB61" s="13">
        <f t="shared" si="139"/>
        <v>0</v>
      </c>
      <c r="AC61" s="13">
        <f t="shared" si="139"/>
        <v>0</v>
      </c>
    </row>
    <row r="62" spans="1:29" ht="18" customHeight="1">
      <c r="A62" s="60" t="s">
        <v>37</v>
      </c>
      <c r="B62" s="19" t="s">
        <v>2</v>
      </c>
      <c r="C62" s="8">
        <f>F62+I62+L62+O62+R62+U62+X62+AA62</f>
        <v>0</v>
      </c>
      <c r="D62" s="8">
        <f>G62+J62+M62+P62+S62+V62+Y62+AB62</f>
        <v>0</v>
      </c>
      <c r="E62" s="9">
        <f>H62+K62+N62+Q62+T62+W62+Z62+AC62</f>
        <v>0</v>
      </c>
      <c r="F62" s="10">
        <v>0</v>
      </c>
      <c r="G62" s="10">
        <v>0</v>
      </c>
      <c r="H62" s="11">
        <f>F62+G62</f>
        <v>0</v>
      </c>
      <c r="I62" s="8">
        <v>0</v>
      </c>
      <c r="J62" s="8">
        <v>0</v>
      </c>
      <c r="K62" s="11">
        <f>I62+J62</f>
        <v>0</v>
      </c>
      <c r="L62" s="8">
        <v>0</v>
      </c>
      <c r="M62" s="8">
        <v>0</v>
      </c>
      <c r="N62" s="11">
        <f>L62+M62</f>
        <v>0</v>
      </c>
      <c r="O62" s="8">
        <v>0</v>
      </c>
      <c r="P62" s="8">
        <v>0</v>
      </c>
      <c r="Q62" s="11">
        <f>O62+P62</f>
        <v>0</v>
      </c>
      <c r="R62" s="8">
        <v>0</v>
      </c>
      <c r="S62" s="8">
        <v>0</v>
      </c>
      <c r="T62" s="11">
        <f>R62+S62</f>
        <v>0</v>
      </c>
      <c r="U62" s="8">
        <v>0</v>
      </c>
      <c r="V62" s="8">
        <v>0</v>
      </c>
      <c r="W62" s="12">
        <f>U62+V62</f>
        <v>0</v>
      </c>
      <c r="X62" s="8">
        <v>0</v>
      </c>
      <c r="Y62" s="8">
        <v>0</v>
      </c>
      <c r="Z62" s="12">
        <f>X62+Y62</f>
        <v>0</v>
      </c>
      <c r="AA62" s="8">
        <v>0</v>
      </c>
      <c r="AB62" s="8">
        <v>0</v>
      </c>
      <c r="AC62" s="9">
        <f>AA62+AB62</f>
        <v>0</v>
      </c>
    </row>
    <row r="63" spans="1:29" ht="18" customHeight="1">
      <c r="A63" s="61"/>
      <c r="B63" s="20" t="s">
        <v>3</v>
      </c>
      <c r="C63" s="8">
        <f>F63+I63+L63+O63+R63+U63+X63+AA63</f>
        <v>0</v>
      </c>
      <c r="D63" s="8">
        <f t="shared" ref="D63:E64" si="140">G63+J63+M63+P63+S63+V63+Y63+AB63</f>
        <v>0</v>
      </c>
      <c r="E63" s="9">
        <f t="shared" si="140"/>
        <v>0</v>
      </c>
      <c r="F63" s="10">
        <v>0</v>
      </c>
      <c r="G63" s="10">
        <v>0</v>
      </c>
      <c r="H63" s="11">
        <f t="shared" ref="H63:H64" si="141">F63+G63</f>
        <v>0</v>
      </c>
      <c r="I63" s="8">
        <v>0</v>
      </c>
      <c r="J63" s="8">
        <v>0</v>
      </c>
      <c r="K63" s="11">
        <f t="shared" ref="K63:K64" si="142">I63+J63</f>
        <v>0</v>
      </c>
      <c r="L63" s="8">
        <v>0</v>
      </c>
      <c r="M63" s="8">
        <v>0</v>
      </c>
      <c r="N63" s="11">
        <f t="shared" ref="N63:N64" si="143">L63+M63</f>
        <v>0</v>
      </c>
      <c r="O63" s="8">
        <v>0</v>
      </c>
      <c r="P63" s="8">
        <v>0</v>
      </c>
      <c r="Q63" s="11">
        <f t="shared" ref="Q63:Q64" si="144">O63+P63</f>
        <v>0</v>
      </c>
      <c r="R63" s="8">
        <v>0</v>
      </c>
      <c r="S63" s="8">
        <v>0</v>
      </c>
      <c r="T63" s="11">
        <f t="shared" ref="T63:T64" si="145">R63+S63</f>
        <v>0</v>
      </c>
      <c r="U63" s="8">
        <v>0</v>
      </c>
      <c r="V63" s="8">
        <v>0</v>
      </c>
      <c r="W63" s="12">
        <f t="shared" ref="W63:W64" si="146">U63+V63</f>
        <v>0</v>
      </c>
      <c r="X63" s="8">
        <v>0</v>
      </c>
      <c r="Y63" s="8">
        <v>0</v>
      </c>
      <c r="Z63" s="12">
        <f t="shared" ref="Z63:Z64" si="147">X63+Y63</f>
        <v>0</v>
      </c>
      <c r="AA63" s="8">
        <v>0</v>
      </c>
      <c r="AB63" s="8">
        <v>0</v>
      </c>
      <c r="AC63" s="9">
        <f t="shared" ref="AC63:AC64" si="148">AA63+AB63</f>
        <v>0</v>
      </c>
    </row>
    <row r="64" spans="1:29" ht="18" customHeight="1">
      <c r="A64" s="62"/>
      <c r="B64" s="20" t="s">
        <v>4</v>
      </c>
      <c r="C64" s="8">
        <f>F64+I64+L64+O64+R64+U64+X64+AA64</f>
        <v>0</v>
      </c>
      <c r="D64" s="8">
        <f t="shared" si="140"/>
        <v>0</v>
      </c>
      <c r="E64" s="9">
        <f t="shared" si="140"/>
        <v>0</v>
      </c>
      <c r="F64" s="10">
        <v>0</v>
      </c>
      <c r="G64" s="10">
        <v>0</v>
      </c>
      <c r="H64" s="11">
        <f t="shared" si="141"/>
        <v>0</v>
      </c>
      <c r="I64" s="8">
        <v>0</v>
      </c>
      <c r="J64" s="8">
        <v>0</v>
      </c>
      <c r="K64" s="11">
        <f t="shared" si="142"/>
        <v>0</v>
      </c>
      <c r="L64" s="8">
        <v>0</v>
      </c>
      <c r="M64" s="8">
        <v>0</v>
      </c>
      <c r="N64" s="11">
        <f t="shared" si="143"/>
        <v>0</v>
      </c>
      <c r="O64" s="8">
        <v>0</v>
      </c>
      <c r="P64" s="8">
        <v>0</v>
      </c>
      <c r="Q64" s="11">
        <f t="shared" si="144"/>
        <v>0</v>
      </c>
      <c r="R64" s="8">
        <v>0</v>
      </c>
      <c r="S64" s="8">
        <v>0</v>
      </c>
      <c r="T64" s="11">
        <f t="shared" si="145"/>
        <v>0</v>
      </c>
      <c r="U64" s="8">
        <v>0</v>
      </c>
      <c r="V64" s="8">
        <v>0</v>
      </c>
      <c r="W64" s="12">
        <f t="shared" si="146"/>
        <v>0</v>
      </c>
      <c r="X64" s="8">
        <v>0</v>
      </c>
      <c r="Y64" s="8">
        <v>0</v>
      </c>
      <c r="Z64" s="12">
        <f t="shared" si="147"/>
        <v>0</v>
      </c>
      <c r="AA64" s="8">
        <v>0</v>
      </c>
      <c r="AB64" s="8">
        <v>0</v>
      </c>
      <c r="AC64" s="9">
        <f t="shared" si="148"/>
        <v>0</v>
      </c>
    </row>
    <row r="65" spans="1:29" ht="18" customHeight="1" thickBot="1">
      <c r="A65" s="21" t="s">
        <v>5</v>
      </c>
      <c r="B65" s="22"/>
      <c r="C65" s="13">
        <f>SUM(C62:C64)</f>
        <v>0</v>
      </c>
      <c r="D65" s="13">
        <f t="shared" ref="D65:AC65" si="149">SUM(D62:D64)</f>
        <v>0</v>
      </c>
      <c r="E65" s="13">
        <f t="shared" si="149"/>
        <v>0</v>
      </c>
      <c r="F65" s="13">
        <f t="shared" si="149"/>
        <v>0</v>
      </c>
      <c r="G65" s="13">
        <f t="shared" si="149"/>
        <v>0</v>
      </c>
      <c r="H65" s="13">
        <f t="shared" si="149"/>
        <v>0</v>
      </c>
      <c r="I65" s="13">
        <f t="shared" si="149"/>
        <v>0</v>
      </c>
      <c r="J65" s="13">
        <f t="shared" si="149"/>
        <v>0</v>
      </c>
      <c r="K65" s="13">
        <f t="shared" si="149"/>
        <v>0</v>
      </c>
      <c r="L65" s="13">
        <f t="shared" si="149"/>
        <v>0</v>
      </c>
      <c r="M65" s="13">
        <f t="shared" si="149"/>
        <v>0</v>
      </c>
      <c r="N65" s="13">
        <f t="shared" si="149"/>
        <v>0</v>
      </c>
      <c r="O65" s="13">
        <f t="shared" si="149"/>
        <v>0</v>
      </c>
      <c r="P65" s="13">
        <f t="shared" si="149"/>
        <v>0</v>
      </c>
      <c r="Q65" s="13">
        <f t="shared" si="149"/>
        <v>0</v>
      </c>
      <c r="R65" s="13">
        <f t="shared" si="149"/>
        <v>0</v>
      </c>
      <c r="S65" s="13">
        <f t="shared" si="149"/>
        <v>0</v>
      </c>
      <c r="T65" s="13">
        <f t="shared" si="149"/>
        <v>0</v>
      </c>
      <c r="U65" s="13">
        <f t="shared" si="149"/>
        <v>0</v>
      </c>
      <c r="V65" s="13">
        <f t="shared" si="149"/>
        <v>0</v>
      </c>
      <c r="W65" s="13">
        <f t="shared" si="149"/>
        <v>0</v>
      </c>
      <c r="X65" s="13">
        <f t="shared" si="149"/>
        <v>0</v>
      </c>
      <c r="Y65" s="13">
        <f t="shared" si="149"/>
        <v>0</v>
      </c>
      <c r="Z65" s="13">
        <f t="shared" si="149"/>
        <v>0</v>
      </c>
      <c r="AA65" s="13">
        <f t="shared" si="149"/>
        <v>0</v>
      </c>
      <c r="AB65" s="13">
        <f t="shared" si="149"/>
        <v>0</v>
      </c>
      <c r="AC65" s="13">
        <f t="shared" si="149"/>
        <v>0</v>
      </c>
    </row>
    <row r="66" spans="1:29" ht="18" customHeight="1">
      <c r="A66" s="60" t="s">
        <v>38</v>
      </c>
      <c r="B66" s="19" t="s">
        <v>2</v>
      </c>
      <c r="C66" s="8">
        <f>F66+I66+L66+O66+R66+U66+X66+AA66</f>
        <v>0</v>
      </c>
      <c r="D66" s="8">
        <f>G66+J66+M66+P66+S66+V66+Y66+AB66</f>
        <v>0</v>
      </c>
      <c r="E66" s="9">
        <f>H66+K66+N66+Q66+T66+W66+Z66+AC66</f>
        <v>0</v>
      </c>
      <c r="F66" s="10">
        <v>0</v>
      </c>
      <c r="G66" s="10">
        <v>0</v>
      </c>
      <c r="H66" s="11">
        <f>F66+G66</f>
        <v>0</v>
      </c>
      <c r="I66" s="8">
        <v>0</v>
      </c>
      <c r="J66" s="8">
        <v>0</v>
      </c>
      <c r="K66" s="11">
        <f>I66+J66</f>
        <v>0</v>
      </c>
      <c r="L66" s="8">
        <v>0</v>
      </c>
      <c r="M66" s="8">
        <v>0</v>
      </c>
      <c r="N66" s="11">
        <f>L66+M66</f>
        <v>0</v>
      </c>
      <c r="O66" s="8">
        <v>0</v>
      </c>
      <c r="P66" s="8">
        <v>0</v>
      </c>
      <c r="Q66" s="11">
        <f>O66+P66</f>
        <v>0</v>
      </c>
      <c r="R66" s="8">
        <v>0</v>
      </c>
      <c r="S66" s="8">
        <v>0</v>
      </c>
      <c r="T66" s="11">
        <f>R66+S66</f>
        <v>0</v>
      </c>
      <c r="U66" s="8">
        <v>0</v>
      </c>
      <c r="V66" s="8">
        <v>0</v>
      </c>
      <c r="W66" s="12">
        <f>U66+V66</f>
        <v>0</v>
      </c>
      <c r="X66" s="8">
        <v>0</v>
      </c>
      <c r="Y66" s="8">
        <v>0</v>
      </c>
      <c r="Z66" s="12">
        <f>X66+Y66</f>
        <v>0</v>
      </c>
      <c r="AA66" s="8">
        <v>0</v>
      </c>
      <c r="AB66" s="8">
        <v>0</v>
      </c>
      <c r="AC66" s="9">
        <f>AA66+AB66</f>
        <v>0</v>
      </c>
    </row>
    <row r="67" spans="1:29" ht="18" customHeight="1">
      <c r="A67" s="61"/>
      <c r="B67" s="20" t="s">
        <v>3</v>
      </c>
      <c r="C67" s="8">
        <f>F67+I67+L67+O67+R67+U67+X67+AA67</f>
        <v>0</v>
      </c>
      <c r="D67" s="8">
        <f t="shared" ref="D67:E68" si="150">G67+J67+M67+P67+S67+V67+Y67+AB67</f>
        <v>0</v>
      </c>
      <c r="E67" s="9">
        <f t="shared" si="150"/>
        <v>0</v>
      </c>
      <c r="F67" s="10">
        <v>0</v>
      </c>
      <c r="G67" s="10">
        <v>0</v>
      </c>
      <c r="H67" s="11">
        <f t="shared" ref="H67:H68" si="151">F67+G67</f>
        <v>0</v>
      </c>
      <c r="I67" s="8">
        <v>0</v>
      </c>
      <c r="J67" s="8">
        <v>0</v>
      </c>
      <c r="K67" s="11">
        <f t="shared" ref="K67:K68" si="152">I67+J67</f>
        <v>0</v>
      </c>
      <c r="L67" s="8">
        <v>0</v>
      </c>
      <c r="M67" s="8">
        <v>0</v>
      </c>
      <c r="N67" s="11">
        <f t="shared" ref="N67:N68" si="153">L67+M67</f>
        <v>0</v>
      </c>
      <c r="O67" s="8">
        <v>0</v>
      </c>
      <c r="P67" s="8">
        <v>0</v>
      </c>
      <c r="Q67" s="11">
        <f t="shared" ref="Q67:Q68" si="154">O67+P67</f>
        <v>0</v>
      </c>
      <c r="R67" s="8">
        <v>0</v>
      </c>
      <c r="S67" s="8">
        <v>0</v>
      </c>
      <c r="T67" s="11">
        <f t="shared" ref="T67:T68" si="155">R67+S67</f>
        <v>0</v>
      </c>
      <c r="U67" s="8">
        <v>0</v>
      </c>
      <c r="V67" s="8">
        <v>0</v>
      </c>
      <c r="W67" s="12">
        <f t="shared" ref="W67:W68" si="156">U67+V67</f>
        <v>0</v>
      </c>
      <c r="X67" s="8">
        <v>0</v>
      </c>
      <c r="Y67" s="8">
        <v>0</v>
      </c>
      <c r="Z67" s="12">
        <f t="shared" ref="Z67:Z68" si="157">X67+Y67</f>
        <v>0</v>
      </c>
      <c r="AA67" s="8">
        <v>0</v>
      </c>
      <c r="AB67" s="8">
        <v>0</v>
      </c>
      <c r="AC67" s="9">
        <f t="shared" ref="AC67:AC68" si="158">AA67+AB67</f>
        <v>0</v>
      </c>
    </row>
    <row r="68" spans="1:29" ht="18" customHeight="1">
      <c r="A68" s="62"/>
      <c r="B68" s="20" t="s">
        <v>4</v>
      </c>
      <c r="C68" s="8">
        <f>F68+I68+L68+O68+R68+U68+X68+AA68</f>
        <v>22113130</v>
      </c>
      <c r="D68" s="8">
        <f t="shared" si="150"/>
        <v>16675496</v>
      </c>
      <c r="E68" s="9">
        <f t="shared" si="150"/>
        <v>38788626</v>
      </c>
      <c r="F68" s="10">
        <v>22113130</v>
      </c>
      <c r="G68" s="10">
        <v>16675496</v>
      </c>
      <c r="H68" s="11">
        <f t="shared" si="151"/>
        <v>38788626</v>
      </c>
      <c r="I68" s="8">
        <v>0</v>
      </c>
      <c r="J68" s="8">
        <v>0</v>
      </c>
      <c r="K68" s="11">
        <f t="shared" si="152"/>
        <v>0</v>
      </c>
      <c r="L68" s="8">
        <v>0</v>
      </c>
      <c r="M68" s="8">
        <v>0</v>
      </c>
      <c r="N68" s="11">
        <f t="shared" si="153"/>
        <v>0</v>
      </c>
      <c r="O68" s="8">
        <v>0</v>
      </c>
      <c r="P68" s="8">
        <v>0</v>
      </c>
      <c r="Q68" s="11">
        <f t="shared" si="154"/>
        <v>0</v>
      </c>
      <c r="R68" s="8">
        <v>0</v>
      </c>
      <c r="S68" s="8">
        <v>0</v>
      </c>
      <c r="T68" s="11">
        <f t="shared" si="155"/>
        <v>0</v>
      </c>
      <c r="U68" s="8">
        <v>0</v>
      </c>
      <c r="V68" s="8">
        <v>0</v>
      </c>
      <c r="W68" s="12">
        <f t="shared" si="156"/>
        <v>0</v>
      </c>
      <c r="X68" s="8">
        <v>0</v>
      </c>
      <c r="Y68" s="8">
        <v>0</v>
      </c>
      <c r="Z68" s="12">
        <f t="shared" si="157"/>
        <v>0</v>
      </c>
      <c r="AA68" s="8">
        <v>0</v>
      </c>
      <c r="AB68" s="8">
        <v>0</v>
      </c>
      <c r="AC68" s="9">
        <f t="shared" si="158"/>
        <v>0</v>
      </c>
    </row>
    <row r="69" spans="1:29" ht="18" customHeight="1" thickBot="1">
      <c r="A69" s="21" t="s">
        <v>5</v>
      </c>
      <c r="B69" s="22"/>
      <c r="C69" s="13">
        <f>SUM(C66:C68)</f>
        <v>22113130</v>
      </c>
      <c r="D69" s="13">
        <f t="shared" ref="D69:AC69" si="159">SUM(D66:D68)</f>
        <v>16675496</v>
      </c>
      <c r="E69" s="13">
        <f t="shared" si="159"/>
        <v>38788626</v>
      </c>
      <c r="F69" s="13">
        <f t="shared" si="159"/>
        <v>22113130</v>
      </c>
      <c r="G69" s="13">
        <f t="shared" si="159"/>
        <v>16675496</v>
      </c>
      <c r="H69" s="13">
        <f t="shared" si="159"/>
        <v>38788626</v>
      </c>
      <c r="I69" s="13">
        <f t="shared" si="159"/>
        <v>0</v>
      </c>
      <c r="J69" s="13">
        <f t="shared" si="159"/>
        <v>0</v>
      </c>
      <c r="K69" s="13">
        <f t="shared" si="159"/>
        <v>0</v>
      </c>
      <c r="L69" s="13">
        <f t="shared" si="159"/>
        <v>0</v>
      </c>
      <c r="M69" s="13">
        <f t="shared" si="159"/>
        <v>0</v>
      </c>
      <c r="N69" s="13">
        <f t="shared" si="159"/>
        <v>0</v>
      </c>
      <c r="O69" s="13">
        <f t="shared" si="159"/>
        <v>0</v>
      </c>
      <c r="P69" s="13">
        <f t="shared" si="159"/>
        <v>0</v>
      </c>
      <c r="Q69" s="13">
        <f t="shared" si="159"/>
        <v>0</v>
      </c>
      <c r="R69" s="13">
        <f t="shared" si="159"/>
        <v>0</v>
      </c>
      <c r="S69" s="13">
        <f t="shared" si="159"/>
        <v>0</v>
      </c>
      <c r="T69" s="13">
        <f t="shared" si="159"/>
        <v>0</v>
      </c>
      <c r="U69" s="13">
        <f t="shared" si="159"/>
        <v>0</v>
      </c>
      <c r="V69" s="13">
        <f t="shared" si="159"/>
        <v>0</v>
      </c>
      <c r="W69" s="13">
        <f t="shared" si="159"/>
        <v>0</v>
      </c>
      <c r="X69" s="13">
        <f t="shared" si="159"/>
        <v>0</v>
      </c>
      <c r="Y69" s="13">
        <f t="shared" si="159"/>
        <v>0</v>
      </c>
      <c r="Z69" s="13">
        <f t="shared" si="159"/>
        <v>0</v>
      </c>
      <c r="AA69" s="13">
        <f t="shared" si="159"/>
        <v>0</v>
      </c>
      <c r="AB69" s="13">
        <f t="shared" si="159"/>
        <v>0</v>
      </c>
      <c r="AC69" s="13">
        <f t="shared" si="159"/>
        <v>0</v>
      </c>
    </row>
    <row r="70" spans="1:29" ht="18" customHeight="1">
      <c r="A70" s="60" t="s">
        <v>39</v>
      </c>
      <c r="B70" s="19" t="s">
        <v>2</v>
      </c>
      <c r="C70" s="8">
        <f>F70+I70+L70+O70+R70+U70+X70+AA70</f>
        <v>0</v>
      </c>
      <c r="D70" s="8">
        <f>G70+J70+M70+P70+S70+V70+Y70+AB70</f>
        <v>0</v>
      </c>
      <c r="E70" s="9">
        <f>H70+K70+N70+Q70+T70+W70+Z70+AC70</f>
        <v>0</v>
      </c>
      <c r="F70" s="10">
        <v>0</v>
      </c>
      <c r="G70" s="10">
        <v>0</v>
      </c>
      <c r="H70" s="11">
        <f>F70+G70</f>
        <v>0</v>
      </c>
      <c r="I70" s="8">
        <v>0</v>
      </c>
      <c r="J70" s="8">
        <v>0</v>
      </c>
      <c r="K70" s="11">
        <f>I70+J70</f>
        <v>0</v>
      </c>
      <c r="L70" s="8">
        <v>0</v>
      </c>
      <c r="M70" s="8">
        <v>0</v>
      </c>
      <c r="N70" s="11">
        <f>L70+M70</f>
        <v>0</v>
      </c>
      <c r="O70" s="8">
        <v>0</v>
      </c>
      <c r="P70" s="8">
        <v>0</v>
      </c>
      <c r="Q70" s="11">
        <f>O70+P70</f>
        <v>0</v>
      </c>
      <c r="R70" s="8">
        <v>0</v>
      </c>
      <c r="S70" s="8">
        <v>0</v>
      </c>
      <c r="T70" s="11">
        <f>R70+S70</f>
        <v>0</v>
      </c>
      <c r="U70" s="8">
        <v>0</v>
      </c>
      <c r="V70" s="8">
        <v>0</v>
      </c>
      <c r="W70" s="12">
        <f>U70+V70</f>
        <v>0</v>
      </c>
      <c r="X70" s="8">
        <v>0</v>
      </c>
      <c r="Y70" s="8">
        <v>0</v>
      </c>
      <c r="Z70" s="12">
        <f>X70+Y70</f>
        <v>0</v>
      </c>
      <c r="AA70" s="8">
        <v>0</v>
      </c>
      <c r="AB70" s="8">
        <v>0</v>
      </c>
      <c r="AC70" s="9">
        <f>AA70+AB70</f>
        <v>0</v>
      </c>
    </row>
    <row r="71" spans="1:29" ht="18" customHeight="1">
      <c r="A71" s="61"/>
      <c r="B71" s="20" t="s">
        <v>3</v>
      </c>
      <c r="C71" s="8">
        <f>F71+I71+L71+O71+R71+U71+X71+AA71</f>
        <v>0</v>
      </c>
      <c r="D71" s="8">
        <f t="shared" ref="D71:E72" si="160">G71+J71+M71+P71+S71+V71+Y71+AB71</f>
        <v>0</v>
      </c>
      <c r="E71" s="9">
        <f t="shared" si="160"/>
        <v>0</v>
      </c>
      <c r="F71" s="10">
        <v>0</v>
      </c>
      <c r="G71" s="10">
        <v>0</v>
      </c>
      <c r="H71" s="11">
        <f t="shared" ref="H71:H72" si="161">F71+G71</f>
        <v>0</v>
      </c>
      <c r="I71" s="8">
        <v>0</v>
      </c>
      <c r="J71" s="8">
        <v>0</v>
      </c>
      <c r="K71" s="11">
        <f t="shared" ref="K71:K72" si="162">I71+J71</f>
        <v>0</v>
      </c>
      <c r="L71" s="8">
        <v>0</v>
      </c>
      <c r="M71" s="8">
        <v>0</v>
      </c>
      <c r="N71" s="11">
        <f t="shared" ref="N71:N72" si="163">L71+M71</f>
        <v>0</v>
      </c>
      <c r="O71" s="8">
        <v>0</v>
      </c>
      <c r="P71" s="8">
        <v>0</v>
      </c>
      <c r="Q71" s="11">
        <f t="shared" ref="Q71:Q72" si="164">O71+P71</f>
        <v>0</v>
      </c>
      <c r="R71" s="8">
        <v>0</v>
      </c>
      <c r="S71" s="8">
        <v>0</v>
      </c>
      <c r="T71" s="11">
        <f t="shared" ref="T71:T72" si="165">R71+S71</f>
        <v>0</v>
      </c>
      <c r="U71" s="8">
        <v>0</v>
      </c>
      <c r="V71" s="8">
        <v>0</v>
      </c>
      <c r="W71" s="12">
        <f t="shared" ref="W71:W72" si="166">U71+V71</f>
        <v>0</v>
      </c>
      <c r="X71" s="8">
        <v>0</v>
      </c>
      <c r="Y71" s="8">
        <v>0</v>
      </c>
      <c r="Z71" s="12">
        <f t="shared" ref="Z71:Z72" si="167">X71+Y71</f>
        <v>0</v>
      </c>
      <c r="AA71" s="8">
        <v>0</v>
      </c>
      <c r="AB71" s="8">
        <v>0</v>
      </c>
      <c r="AC71" s="9">
        <f t="shared" ref="AC71:AC72" si="168">AA71+AB71</f>
        <v>0</v>
      </c>
    </row>
    <row r="72" spans="1:29" ht="18" customHeight="1">
      <c r="A72" s="62"/>
      <c r="B72" s="20" t="s">
        <v>4</v>
      </c>
      <c r="C72" s="8">
        <f>F72+I72+L72+O72+R72+U72+X72+AA72</f>
        <v>0</v>
      </c>
      <c r="D72" s="8">
        <f t="shared" si="160"/>
        <v>0</v>
      </c>
      <c r="E72" s="9">
        <f t="shared" si="160"/>
        <v>0</v>
      </c>
      <c r="F72" s="10">
        <v>0</v>
      </c>
      <c r="G72" s="10">
        <v>0</v>
      </c>
      <c r="H72" s="11">
        <f t="shared" si="161"/>
        <v>0</v>
      </c>
      <c r="I72" s="8">
        <v>0</v>
      </c>
      <c r="J72" s="8">
        <v>0</v>
      </c>
      <c r="K72" s="11">
        <f t="shared" si="162"/>
        <v>0</v>
      </c>
      <c r="L72" s="8">
        <v>0</v>
      </c>
      <c r="M72" s="8">
        <v>0</v>
      </c>
      <c r="N72" s="11">
        <f t="shared" si="163"/>
        <v>0</v>
      </c>
      <c r="O72" s="8">
        <v>0</v>
      </c>
      <c r="P72" s="8">
        <v>0</v>
      </c>
      <c r="Q72" s="11">
        <f t="shared" si="164"/>
        <v>0</v>
      </c>
      <c r="R72" s="8">
        <v>0</v>
      </c>
      <c r="S72" s="8">
        <v>0</v>
      </c>
      <c r="T72" s="11">
        <f t="shared" si="165"/>
        <v>0</v>
      </c>
      <c r="U72" s="8">
        <v>0</v>
      </c>
      <c r="V72" s="8">
        <v>0</v>
      </c>
      <c r="W72" s="12">
        <f t="shared" si="166"/>
        <v>0</v>
      </c>
      <c r="X72" s="8">
        <v>0</v>
      </c>
      <c r="Y72" s="8">
        <v>0</v>
      </c>
      <c r="Z72" s="12">
        <f t="shared" si="167"/>
        <v>0</v>
      </c>
      <c r="AA72" s="8">
        <v>0</v>
      </c>
      <c r="AB72" s="8">
        <v>0</v>
      </c>
      <c r="AC72" s="9">
        <f t="shared" si="168"/>
        <v>0</v>
      </c>
    </row>
    <row r="73" spans="1:29" ht="18" customHeight="1" thickBot="1">
      <c r="A73" s="21" t="s">
        <v>5</v>
      </c>
      <c r="B73" s="22"/>
      <c r="C73" s="13">
        <f>SUM(C70:C72)</f>
        <v>0</v>
      </c>
      <c r="D73" s="13">
        <f t="shared" ref="D73:AC73" si="169">SUM(D70:D72)</f>
        <v>0</v>
      </c>
      <c r="E73" s="13">
        <f t="shared" si="169"/>
        <v>0</v>
      </c>
      <c r="F73" s="13">
        <f t="shared" si="169"/>
        <v>0</v>
      </c>
      <c r="G73" s="13">
        <f t="shared" si="169"/>
        <v>0</v>
      </c>
      <c r="H73" s="13">
        <f t="shared" si="169"/>
        <v>0</v>
      </c>
      <c r="I73" s="13">
        <f t="shared" si="169"/>
        <v>0</v>
      </c>
      <c r="J73" s="13">
        <f t="shared" si="169"/>
        <v>0</v>
      </c>
      <c r="K73" s="13">
        <f t="shared" si="169"/>
        <v>0</v>
      </c>
      <c r="L73" s="13">
        <f t="shared" si="169"/>
        <v>0</v>
      </c>
      <c r="M73" s="13">
        <f t="shared" si="169"/>
        <v>0</v>
      </c>
      <c r="N73" s="13">
        <f t="shared" si="169"/>
        <v>0</v>
      </c>
      <c r="O73" s="13">
        <f t="shared" si="169"/>
        <v>0</v>
      </c>
      <c r="P73" s="13">
        <f t="shared" si="169"/>
        <v>0</v>
      </c>
      <c r="Q73" s="13">
        <f t="shared" si="169"/>
        <v>0</v>
      </c>
      <c r="R73" s="13">
        <f t="shared" si="169"/>
        <v>0</v>
      </c>
      <c r="S73" s="13">
        <f t="shared" si="169"/>
        <v>0</v>
      </c>
      <c r="T73" s="13">
        <f t="shared" si="169"/>
        <v>0</v>
      </c>
      <c r="U73" s="13">
        <f t="shared" si="169"/>
        <v>0</v>
      </c>
      <c r="V73" s="13">
        <f t="shared" si="169"/>
        <v>0</v>
      </c>
      <c r="W73" s="13">
        <f t="shared" si="169"/>
        <v>0</v>
      </c>
      <c r="X73" s="13">
        <f t="shared" si="169"/>
        <v>0</v>
      </c>
      <c r="Y73" s="13">
        <f t="shared" si="169"/>
        <v>0</v>
      </c>
      <c r="Z73" s="13">
        <f t="shared" si="169"/>
        <v>0</v>
      </c>
      <c r="AA73" s="13">
        <f t="shared" si="169"/>
        <v>0</v>
      </c>
      <c r="AB73" s="13">
        <f t="shared" si="169"/>
        <v>0</v>
      </c>
      <c r="AC73" s="13">
        <f t="shared" si="169"/>
        <v>0</v>
      </c>
    </row>
    <row r="74" spans="1:29" ht="18" customHeight="1">
      <c r="A74" s="60" t="s">
        <v>40</v>
      </c>
      <c r="B74" s="19" t="s">
        <v>2</v>
      </c>
      <c r="C74" s="8">
        <f>F74+I74+L74+O74+R74+U74+X74+AA74</f>
        <v>3790235523</v>
      </c>
      <c r="D74" s="8">
        <f>G74+J74+M74+P74+S74+V74+Y74+AB74</f>
        <v>3960888113</v>
      </c>
      <c r="E74" s="9">
        <f>H74+K74+N74+Q74+T74+W74+Z74+AC74</f>
        <v>7751123636</v>
      </c>
      <c r="F74" s="10">
        <v>2952890556</v>
      </c>
      <c r="G74" s="10">
        <v>3202929641</v>
      </c>
      <c r="H74" s="11">
        <f>F74+G74</f>
        <v>6155820197</v>
      </c>
      <c r="I74" s="8">
        <v>205613856</v>
      </c>
      <c r="J74" s="8">
        <v>326535469</v>
      </c>
      <c r="K74" s="11">
        <f>I74+J74</f>
        <v>532149325</v>
      </c>
      <c r="L74" s="8">
        <v>89260847</v>
      </c>
      <c r="M74" s="8">
        <v>63925766</v>
      </c>
      <c r="N74" s="11">
        <f>L74+M74</f>
        <v>153186613</v>
      </c>
      <c r="O74" s="8">
        <v>0</v>
      </c>
      <c r="P74" s="8">
        <v>0</v>
      </c>
      <c r="Q74" s="11">
        <f>O74+P74</f>
        <v>0</v>
      </c>
      <c r="R74" s="8">
        <v>111466494</v>
      </c>
      <c r="S74" s="8">
        <v>4065667</v>
      </c>
      <c r="T74" s="11">
        <f>R74+S74</f>
        <v>115532161</v>
      </c>
      <c r="U74" s="8">
        <v>425955147</v>
      </c>
      <c r="V74" s="8">
        <v>333151166</v>
      </c>
      <c r="W74" s="12">
        <f>U74+V74</f>
        <v>759106313</v>
      </c>
      <c r="X74" s="8">
        <v>0</v>
      </c>
      <c r="Y74" s="8">
        <v>0</v>
      </c>
      <c r="Z74" s="12">
        <f>X74+Y74</f>
        <v>0</v>
      </c>
      <c r="AA74" s="8">
        <v>5048623</v>
      </c>
      <c r="AB74" s="8">
        <v>30280404</v>
      </c>
      <c r="AC74" s="9">
        <f>AA74+AB74</f>
        <v>35329027</v>
      </c>
    </row>
    <row r="75" spans="1:29" ht="18" customHeight="1">
      <c r="A75" s="61"/>
      <c r="B75" s="20" t="s">
        <v>3</v>
      </c>
      <c r="C75" s="8">
        <f>F75+I75+L75+O75+R75+U75+X75+AA75</f>
        <v>3182289013</v>
      </c>
      <c r="D75" s="8">
        <f t="shared" ref="D75:E76" si="170">G75+J75+M75+P75+S75+V75+Y75+AB75</f>
        <v>1891331250</v>
      </c>
      <c r="E75" s="9">
        <f t="shared" si="170"/>
        <v>5073620263</v>
      </c>
      <c r="F75" s="10">
        <v>1073408401</v>
      </c>
      <c r="G75" s="10">
        <v>1019112627</v>
      </c>
      <c r="H75" s="11">
        <f t="shared" ref="H75:H76" si="171">F75+G75</f>
        <v>2092521028</v>
      </c>
      <c r="I75" s="8">
        <v>123642312</v>
      </c>
      <c r="J75" s="8">
        <v>159892915</v>
      </c>
      <c r="K75" s="11">
        <f t="shared" ref="K75:K76" si="172">I75+J75</f>
        <v>283535227</v>
      </c>
      <c r="L75" s="8">
        <v>39321769</v>
      </c>
      <c r="M75" s="8">
        <v>18525222</v>
      </c>
      <c r="N75" s="11">
        <f t="shared" ref="N75:N76" si="173">L75+M75</f>
        <v>57846991</v>
      </c>
      <c r="O75" s="8">
        <v>0</v>
      </c>
      <c r="P75" s="8">
        <v>0</v>
      </c>
      <c r="Q75" s="11">
        <f t="shared" ref="Q75:Q76" si="174">O75+P75</f>
        <v>0</v>
      </c>
      <c r="R75" s="8">
        <v>17778536</v>
      </c>
      <c r="S75" s="8">
        <v>4001202</v>
      </c>
      <c r="T75" s="11">
        <f t="shared" ref="T75:T76" si="175">R75+S75</f>
        <v>21779738</v>
      </c>
      <c r="U75" s="8">
        <v>1700465088</v>
      </c>
      <c r="V75" s="8">
        <v>677974149</v>
      </c>
      <c r="W75" s="12">
        <f t="shared" ref="W75:W76" si="176">U75+V75</f>
        <v>2378439237</v>
      </c>
      <c r="X75" s="8">
        <v>227579100</v>
      </c>
      <c r="Y75" s="8">
        <v>10065813</v>
      </c>
      <c r="Z75" s="12">
        <f t="shared" ref="Z75:Z76" si="177">X75+Y75</f>
        <v>237644913</v>
      </c>
      <c r="AA75" s="8">
        <v>93807</v>
      </c>
      <c r="AB75" s="8">
        <v>1759322</v>
      </c>
      <c r="AC75" s="9">
        <f t="shared" ref="AC75:AC76" si="178">AA75+AB75</f>
        <v>1853129</v>
      </c>
    </row>
    <row r="76" spans="1:29" ht="18" customHeight="1">
      <c r="A76" s="62"/>
      <c r="B76" s="20" t="s">
        <v>4</v>
      </c>
      <c r="C76" s="8">
        <f>F76+I76+L76+O76+R76+U76+X76+AA76</f>
        <v>18877674737</v>
      </c>
      <c r="D76" s="8">
        <f t="shared" si="170"/>
        <v>18452482509</v>
      </c>
      <c r="E76" s="9">
        <f t="shared" si="170"/>
        <v>37330157246</v>
      </c>
      <c r="F76" s="10">
        <v>3809122357</v>
      </c>
      <c r="G76" s="10">
        <v>5658412866</v>
      </c>
      <c r="H76" s="11">
        <f t="shared" si="171"/>
        <v>9467535223</v>
      </c>
      <c r="I76" s="8">
        <v>386949972</v>
      </c>
      <c r="J76" s="8">
        <v>1477606766</v>
      </c>
      <c r="K76" s="11">
        <f t="shared" si="172"/>
        <v>1864556738</v>
      </c>
      <c r="L76" s="8">
        <v>30525363</v>
      </c>
      <c r="M76" s="8">
        <v>38691582</v>
      </c>
      <c r="N76" s="11">
        <f t="shared" si="173"/>
        <v>69216945</v>
      </c>
      <c r="O76" s="8">
        <v>0</v>
      </c>
      <c r="P76" s="8">
        <v>0</v>
      </c>
      <c r="Q76" s="11">
        <f t="shared" si="174"/>
        <v>0</v>
      </c>
      <c r="R76" s="8">
        <v>4386687</v>
      </c>
      <c r="S76" s="8">
        <v>20011020</v>
      </c>
      <c r="T76" s="11">
        <f t="shared" si="175"/>
        <v>24397707</v>
      </c>
      <c r="U76" s="8">
        <v>14646690358</v>
      </c>
      <c r="V76" s="8">
        <v>11257760275</v>
      </c>
      <c r="W76" s="12">
        <f t="shared" si="176"/>
        <v>25904450633</v>
      </c>
      <c r="X76" s="8">
        <v>0</v>
      </c>
      <c r="Y76" s="8">
        <v>0</v>
      </c>
      <c r="Z76" s="12">
        <f t="shared" si="177"/>
        <v>0</v>
      </c>
      <c r="AA76" s="8">
        <v>0</v>
      </c>
      <c r="AB76" s="8">
        <v>0</v>
      </c>
      <c r="AC76" s="9">
        <f t="shared" si="178"/>
        <v>0</v>
      </c>
    </row>
    <row r="77" spans="1:29" ht="18" customHeight="1" thickBot="1">
      <c r="A77" s="21" t="s">
        <v>5</v>
      </c>
      <c r="B77" s="22"/>
      <c r="C77" s="13">
        <f>SUM(C74:C76)</f>
        <v>25850199273</v>
      </c>
      <c r="D77" s="13">
        <f t="shared" ref="D77:AC77" si="179">SUM(D74:D76)</f>
        <v>24304701872</v>
      </c>
      <c r="E77" s="13">
        <f t="shared" si="179"/>
        <v>50154901145</v>
      </c>
      <c r="F77" s="13">
        <f t="shared" si="179"/>
        <v>7835421314</v>
      </c>
      <c r="G77" s="13">
        <f t="shared" si="179"/>
        <v>9880455134</v>
      </c>
      <c r="H77" s="13">
        <f t="shared" si="179"/>
        <v>17715876448</v>
      </c>
      <c r="I77" s="13">
        <f t="shared" si="179"/>
        <v>716206140</v>
      </c>
      <c r="J77" s="13">
        <f t="shared" si="179"/>
        <v>1964035150</v>
      </c>
      <c r="K77" s="13">
        <f t="shared" si="179"/>
        <v>2680241290</v>
      </c>
      <c r="L77" s="13">
        <f t="shared" si="179"/>
        <v>159107979</v>
      </c>
      <c r="M77" s="13">
        <f t="shared" si="179"/>
        <v>121142570</v>
      </c>
      <c r="N77" s="13">
        <f t="shared" si="179"/>
        <v>280250549</v>
      </c>
      <c r="O77" s="13">
        <f t="shared" si="179"/>
        <v>0</v>
      </c>
      <c r="P77" s="13">
        <f t="shared" si="179"/>
        <v>0</v>
      </c>
      <c r="Q77" s="13">
        <f t="shared" si="179"/>
        <v>0</v>
      </c>
      <c r="R77" s="13">
        <f t="shared" si="179"/>
        <v>133631717</v>
      </c>
      <c r="S77" s="13">
        <f t="shared" si="179"/>
        <v>28077889</v>
      </c>
      <c r="T77" s="13">
        <f t="shared" si="179"/>
        <v>161709606</v>
      </c>
      <c r="U77" s="13">
        <f t="shared" si="179"/>
        <v>16773110593</v>
      </c>
      <c r="V77" s="13">
        <f t="shared" si="179"/>
        <v>12268885590</v>
      </c>
      <c r="W77" s="13">
        <f t="shared" si="179"/>
        <v>29041996183</v>
      </c>
      <c r="X77" s="13">
        <f t="shared" si="179"/>
        <v>227579100</v>
      </c>
      <c r="Y77" s="13">
        <f t="shared" si="179"/>
        <v>10065813</v>
      </c>
      <c r="Z77" s="13">
        <f t="shared" si="179"/>
        <v>237644913</v>
      </c>
      <c r="AA77" s="13">
        <f t="shared" si="179"/>
        <v>5142430</v>
      </c>
      <c r="AB77" s="13">
        <f t="shared" si="179"/>
        <v>32039726</v>
      </c>
      <c r="AC77" s="13">
        <f t="shared" si="179"/>
        <v>37182156</v>
      </c>
    </row>
    <row r="78" spans="1:29" ht="18" customHeight="1">
      <c r="A78" s="60" t="s">
        <v>41</v>
      </c>
      <c r="B78" s="19" t="s">
        <v>2</v>
      </c>
      <c r="C78" s="8">
        <f>F78+I78+L78+O78+R78+U78+X78+AA78</f>
        <v>0</v>
      </c>
      <c r="D78" s="8">
        <f>G78+J78+M78+P78+S78+V78+Y78+AB78</f>
        <v>26715333</v>
      </c>
      <c r="E78" s="9">
        <f>H78+K78+N78+Q78+T78+W78+Z78+AC78</f>
        <v>26715333</v>
      </c>
      <c r="F78" s="10">
        <v>0</v>
      </c>
      <c r="G78" s="10">
        <v>26715333</v>
      </c>
      <c r="H78" s="11">
        <f>F78+G78</f>
        <v>26715333</v>
      </c>
      <c r="I78" s="8">
        <v>0</v>
      </c>
      <c r="J78" s="8">
        <v>0</v>
      </c>
      <c r="K78" s="11">
        <f>I78+J78</f>
        <v>0</v>
      </c>
      <c r="L78" s="8">
        <v>0</v>
      </c>
      <c r="M78" s="8">
        <v>0</v>
      </c>
      <c r="N78" s="11">
        <f>L78+M78</f>
        <v>0</v>
      </c>
      <c r="O78" s="8">
        <v>0</v>
      </c>
      <c r="P78" s="8">
        <v>0</v>
      </c>
      <c r="Q78" s="11">
        <f>O78+P78</f>
        <v>0</v>
      </c>
      <c r="R78" s="8">
        <v>0</v>
      </c>
      <c r="S78" s="8">
        <v>0</v>
      </c>
      <c r="T78" s="11">
        <f>R78+S78</f>
        <v>0</v>
      </c>
      <c r="U78" s="8">
        <v>0</v>
      </c>
      <c r="V78" s="8">
        <v>0</v>
      </c>
      <c r="W78" s="12">
        <f>U78+V78</f>
        <v>0</v>
      </c>
      <c r="X78" s="8">
        <v>0</v>
      </c>
      <c r="Y78" s="8">
        <v>0</v>
      </c>
      <c r="Z78" s="12">
        <f>X78+Y78</f>
        <v>0</v>
      </c>
      <c r="AA78" s="8">
        <v>0</v>
      </c>
      <c r="AB78" s="8">
        <v>0</v>
      </c>
      <c r="AC78" s="9">
        <f>AA78+AB78</f>
        <v>0</v>
      </c>
    </row>
    <row r="79" spans="1:29" ht="18" customHeight="1">
      <c r="A79" s="61"/>
      <c r="B79" s="20" t="s">
        <v>3</v>
      </c>
      <c r="C79" s="8">
        <f>F79+I79+L79+O79+R79+U79+X79+AA79</f>
        <v>693627455</v>
      </c>
      <c r="D79" s="8">
        <f t="shared" ref="D79:E80" si="180">G79+J79+M79+P79+S79+V79+Y79+AB79</f>
        <v>283075564</v>
      </c>
      <c r="E79" s="9">
        <f t="shared" si="180"/>
        <v>976703019</v>
      </c>
      <c r="F79" s="10">
        <v>693627455</v>
      </c>
      <c r="G79" s="10">
        <v>283075564</v>
      </c>
      <c r="H79" s="11">
        <f t="shared" ref="H79:H80" si="181">F79+G79</f>
        <v>976703019</v>
      </c>
      <c r="I79" s="8">
        <v>0</v>
      </c>
      <c r="J79" s="8">
        <v>0</v>
      </c>
      <c r="K79" s="11">
        <f t="shared" ref="K79:K80" si="182">I79+J79</f>
        <v>0</v>
      </c>
      <c r="L79" s="8">
        <v>0</v>
      </c>
      <c r="M79" s="8">
        <v>0</v>
      </c>
      <c r="N79" s="11">
        <f t="shared" ref="N79:N80" si="183">L79+M79</f>
        <v>0</v>
      </c>
      <c r="O79" s="8">
        <v>0</v>
      </c>
      <c r="P79" s="8">
        <v>0</v>
      </c>
      <c r="Q79" s="11">
        <f t="shared" ref="Q79:Q80" si="184">O79+P79</f>
        <v>0</v>
      </c>
      <c r="R79" s="8">
        <v>0</v>
      </c>
      <c r="S79" s="8">
        <v>0</v>
      </c>
      <c r="T79" s="11">
        <f t="shared" ref="T79:T80" si="185">R79+S79</f>
        <v>0</v>
      </c>
      <c r="U79" s="8">
        <v>0</v>
      </c>
      <c r="V79" s="8">
        <v>0</v>
      </c>
      <c r="W79" s="12">
        <f t="shared" ref="W79:W80" si="186">U79+V79</f>
        <v>0</v>
      </c>
      <c r="X79" s="8">
        <v>0</v>
      </c>
      <c r="Y79" s="8">
        <v>0</v>
      </c>
      <c r="Z79" s="12">
        <f t="shared" ref="Z79:Z80" si="187">X79+Y79</f>
        <v>0</v>
      </c>
      <c r="AA79" s="8">
        <v>0</v>
      </c>
      <c r="AB79" s="8">
        <v>0</v>
      </c>
      <c r="AC79" s="9">
        <f t="shared" ref="AC79:AC80" si="188">AA79+AB79</f>
        <v>0</v>
      </c>
    </row>
    <row r="80" spans="1:29" ht="18" customHeight="1">
      <c r="A80" s="62"/>
      <c r="B80" s="20" t="s">
        <v>4</v>
      </c>
      <c r="C80" s="8">
        <f>F80+I80+L80+O80+R80+U80+X80+AA80</f>
        <v>4120788965</v>
      </c>
      <c r="D80" s="8">
        <f t="shared" si="180"/>
        <v>3838869547</v>
      </c>
      <c r="E80" s="9">
        <f t="shared" si="180"/>
        <v>7959658512</v>
      </c>
      <c r="F80" s="10">
        <v>4120788965</v>
      </c>
      <c r="G80" s="10">
        <v>3838869547</v>
      </c>
      <c r="H80" s="11">
        <f t="shared" si="181"/>
        <v>7959658512</v>
      </c>
      <c r="I80" s="8">
        <v>0</v>
      </c>
      <c r="J80" s="8">
        <v>0</v>
      </c>
      <c r="K80" s="11">
        <f t="shared" si="182"/>
        <v>0</v>
      </c>
      <c r="L80" s="8">
        <v>0</v>
      </c>
      <c r="M80" s="8">
        <v>0</v>
      </c>
      <c r="N80" s="11">
        <f t="shared" si="183"/>
        <v>0</v>
      </c>
      <c r="O80" s="8">
        <v>0</v>
      </c>
      <c r="P80" s="8">
        <v>0</v>
      </c>
      <c r="Q80" s="11">
        <f t="shared" si="184"/>
        <v>0</v>
      </c>
      <c r="R80" s="8">
        <v>0</v>
      </c>
      <c r="S80" s="8">
        <v>0</v>
      </c>
      <c r="T80" s="11">
        <f t="shared" si="185"/>
        <v>0</v>
      </c>
      <c r="U80" s="8">
        <v>0</v>
      </c>
      <c r="V80" s="8">
        <v>0</v>
      </c>
      <c r="W80" s="12">
        <f t="shared" si="186"/>
        <v>0</v>
      </c>
      <c r="X80" s="8">
        <v>0</v>
      </c>
      <c r="Y80" s="8">
        <v>0</v>
      </c>
      <c r="Z80" s="12">
        <f t="shared" si="187"/>
        <v>0</v>
      </c>
      <c r="AA80" s="8">
        <v>0</v>
      </c>
      <c r="AB80" s="8">
        <v>0</v>
      </c>
      <c r="AC80" s="9">
        <f t="shared" si="188"/>
        <v>0</v>
      </c>
    </row>
    <row r="81" spans="1:29" ht="18" customHeight="1" thickBot="1">
      <c r="A81" s="21" t="s">
        <v>5</v>
      </c>
      <c r="B81" s="22"/>
      <c r="C81" s="13">
        <f>SUM(C78:C80)</f>
        <v>4814416420</v>
      </c>
      <c r="D81" s="13">
        <f t="shared" ref="D81:AC81" si="189">SUM(D78:D80)</f>
        <v>4148660444</v>
      </c>
      <c r="E81" s="13">
        <f t="shared" si="189"/>
        <v>8963076864</v>
      </c>
      <c r="F81" s="13">
        <f t="shared" si="189"/>
        <v>4814416420</v>
      </c>
      <c r="G81" s="13">
        <f t="shared" si="189"/>
        <v>4148660444</v>
      </c>
      <c r="H81" s="13">
        <f t="shared" si="189"/>
        <v>8963076864</v>
      </c>
      <c r="I81" s="13">
        <f t="shared" si="189"/>
        <v>0</v>
      </c>
      <c r="J81" s="13">
        <f t="shared" si="189"/>
        <v>0</v>
      </c>
      <c r="K81" s="13">
        <f t="shared" si="189"/>
        <v>0</v>
      </c>
      <c r="L81" s="13">
        <f t="shared" si="189"/>
        <v>0</v>
      </c>
      <c r="M81" s="13">
        <f t="shared" si="189"/>
        <v>0</v>
      </c>
      <c r="N81" s="13">
        <f t="shared" si="189"/>
        <v>0</v>
      </c>
      <c r="O81" s="13">
        <f t="shared" si="189"/>
        <v>0</v>
      </c>
      <c r="P81" s="13">
        <f t="shared" si="189"/>
        <v>0</v>
      </c>
      <c r="Q81" s="13">
        <f t="shared" si="189"/>
        <v>0</v>
      </c>
      <c r="R81" s="13">
        <f t="shared" si="189"/>
        <v>0</v>
      </c>
      <c r="S81" s="13">
        <f t="shared" si="189"/>
        <v>0</v>
      </c>
      <c r="T81" s="13">
        <f t="shared" si="189"/>
        <v>0</v>
      </c>
      <c r="U81" s="13">
        <f t="shared" si="189"/>
        <v>0</v>
      </c>
      <c r="V81" s="13">
        <f t="shared" si="189"/>
        <v>0</v>
      </c>
      <c r="W81" s="13">
        <f t="shared" si="189"/>
        <v>0</v>
      </c>
      <c r="X81" s="13">
        <f t="shared" si="189"/>
        <v>0</v>
      </c>
      <c r="Y81" s="13">
        <f t="shared" si="189"/>
        <v>0</v>
      </c>
      <c r="Z81" s="13">
        <f t="shared" si="189"/>
        <v>0</v>
      </c>
      <c r="AA81" s="13">
        <f t="shared" si="189"/>
        <v>0</v>
      </c>
      <c r="AB81" s="13">
        <f t="shared" si="189"/>
        <v>0</v>
      </c>
      <c r="AC81" s="13">
        <f t="shared" si="189"/>
        <v>0</v>
      </c>
    </row>
    <row r="82" spans="1:29" ht="18" customHeight="1">
      <c r="A82" s="60" t="s">
        <v>7</v>
      </c>
      <c r="B82" s="19" t="s">
        <v>2</v>
      </c>
      <c r="C82" s="8">
        <f>F82+I82+L82+O82+R82+U82+X82+AA82</f>
        <v>75795104</v>
      </c>
      <c r="D82" s="8">
        <f>G82+J82+M82+P82+S82+V82+Y82+AB82</f>
        <v>141200791</v>
      </c>
      <c r="E82" s="9">
        <f>H82+K82+N82+Q82+T82+W82+Z82+AC82</f>
        <v>216995895</v>
      </c>
      <c r="F82" s="10">
        <v>75795104</v>
      </c>
      <c r="G82" s="10">
        <v>138111036</v>
      </c>
      <c r="H82" s="11">
        <f>F82+G82</f>
        <v>213906140</v>
      </c>
      <c r="I82" s="8">
        <v>0</v>
      </c>
      <c r="J82" s="8">
        <v>3089755</v>
      </c>
      <c r="K82" s="11">
        <f>I82+J82</f>
        <v>3089755</v>
      </c>
      <c r="L82" s="8">
        <v>0</v>
      </c>
      <c r="M82" s="8">
        <v>0</v>
      </c>
      <c r="N82" s="11">
        <f>L82+M82</f>
        <v>0</v>
      </c>
      <c r="O82" s="8">
        <v>0</v>
      </c>
      <c r="P82" s="8">
        <v>0</v>
      </c>
      <c r="Q82" s="11">
        <f>O82+P82</f>
        <v>0</v>
      </c>
      <c r="R82" s="8">
        <v>0</v>
      </c>
      <c r="S82" s="8">
        <v>0</v>
      </c>
      <c r="T82" s="11">
        <f>R82+S82</f>
        <v>0</v>
      </c>
      <c r="U82" s="8">
        <v>0</v>
      </c>
      <c r="V82" s="8">
        <v>0</v>
      </c>
      <c r="W82" s="12">
        <f>U82+V82</f>
        <v>0</v>
      </c>
      <c r="X82" s="8">
        <v>0</v>
      </c>
      <c r="Y82" s="8">
        <v>0</v>
      </c>
      <c r="Z82" s="12">
        <f>X82+Y82</f>
        <v>0</v>
      </c>
      <c r="AA82" s="8">
        <v>0</v>
      </c>
      <c r="AB82" s="8">
        <v>0</v>
      </c>
      <c r="AC82" s="9">
        <f>AA82+AB82</f>
        <v>0</v>
      </c>
    </row>
    <row r="83" spans="1:29" ht="18" customHeight="1">
      <c r="A83" s="61"/>
      <c r="B83" s="20" t="s">
        <v>3</v>
      </c>
      <c r="C83" s="8">
        <f>F83+I83+L83+O83+R83+U83+X83+AA83</f>
        <v>26103516</v>
      </c>
      <c r="D83" s="8">
        <f t="shared" ref="D83:E84" si="190">G83+J83+M83+P83+S83+V83+Y83+AB83</f>
        <v>60060968</v>
      </c>
      <c r="E83" s="9">
        <f t="shared" si="190"/>
        <v>86164484</v>
      </c>
      <c r="F83" s="10">
        <v>26103516</v>
      </c>
      <c r="G83" s="10">
        <v>47571938</v>
      </c>
      <c r="H83" s="11">
        <f t="shared" ref="H83:H84" si="191">F83+G83</f>
        <v>73675454</v>
      </c>
      <c r="I83" s="8">
        <v>0</v>
      </c>
      <c r="J83" s="8">
        <v>0</v>
      </c>
      <c r="K83" s="11">
        <f t="shared" ref="K83:K84" si="192">I83+J83</f>
        <v>0</v>
      </c>
      <c r="L83" s="8">
        <v>0</v>
      </c>
      <c r="M83" s="8">
        <v>0</v>
      </c>
      <c r="N83" s="11">
        <f t="shared" ref="N83:N84" si="193">L83+M83</f>
        <v>0</v>
      </c>
      <c r="O83" s="8">
        <v>0</v>
      </c>
      <c r="P83" s="8">
        <v>0</v>
      </c>
      <c r="Q83" s="11">
        <f t="shared" ref="Q83:Q84" si="194">O83+P83</f>
        <v>0</v>
      </c>
      <c r="R83" s="8">
        <v>0</v>
      </c>
      <c r="S83" s="8">
        <v>0</v>
      </c>
      <c r="T83" s="11">
        <f t="shared" ref="T83:T84" si="195">R83+S83</f>
        <v>0</v>
      </c>
      <c r="U83" s="8">
        <v>0</v>
      </c>
      <c r="V83" s="8">
        <v>12489030</v>
      </c>
      <c r="W83" s="12">
        <f t="shared" ref="W83:W84" si="196">U83+V83</f>
        <v>12489030</v>
      </c>
      <c r="X83" s="8">
        <v>0</v>
      </c>
      <c r="Y83" s="8">
        <v>0</v>
      </c>
      <c r="Z83" s="12">
        <f t="shared" ref="Z83:Z84" si="197">X83+Y83</f>
        <v>0</v>
      </c>
      <c r="AA83" s="8">
        <v>0</v>
      </c>
      <c r="AB83" s="8">
        <v>0</v>
      </c>
      <c r="AC83" s="9">
        <f t="shared" ref="AC83:AC84" si="198">AA83+AB83</f>
        <v>0</v>
      </c>
    </row>
    <row r="84" spans="1:29" ht="18" customHeight="1">
      <c r="A84" s="62"/>
      <c r="B84" s="20" t="s">
        <v>4</v>
      </c>
      <c r="C84" s="8">
        <f>F84+I84+L84+O84+R84+U84+X84+AA84</f>
        <v>629872652</v>
      </c>
      <c r="D84" s="8">
        <f t="shared" si="190"/>
        <v>1009446507</v>
      </c>
      <c r="E84" s="9">
        <f t="shared" si="190"/>
        <v>1639319159</v>
      </c>
      <c r="F84" s="10">
        <v>543318564</v>
      </c>
      <c r="G84" s="10">
        <v>967247269</v>
      </c>
      <c r="H84" s="11">
        <f t="shared" si="191"/>
        <v>1510565833</v>
      </c>
      <c r="I84" s="8">
        <v>62058415</v>
      </c>
      <c r="J84" s="8">
        <v>7734938</v>
      </c>
      <c r="K84" s="11">
        <f t="shared" si="192"/>
        <v>69793353</v>
      </c>
      <c r="L84" s="8">
        <v>0</v>
      </c>
      <c r="M84" s="8">
        <v>0</v>
      </c>
      <c r="N84" s="11">
        <f t="shared" si="193"/>
        <v>0</v>
      </c>
      <c r="O84" s="8">
        <v>0</v>
      </c>
      <c r="P84" s="8">
        <v>0</v>
      </c>
      <c r="Q84" s="11">
        <f t="shared" si="194"/>
        <v>0</v>
      </c>
      <c r="R84" s="8">
        <v>0</v>
      </c>
      <c r="S84" s="8">
        <v>0</v>
      </c>
      <c r="T84" s="11">
        <f t="shared" si="195"/>
        <v>0</v>
      </c>
      <c r="U84" s="8">
        <v>24495673</v>
      </c>
      <c r="V84" s="8">
        <v>34464300</v>
      </c>
      <c r="W84" s="12">
        <f t="shared" si="196"/>
        <v>58959973</v>
      </c>
      <c r="X84" s="8">
        <v>0</v>
      </c>
      <c r="Y84" s="8">
        <v>0</v>
      </c>
      <c r="Z84" s="12">
        <f t="shared" si="197"/>
        <v>0</v>
      </c>
      <c r="AA84" s="8">
        <v>0</v>
      </c>
      <c r="AB84" s="8">
        <v>0</v>
      </c>
      <c r="AC84" s="9">
        <f t="shared" si="198"/>
        <v>0</v>
      </c>
    </row>
    <row r="85" spans="1:29" ht="18" customHeight="1" thickBot="1">
      <c r="A85" s="21" t="s">
        <v>5</v>
      </c>
      <c r="B85" s="22"/>
      <c r="C85" s="13">
        <f>SUM(C82:C84)</f>
        <v>731771272</v>
      </c>
      <c r="D85" s="13">
        <f t="shared" ref="D85:AC85" si="199">SUM(D82:D84)</f>
        <v>1210708266</v>
      </c>
      <c r="E85" s="13">
        <f t="shared" si="199"/>
        <v>1942479538</v>
      </c>
      <c r="F85" s="13">
        <f t="shared" si="199"/>
        <v>645217184</v>
      </c>
      <c r="G85" s="13">
        <f t="shared" si="199"/>
        <v>1152930243</v>
      </c>
      <c r="H85" s="13">
        <f t="shared" si="199"/>
        <v>1798147427</v>
      </c>
      <c r="I85" s="13">
        <f t="shared" si="199"/>
        <v>62058415</v>
      </c>
      <c r="J85" s="13">
        <f t="shared" si="199"/>
        <v>10824693</v>
      </c>
      <c r="K85" s="13">
        <f t="shared" si="199"/>
        <v>72883108</v>
      </c>
      <c r="L85" s="13">
        <f t="shared" si="199"/>
        <v>0</v>
      </c>
      <c r="M85" s="13">
        <f t="shared" si="199"/>
        <v>0</v>
      </c>
      <c r="N85" s="13">
        <f t="shared" si="199"/>
        <v>0</v>
      </c>
      <c r="O85" s="13">
        <f t="shared" si="199"/>
        <v>0</v>
      </c>
      <c r="P85" s="13">
        <f t="shared" si="199"/>
        <v>0</v>
      </c>
      <c r="Q85" s="13">
        <f t="shared" si="199"/>
        <v>0</v>
      </c>
      <c r="R85" s="13">
        <f t="shared" si="199"/>
        <v>0</v>
      </c>
      <c r="S85" s="13">
        <f t="shared" si="199"/>
        <v>0</v>
      </c>
      <c r="T85" s="13">
        <f t="shared" si="199"/>
        <v>0</v>
      </c>
      <c r="U85" s="13">
        <f t="shared" si="199"/>
        <v>24495673</v>
      </c>
      <c r="V85" s="13">
        <f t="shared" si="199"/>
        <v>46953330</v>
      </c>
      <c r="W85" s="13">
        <f t="shared" si="199"/>
        <v>71449003</v>
      </c>
      <c r="X85" s="13">
        <f t="shared" si="199"/>
        <v>0</v>
      </c>
      <c r="Y85" s="13">
        <f t="shared" si="199"/>
        <v>0</v>
      </c>
      <c r="Z85" s="13">
        <f t="shared" si="199"/>
        <v>0</v>
      </c>
      <c r="AA85" s="13">
        <f t="shared" si="199"/>
        <v>0</v>
      </c>
      <c r="AB85" s="13">
        <f t="shared" si="199"/>
        <v>0</v>
      </c>
      <c r="AC85" s="13">
        <f t="shared" si="199"/>
        <v>0</v>
      </c>
    </row>
    <row r="86" spans="1:29" ht="18" customHeight="1">
      <c r="A86" s="60" t="s">
        <v>42</v>
      </c>
      <c r="B86" s="19" t="s">
        <v>2</v>
      </c>
      <c r="C86" s="8">
        <f>F86+I86+L86+O86+R86+U86+X86+AA86</f>
        <v>6718723</v>
      </c>
      <c r="D86" s="8">
        <f>G86+J86+M86+P86+S86+V86+Y86+AB86</f>
        <v>522901</v>
      </c>
      <c r="E86" s="9">
        <f>H86+K86+N86+Q86+T86+W86+Z86+AC86</f>
        <v>7241624</v>
      </c>
      <c r="F86" s="10">
        <v>6718723</v>
      </c>
      <c r="G86" s="10">
        <v>522901</v>
      </c>
      <c r="H86" s="11">
        <f>F86+G86</f>
        <v>7241624</v>
      </c>
      <c r="I86" s="8">
        <v>0</v>
      </c>
      <c r="J86" s="8">
        <v>0</v>
      </c>
      <c r="K86" s="11">
        <f>I86+J86</f>
        <v>0</v>
      </c>
      <c r="L86" s="8">
        <v>0</v>
      </c>
      <c r="M86" s="8">
        <v>0</v>
      </c>
      <c r="N86" s="11">
        <f>L86+M86</f>
        <v>0</v>
      </c>
      <c r="O86" s="8">
        <v>0</v>
      </c>
      <c r="P86" s="8">
        <v>0</v>
      </c>
      <c r="Q86" s="11">
        <f>O86+P86</f>
        <v>0</v>
      </c>
      <c r="R86" s="8">
        <v>0</v>
      </c>
      <c r="S86" s="8">
        <v>0</v>
      </c>
      <c r="T86" s="11">
        <f>R86+S86</f>
        <v>0</v>
      </c>
      <c r="U86" s="8">
        <v>0</v>
      </c>
      <c r="V86" s="8">
        <v>0</v>
      </c>
      <c r="W86" s="12">
        <f>U86+V86</f>
        <v>0</v>
      </c>
      <c r="X86" s="8">
        <v>0</v>
      </c>
      <c r="Y86" s="8">
        <v>0</v>
      </c>
      <c r="Z86" s="12">
        <f>X86+Y86</f>
        <v>0</v>
      </c>
      <c r="AA86" s="8">
        <v>0</v>
      </c>
      <c r="AB86" s="8">
        <v>0</v>
      </c>
      <c r="AC86" s="9">
        <f>AA86+AB86</f>
        <v>0</v>
      </c>
    </row>
    <row r="87" spans="1:29" ht="18" customHeight="1">
      <c r="A87" s="61"/>
      <c r="B87" s="20" t="s">
        <v>3</v>
      </c>
      <c r="C87" s="8">
        <f>F87+I87+L87+O87+R87+U87+X87+AA87</f>
        <v>0</v>
      </c>
      <c r="D87" s="8">
        <f t="shared" ref="D87:E88" si="200">G87+J87+M87+P87+S87+V87+Y87+AB87</f>
        <v>0</v>
      </c>
      <c r="E87" s="9">
        <f t="shared" si="200"/>
        <v>0</v>
      </c>
      <c r="F87" s="10">
        <v>0</v>
      </c>
      <c r="G87" s="10">
        <v>0</v>
      </c>
      <c r="H87" s="11">
        <f t="shared" ref="H87:H88" si="201">F87+G87</f>
        <v>0</v>
      </c>
      <c r="I87" s="8">
        <v>0</v>
      </c>
      <c r="J87" s="8">
        <v>0</v>
      </c>
      <c r="K87" s="11">
        <f t="shared" ref="K87:K88" si="202">I87+J87</f>
        <v>0</v>
      </c>
      <c r="L87" s="8">
        <v>0</v>
      </c>
      <c r="M87" s="8">
        <v>0</v>
      </c>
      <c r="N87" s="11">
        <f t="shared" ref="N87:N88" si="203">L87+M87</f>
        <v>0</v>
      </c>
      <c r="O87" s="8">
        <v>0</v>
      </c>
      <c r="P87" s="8">
        <v>0</v>
      </c>
      <c r="Q87" s="11">
        <f t="shared" ref="Q87:Q88" si="204">O87+P87</f>
        <v>0</v>
      </c>
      <c r="R87" s="8">
        <v>0</v>
      </c>
      <c r="S87" s="8">
        <v>0</v>
      </c>
      <c r="T87" s="11">
        <f t="shared" ref="T87:T88" si="205">R87+S87</f>
        <v>0</v>
      </c>
      <c r="U87" s="8">
        <v>0</v>
      </c>
      <c r="V87" s="8">
        <v>0</v>
      </c>
      <c r="W87" s="12">
        <f t="shared" ref="W87:W88" si="206">U87+V87</f>
        <v>0</v>
      </c>
      <c r="X87" s="8">
        <v>0</v>
      </c>
      <c r="Y87" s="8">
        <v>0</v>
      </c>
      <c r="Z87" s="12">
        <f t="shared" ref="Z87:Z88" si="207">X87+Y87</f>
        <v>0</v>
      </c>
      <c r="AA87" s="8">
        <v>0</v>
      </c>
      <c r="AB87" s="8">
        <v>0</v>
      </c>
      <c r="AC87" s="9">
        <f t="shared" ref="AC87:AC88" si="208">AA87+AB87</f>
        <v>0</v>
      </c>
    </row>
    <row r="88" spans="1:29" ht="18" customHeight="1">
      <c r="A88" s="62"/>
      <c r="B88" s="20" t="s">
        <v>4</v>
      </c>
      <c r="C88" s="8">
        <f>F88+I88+L88+O88+R88+U88+X88+AA88</f>
        <v>31417674</v>
      </c>
      <c r="D88" s="8">
        <f t="shared" si="200"/>
        <v>24673540</v>
      </c>
      <c r="E88" s="9">
        <f t="shared" si="200"/>
        <v>56091214</v>
      </c>
      <c r="F88" s="10">
        <v>31417674</v>
      </c>
      <c r="G88" s="10">
        <v>24216908</v>
      </c>
      <c r="H88" s="11">
        <f t="shared" si="201"/>
        <v>55634582</v>
      </c>
      <c r="I88" s="8">
        <v>0</v>
      </c>
      <c r="J88" s="8">
        <v>0</v>
      </c>
      <c r="K88" s="11">
        <f t="shared" si="202"/>
        <v>0</v>
      </c>
      <c r="L88" s="8">
        <v>0</v>
      </c>
      <c r="M88" s="8">
        <v>0</v>
      </c>
      <c r="N88" s="11">
        <f t="shared" si="203"/>
        <v>0</v>
      </c>
      <c r="O88" s="8">
        <v>0</v>
      </c>
      <c r="P88" s="8">
        <v>0</v>
      </c>
      <c r="Q88" s="11">
        <f t="shared" si="204"/>
        <v>0</v>
      </c>
      <c r="R88" s="8">
        <v>0</v>
      </c>
      <c r="S88" s="8">
        <v>0</v>
      </c>
      <c r="T88" s="11">
        <f t="shared" si="205"/>
        <v>0</v>
      </c>
      <c r="U88" s="8">
        <v>0</v>
      </c>
      <c r="V88" s="8">
        <v>456632</v>
      </c>
      <c r="W88" s="12">
        <f t="shared" si="206"/>
        <v>456632</v>
      </c>
      <c r="X88" s="8">
        <v>0</v>
      </c>
      <c r="Y88" s="8">
        <v>0</v>
      </c>
      <c r="Z88" s="12">
        <f t="shared" si="207"/>
        <v>0</v>
      </c>
      <c r="AA88" s="8">
        <v>0</v>
      </c>
      <c r="AB88" s="8">
        <v>0</v>
      </c>
      <c r="AC88" s="9">
        <f t="shared" si="208"/>
        <v>0</v>
      </c>
    </row>
    <row r="89" spans="1:29" ht="18" customHeight="1" thickBot="1">
      <c r="A89" s="21" t="s">
        <v>5</v>
      </c>
      <c r="B89" s="22"/>
      <c r="C89" s="13">
        <f>SUM(C86:C88)</f>
        <v>38136397</v>
      </c>
      <c r="D89" s="13">
        <f t="shared" ref="D89:AC89" si="209">SUM(D86:D88)</f>
        <v>25196441</v>
      </c>
      <c r="E89" s="13">
        <f t="shared" si="209"/>
        <v>63332838</v>
      </c>
      <c r="F89" s="13">
        <f t="shared" si="209"/>
        <v>38136397</v>
      </c>
      <c r="G89" s="13">
        <f t="shared" si="209"/>
        <v>24739809</v>
      </c>
      <c r="H89" s="13">
        <f t="shared" si="209"/>
        <v>62876206</v>
      </c>
      <c r="I89" s="13">
        <f t="shared" si="209"/>
        <v>0</v>
      </c>
      <c r="J89" s="13">
        <f t="shared" si="209"/>
        <v>0</v>
      </c>
      <c r="K89" s="13">
        <f t="shared" si="209"/>
        <v>0</v>
      </c>
      <c r="L89" s="13">
        <f t="shared" si="209"/>
        <v>0</v>
      </c>
      <c r="M89" s="13">
        <f t="shared" si="209"/>
        <v>0</v>
      </c>
      <c r="N89" s="13">
        <f t="shared" si="209"/>
        <v>0</v>
      </c>
      <c r="O89" s="13">
        <f t="shared" si="209"/>
        <v>0</v>
      </c>
      <c r="P89" s="13">
        <f t="shared" si="209"/>
        <v>0</v>
      </c>
      <c r="Q89" s="13">
        <f t="shared" si="209"/>
        <v>0</v>
      </c>
      <c r="R89" s="13">
        <f t="shared" si="209"/>
        <v>0</v>
      </c>
      <c r="S89" s="13">
        <f t="shared" si="209"/>
        <v>0</v>
      </c>
      <c r="T89" s="13">
        <f t="shared" si="209"/>
        <v>0</v>
      </c>
      <c r="U89" s="13">
        <f t="shared" si="209"/>
        <v>0</v>
      </c>
      <c r="V89" s="13">
        <f t="shared" si="209"/>
        <v>456632</v>
      </c>
      <c r="W89" s="13">
        <f t="shared" si="209"/>
        <v>456632</v>
      </c>
      <c r="X89" s="13">
        <f t="shared" si="209"/>
        <v>0</v>
      </c>
      <c r="Y89" s="13">
        <f t="shared" si="209"/>
        <v>0</v>
      </c>
      <c r="Z89" s="13">
        <f t="shared" si="209"/>
        <v>0</v>
      </c>
      <c r="AA89" s="13">
        <f t="shared" si="209"/>
        <v>0</v>
      </c>
      <c r="AB89" s="13">
        <f t="shared" si="209"/>
        <v>0</v>
      </c>
      <c r="AC89" s="13">
        <f t="shared" si="209"/>
        <v>0</v>
      </c>
    </row>
    <row r="90" spans="1:29" ht="18" customHeight="1">
      <c r="A90" s="60" t="s">
        <v>43</v>
      </c>
      <c r="B90" s="19" t="s">
        <v>2</v>
      </c>
      <c r="C90" s="8">
        <f>F90+I90+L90+O90+R90+U90+X90+AA90</f>
        <v>591272128</v>
      </c>
      <c r="D90" s="8">
        <f>G90+J90+M90+P90+S90+V90+Y90+AB90</f>
        <v>22057601</v>
      </c>
      <c r="E90" s="9">
        <f>H90+K90+N90+Q90+T90+W90+Z90+AC90</f>
        <v>613329729</v>
      </c>
      <c r="F90" s="10">
        <v>565810346</v>
      </c>
      <c r="G90" s="10">
        <v>21720894</v>
      </c>
      <c r="H90" s="11">
        <f>F90+G90</f>
        <v>587531240</v>
      </c>
      <c r="I90" s="8">
        <v>0</v>
      </c>
      <c r="J90" s="8">
        <v>0</v>
      </c>
      <c r="K90" s="11">
        <f>I90+J90</f>
        <v>0</v>
      </c>
      <c r="L90" s="8">
        <v>0</v>
      </c>
      <c r="M90" s="8">
        <v>336707</v>
      </c>
      <c r="N90" s="11">
        <f>L90+M90</f>
        <v>336707</v>
      </c>
      <c r="O90" s="8">
        <v>0</v>
      </c>
      <c r="P90" s="8">
        <v>0</v>
      </c>
      <c r="Q90" s="11">
        <f>O90+P90</f>
        <v>0</v>
      </c>
      <c r="R90" s="8">
        <v>971982</v>
      </c>
      <c r="S90" s="8">
        <v>0</v>
      </c>
      <c r="T90" s="11">
        <f>R90+S90</f>
        <v>971982</v>
      </c>
      <c r="U90" s="8">
        <v>24489800</v>
      </c>
      <c r="V90" s="8">
        <v>0</v>
      </c>
      <c r="W90" s="12">
        <f>U90+V90</f>
        <v>24489800</v>
      </c>
      <c r="X90" s="8">
        <v>0</v>
      </c>
      <c r="Y90" s="8">
        <v>0</v>
      </c>
      <c r="Z90" s="12">
        <f>X90+Y90</f>
        <v>0</v>
      </c>
      <c r="AA90" s="8">
        <v>0</v>
      </c>
      <c r="AB90" s="8">
        <v>0</v>
      </c>
      <c r="AC90" s="9">
        <f>AA90+AB90</f>
        <v>0</v>
      </c>
    </row>
    <row r="91" spans="1:29" ht="18" customHeight="1">
      <c r="A91" s="61"/>
      <c r="B91" s="20" t="s">
        <v>3</v>
      </c>
      <c r="C91" s="8">
        <f>F91+I91+L91+O91+R91+U91+X91+AA91</f>
        <v>347860457</v>
      </c>
      <c r="D91" s="8">
        <f t="shared" ref="D91:E92" si="210">G91+J91+M91+P91+S91+V91+Y91+AB91</f>
        <v>61501889</v>
      </c>
      <c r="E91" s="9">
        <f t="shared" si="210"/>
        <v>409362346</v>
      </c>
      <c r="F91" s="10">
        <v>347628</v>
      </c>
      <c r="G91" s="10">
        <v>0</v>
      </c>
      <c r="H91" s="11">
        <f t="shared" ref="H91:H92" si="211">F91+G91</f>
        <v>347628</v>
      </c>
      <c r="I91" s="8">
        <v>0</v>
      </c>
      <c r="J91" s="8">
        <v>0</v>
      </c>
      <c r="K91" s="11">
        <f t="shared" ref="K91:K92" si="212">I91+J91</f>
        <v>0</v>
      </c>
      <c r="L91" s="8">
        <v>0</v>
      </c>
      <c r="M91" s="8">
        <v>0</v>
      </c>
      <c r="N91" s="11">
        <f t="shared" ref="N91:N92" si="213">L91+M91</f>
        <v>0</v>
      </c>
      <c r="O91" s="8">
        <v>0</v>
      </c>
      <c r="P91" s="8">
        <v>0</v>
      </c>
      <c r="Q91" s="11">
        <f t="shared" ref="Q91:Q92" si="214">O91+P91</f>
        <v>0</v>
      </c>
      <c r="R91" s="8">
        <v>0</v>
      </c>
      <c r="S91" s="8">
        <v>0</v>
      </c>
      <c r="T91" s="11">
        <f t="shared" ref="T91:T92" si="215">R91+S91</f>
        <v>0</v>
      </c>
      <c r="U91" s="8">
        <v>347512829</v>
      </c>
      <c r="V91" s="8">
        <v>61501889</v>
      </c>
      <c r="W91" s="12">
        <f t="shared" ref="W91:W92" si="216">U91+V91</f>
        <v>409014718</v>
      </c>
      <c r="X91" s="8">
        <v>0</v>
      </c>
      <c r="Y91" s="8">
        <v>0</v>
      </c>
      <c r="Z91" s="12">
        <f t="shared" ref="Z91:Z92" si="217">X91+Y91</f>
        <v>0</v>
      </c>
      <c r="AA91" s="8">
        <v>0</v>
      </c>
      <c r="AB91" s="8">
        <v>0</v>
      </c>
      <c r="AC91" s="9">
        <f t="shared" ref="AC91:AC92" si="218">AA91+AB91</f>
        <v>0</v>
      </c>
    </row>
    <row r="92" spans="1:29" ht="18" customHeight="1">
      <c r="A92" s="62"/>
      <c r="B92" s="20" t="s">
        <v>4</v>
      </c>
      <c r="C92" s="8">
        <f>F92+I92+L92+O92+R92+U92+X92+AA92</f>
        <v>523484047</v>
      </c>
      <c r="D92" s="8">
        <f t="shared" si="210"/>
        <v>342463453</v>
      </c>
      <c r="E92" s="9">
        <f t="shared" si="210"/>
        <v>865947500</v>
      </c>
      <c r="F92" s="10">
        <v>523484047</v>
      </c>
      <c r="G92" s="10">
        <v>342463453</v>
      </c>
      <c r="H92" s="11">
        <f t="shared" si="211"/>
        <v>865947500</v>
      </c>
      <c r="I92" s="8">
        <v>0</v>
      </c>
      <c r="J92" s="8">
        <v>0</v>
      </c>
      <c r="K92" s="11">
        <f t="shared" si="212"/>
        <v>0</v>
      </c>
      <c r="L92" s="8">
        <v>0</v>
      </c>
      <c r="M92" s="8">
        <v>0</v>
      </c>
      <c r="N92" s="11">
        <f t="shared" si="213"/>
        <v>0</v>
      </c>
      <c r="O92" s="8">
        <v>0</v>
      </c>
      <c r="P92" s="8">
        <v>0</v>
      </c>
      <c r="Q92" s="11">
        <f t="shared" si="214"/>
        <v>0</v>
      </c>
      <c r="R92" s="8">
        <v>0</v>
      </c>
      <c r="S92" s="8">
        <v>0</v>
      </c>
      <c r="T92" s="11">
        <f t="shared" si="215"/>
        <v>0</v>
      </c>
      <c r="U92" s="8">
        <v>0</v>
      </c>
      <c r="V92" s="8">
        <v>0</v>
      </c>
      <c r="W92" s="12">
        <f t="shared" si="216"/>
        <v>0</v>
      </c>
      <c r="X92" s="8">
        <v>0</v>
      </c>
      <c r="Y92" s="8">
        <v>0</v>
      </c>
      <c r="Z92" s="12">
        <f t="shared" si="217"/>
        <v>0</v>
      </c>
      <c r="AA92" s="8">
        <v>0</v>
      </c>
      <c r="AB92" s="8">
        <v>0</v>
      </c>
      <c r="AC92" s="9">
        <f t="shared" si="218"/>
        <v>0</v>
      </c>
    </row>
    <row r="93" spans="1:29" ht="18" customHeight="1" thickBot="1">
      <c r="A93" s="21" t="s">
        <v>5</v>
      </c>
      <c r="B93" s="22"/>
      <c r="C93" s="13">
        <f>SUM(C90:C92)</f>
        <v>1462616632</v>
      </c>
      <c r="D93" s="13">
        <f t="shared" ref="D93:AC93" si="219">SUM(D90:D92)</f>
        <v>426022943</v>
      </c>
      <c r="E93" s="13">
        <f t="shared" si="219"/>
        <v>1888639575</v>
      </c>
      <c r="F93" s="13">
        <f t="shared" si="219"/>
        <v>1089642021</v>
      </c>
      <c r="G93" s="13">
        <f t="shared" si="219"/>
        <v>364184347</v>
      </c>
      <c r="H93" s="13">
        <f t="shared" si="219"/>
        <v>1453826368</v>
      </c>
      <c r="I93" s="13">
        <f t="shared" si="219"/>
        <v>0</v>
      </c>
      <c r="J93" s="13">
        <f t="shared" si="219"/>
        <v>0</v>
      </c>
      <c r="K93" s="13">
        <f t="shared" si="219"/>
        <v>0</v>
      </c>
      <c r="L93" s="13">
        <f t="shared" si="219"/>
        <v>0</v>
      </c>
      <c r="M93" s="13">
        <f t="shared" si="219"/>
        <v>336707</v>
      </c>
      <c r="N93" s="13">
        <f t="shared" si="219"/>
        <v>336707</v>
      </c>
      <c r="O93" s="13">
        <f t="shared" si="219"/>
        <v>0</v>
      </c>
      <c r="P93" s="13">
        <f t="shared" si="219"/>
        <v>0</v>
      </c>
      <c r="Q93" s="13">
        <f t="shared" si="219"/>
        <v>0</v>
      </c>
      <c r="R93" s="13">
        <f t="shared" si="219"/>
        <v>971982</v>
      </c>
      <c r="S93" s="13">
        <f t="shared" si="219"/>
        <v>0</v>
      </c>
      <c r="T93" s="13">
        <f t="shared" si="219"/>
        <v>971982</v>
      </c>
      <c r="U93" s="13">
        <f t="shared" si="219"/>
        <v>372002629</v>
      </c>
      <c r="V93" s="13">
        <f t="shared" si="219"/>
        <v>61501889</v>
      </c>
      <c r="W93" s="13">
        <f t="shared" si="219"/>
        <v>433504518</v>
      </c>
      <c r="X93" s="13">
        <f t="shared" si="219"/>
        <v>0</v>
      </c>
      <c r="Y93" s="13">
        <f t="shared" si="219"/>
        <v>0</v>
      </c>
      <c r="Z93" s="13">
        <f t="shared" si="219"/>
        <v>0</v>
      </c>
      <c r="AA93" s="13">
        <f t="shared" si="219"/>
        <v>0</v>
      </c>
      <c r="AB93" s="13">
        <f t="shared" si="219"/>
        <v>0</v>
      </c>
      <c r="AC93" s="13">
        <f t="shared" si="219"/>
        <v>0</v>
      </c>
    </row>
    <row r="94" spans="1:29" ht="18" customHeight="1">
      <c r="A94" s="60" t="s">
        <v>44</v>
      </c>
      <c r="B94" s="19" t="s">
        <v>2</v>
      </c>
      <c r="C94" s="8">
        <f>F94+I94+L94+O94+R94+U94+X94+AA94</f>
        <v>0</v>
      </c>
      <c r="D94" s="8">
        <f>G94+J94+M94+P94+S94+V94+Y94+AB94</f>
        <v>0</v>
      </c>
      <c r="E94" s="9">
        <f>H94+K94+N94+Q94+T94+W94+Z94+AC94</f>
        <v>0</v>
      </c>
      <c r="F94" s="10">
        <v>0</v>
      </c>
      <c r="G94" s="10">
        <v>0</v>
      </c>
      <c r="H94" s="11">
        <f>F94+G94</f>
        <v>0</v>
      </c>
      <c r="I94" s="8">
        <v>0</v>
      </c>
      <c r="J94" s="8">
        <v>0</v>
      </c>
      <c r="K94" s="11">
        <f>I94+J94</f>
        <v>0</v>
      </c>
      <c r="L94" s="8">
        <v>0</v>
      </c>
      <c r="M94" s="8">
        <v>0</v>
      </c>
      <c r="N94" s="11">
        <f>L94+M94</f>
        <v>0</v>
      </c>
      <c r="O94" s="8">
        <v>0</v>
      </c>
      <c r="P94" s="8">
        <v>0</v>
      </c>
      <c r="Q94" s="11">
        <f>O94+P94</f>
        <v>0</v>
      </c>
      <c r="R94" s="8">
        <v>0</v>
      </c>
      <c r="S94" s="8">
        <v>0</v>
      </c>
      <c r="T94" s="11">
        <f>R94+S94</f>
        <v>0</v>
      </c>
      <c r="U94" s="8">
        <v>0</v>
      </c>
      <c r="V94" s="8">
        <v>0</v>
      </c>
      <c r="W94" s="12">
        <f>U94+V94</f>
        <v>0</v>
      </c>
      <c r="X94" s="8">
        <v>0</v>
      </c>
      <c r="Y94" s="8">
        <v>0</v>
      </c>
      <c r="Z94" s="12">
        <f>X94+Y94</f>
        <v>0</v>
      </c>
      <c r="AA94" s="8">
        <v>0</v>
      </c>
      <c r="AB94" s="8">
        <v>0</v>
      </c>
      <c r="AC94" s="9">
        <f>AA94+AB94</f>
        <v>0</v>
      </c>
    </row>
    <row r="95" spans="1:29" ht="18" customHeight="1">
      <c r="A95" s="61"/>
      <c r="B95" s="20" t="s">
        <v>3</v>
      </c>
      <c r="C95" s="8">
        <f>F95+I95+L95+O95+R95+U95+X95+AA95</f>
        <v>0</v>
      </c>
      <c r="D95" s="8">
        <f t="shared" ref="D95:E96" si="220">G95+J95+M95+P95+S95+V95+Y95+AB95</f>
        <v>0</v>
      </c>
      <c r="E95" s="9">
        <f t="shared" si="220"/>
        <v>0</v>
      </c>
      <c r="F95" s="10">
        <v>0</v>
      </c>
      <c r="G95" s="10">
        <v>0</v>
      </c>
      <c r="H95" s="11">
        <f t="shared" ref="H95:H96" si="221">F95+G95</f>
        <v>0</v>
      </c>
      <c r="I95" s="8">
        <v>0</v>
      </c>
      <c r="J95" s="8">
        <v>0</v>
      </c>
      <c r="K95" s="11">
        <f t="shared" ref="K95:K96" si="222">I95+J95</f>
        <v>0</v>
      </c>
      <c r="L95" s="8">
        <v>0</v>
      </c>
      <c r="M95" s="8">
        <v>0</v>
      </c>
      <c r="N95" s="11">
        <f t="shared" ref="N95:N96" si="223">L95+M95</f>
        <v>0</v>
      </c>
      <c r="O95" s="8">
        <v>0</v>
      </c>
      <c r="P95" s="8">
        <v>0</v>
      </c>
      <c r="Q95" s="11">
        <f t="shared" ref="Q95:Q96" si="224">O95+P95</f>
        <v>0</v>
      </c>
      <c r="R95" s="8">
        <v>0</v>
      </c>
      <c r="S95" s="8">
        <v>0</v>
      </c>
      <c r="T95" s="11">
        <f t="shared" ref="T95:T96" si="225">R95+S95</f>
        <v>0</v>
      </c>
      <c r="U95" s="8">
        <v>0</v>
      </c>
      <c r="V95" s="8">
        <v>0</v>
      </c>
      <c r="W95" s="12">
        <f t="shared" ref="W95:W96" si="226">U95+V95</f>
        <v>0</v>
      </c>
      <c r="X95" s="8">
        <v>0</v>
      </c>
      <c r="Y95" s="8">
        <v>0</v>
      </c>
      <c r="Z95" s="12">
        <f t="shared" ref="Z95:Z96" si="227">X95+Y95</f>
        <v>0</v>
      </c>
      <c r="AA95" s="8">
        <v>0</v>
      </c>
      <c r="AB95" s="8">
        <v>0</v>
      </c>
      <c r="AC95" s="9">
        <f t="shared" ref="AC95:AC96" si="228">AA95+AB95</f>
        <v>0</v>
      </c>
    </row>
    <row r="96" spans="1:29" ht="18" customHeight="1">
      <c r="A96" s="62"/>
      <c r="B96" s="20" t="s">
        <v>4</v>
      </c>
      <c r="C96" s="8">
        <f>F96+I96+L96+O96+R96+U96+X96+AA96</f>
        <v>7702765</v>
      </c>
      <c r="D96" s="8">
        <f t="shared" si="220"/>
        <v>3700130</v>
      </c>
      <c r="E96" s="9">
        <f t="shared" si="220"/>
        <v>11402895</v>
      </c>
      <c r="F96" s="10">
        <v>7702765</v>
      </c>
      <c r="G96" s="10">
        <v>3700130</v>
      </c>
      <c r="H96" s="11">
        <f t="shared" si="221"/>
        <v>11402895</v>
      </c>
      <c r="I96" s="8">
        <v>0</v>
      </c>
      <c r="J96" s="8">
        <v>0</v>
      </c>
      <c r="K96" s="11">
        <f t="shared" si="222"/>
        <v>0</v>
      </c>
      <c r="L96" s="8">
        <v>0</v>
      </c>
      <c r="M96" s="8">
        <v>0</v>
      </c>
      <c r="N96" s="11">
        <f t="shared" si="223"/>
        <v>0</v>
      </c>
      <c r="O96" s="8">
        <v>0</v>
      </c>
      <c r="P96" s="8">
        <v>0</v>
      </c>
      <c r="Q96" s="11">
        <f t="shared" si="224"/>
        <v>0</v>
      </c>
      <c r="R96" s="8">
        <v>0</v>
      </c>
      <c r="S96" s="8">
        <v>0</v>
      </c>
      <c r="T96" s="11">
        <f t="shared" si="225"/>
        <v>0</v>
      </c>
      <c r="U96" s="8">
        <v>0</v>
      </c>
      <c r="V96" s="8">
        <v>0</v>
      </c>
      <c r="W96" s="12">
        <f t="shared" si="226"/>
        <v>0</v>
      </c>
      <c r="X96" s="8">
        <v>0</v>
      </c>
      <c r="Y96" s="8">
        <v>0</v>
      </c>
      <c r="Z96" s="12">
        <f t="shared" si="227"/>
        <v>0</v>
      </c>
      <c r="AA96" s="8">
        <v>0</v>
      </c>
      <c r="AB96" s="8">
        <v>0</v>
      </c>
      <c r="AC96" s="9">
        <f t="shared" si="228"/>
        <v>0</v>
      </c>
    </row>
    <row r="97" spans="1:29" ht="18" customHeight="1" thickBot="1">
      <c r="A97" s="21" t="s">
        <v>5</v>
      </c>
      <c r="B97" s="22"/>
      <c r="C97" s="13">
        <f>SUM(C94:C96)</f>
        <v>7702765</v>
      </c>
      <c r="D97" s="13">
        <f t="shared" ref="D97:AC97" si="229">SUM(D94:D96)</f>
        <v>3700130</v>
      </c>
      <c r="E97" s="13">
        <f t="shared" si="229"/>
        <v>11402895</v>
      </c>
      <c r="F97" s="13">
        <f t="shared" si="229"/>
        <v>7702765</v>
      </c>
      <c r="G97" s="13">
        <f t="shared" si="229"/>
        <v>3700130</v>
      </c>
      <c r="H97" s="13">
        <f t="shared" si="229"/>
        <v>11402895</v>
      </c>
      <c r="I97" s="13">
        <f t="shared" si="229"/>
        <v>0</v>
      </c>
      <c r="J97" s="13">
        <f t="shared" si="229"/>
        <v>0</v>
      </c>
      <c r="K97" s="13">
        <f t="shared" si="229"/>
        <v>0</v>
      </c>
      <c r="L97" s="13">
        <f t="shared" si="229"/>
        <v>0</v>
      </c>
      <c r="M97" s="13">
        <f t="shared" si="229"/>
        <v>0</v>
      </c>
      <c r="N97" s="13">
        <f t="shared" si="229"/>
        <v>0</v>
      </c>
      <c r="O97" s="13">
        <f t="shared" si="229"/>
        <v>0</v>
      </c>
      <c r="P97" s="13">
        <f t="shared" si="229"/>
        <v>0</v>
      </c>
      <c r="Q97" s="13">
        <f t="shared" si="229"/>
        <v>0</v>
      </c>
      <c r="R97" s="13">
        <f t="shared" si="229"/>
        <v>0</v>
      </c>
      <c r="S97" s="13">
        <f t="shared" si="229"/>
        <v>0</v>
      </c>
      <c r="T97" s="13">
        <f t="shared" si="229"/>
        <v>0</v>
      </c>
      <c r="U97" s="13">
        <f t="shared" si="229"/>
        <v>0</v>
      </c>
      <c r="V97" s="13">
        <f t="shared" si="229"/>
        <v>0</v>
      </c>
      <c r="W97" s="13">
        <f t="shared" si="229"/>
        <v>0</v>
      </c>
      <c r="X97" s="13">
        <f t="shared" si="229"/>
        <v>0</v>
      </c>
      <c r="Y97" s="13">
        <f t="shared" si="229"/>
        <v>0</v>
      </c>
      <c r="Z97" s="13">
        <f t="shared" si="229"/>
        <v>0</v>
      </c>
      <c r="AA97" s="13">
        <f t="shared" si="229"/>
        <v>0</v>
      </c>
      <c r="AB97" s="13">
        <f t="shared" si="229"/>
        <v>0</v>
      </c>
      <c r="AC97" s="13">
        <f t="shared" si="229"/>
        <v>0</v>
      </c>
    </row>
    <row r="98" spans="1:29" ht="18" customHeight="1">
      <c r="A98" s="60" t="s">
        <v>45</v>
      </c>
      <c r="B98" s="19" t="s">
        <v>2</v>
      </c>
      <c r="C98" s="8">
        <f>F98+I98+L98+O98+R98+U98+X98+AA98</f>
        <v>0</v>
      </c>
      <c r="D98" s="8">
        <f>G98+J98+M98+P98+S98+V98+Y98+AB98</f>
        <v>474998</v>
      </c>
      <c r="E98" s="9">
        <f>H98+K98+N98+Q98+T98+W98+Z98+AC98</f>
        <v>474998</v>
      </c>
      <c r="F98" s="10">
        <v>0</v>
      </c>
      <c r="G98" s="10">
        <v>474998</v>
      </c>
      <c r="H98" s="11">
        <f>F98+G98</f>
        <v>474998</v>
      </c>
      <c r="I98" s="8">
        <v>0</v>
      </c>
      <c r="J98" s="8">
        <v>0</v>
      </c>
      <c r="K98" s="11">
        <f>I98+J98</f>
        <v>0</v>
      </c>
      <c r="L98" s="8">
        <v>0</v>
      </c>
      <c r="M98" s="8">
        <v>0</v>
      </c>
      <c r="N98" s="11">
        <f>L98+M98</f>
        <v>0</v>
      </c>
      <c r="O98" s="8">
        <v>0</v>
      </c>
      <c r="P98" s="8">
        <v>0</v>
      </c>
      <c r="Q98" s="11">
        <f>O98+P98</f>
        <v>0</v>
      </c>
      <c r="R98" s="8">
        <v>0</v>
      </c>
      <c r="S98" s="8">
        <v>0</v>
      </c>
      <c r="T98" s="11">
        <f>R98+S98</f>
        <v>0</v>
      </c>
      <c r="U98" s="8">
        <v>0</v>
      </c>
      <c r="V98" s="8">
        <v>0</v>
      </c>
      <c r="W98" s="12">
        <f>U98+V98</f>
        <v>0</v>
      </c>
      <c r="X98" s="8">
        <v>0</v>
      </c>
      <c r="Y98" s="8">
        <v>0</v>
      </c>
      <c r="Z98" s="12">
        <f>X98+Y98</f>
        <v>0</v>
      </c>
      <c r="AA98" s="8">
        <v>0</v>
      </c>
      <c r="AB98" s="8">
        <v>0</v>
      </c>
      <c r="AC98" s="9">
        <f>AA98+AB98</f>
        <v>0</v>
      </c>
    </row>
    <row r="99" spans="1:29" ht="18" customHeight="1">
      <c r="A99" s="61"/>
      <c r="B99" s="20" t="s">
        <v>3</v>
      </c>
      <c r="C99" s="8">
        <f>F99+I99+L99+O99+R99+U99+X99+AA99</f>
        <v>894285</v>
      </c>
      <c r="D99" s="8">
        <f t="shared" ref="D99:E100" si="230">G99+J99+M99+P99+S99+V99+Y99+AB99</f>
        <v>297528</v>
      </c>
      <c r="E99" s="9">
        <f t="shared" si="230"/>
        <v>1191813</v>
      </c>
      <c r="F99" s="10">
        <v>293519</v>
      </c>
      <c r="G99" s="10">
        <v>13524</v>
      </c>
      <c r="H99" s="11">
        <f t="shared" ref="H99:H100" si="231">F99+G99</f>
        <v>307043</v>
      </c>
      <c r="I99" s="8">
        <v>0</v>
      </c>
      <c r="J99" s="8">
        <v>0</v>
      </c>
      <c r="K99" s="11">
        <f t="shared" ref="K99:K100" si="232">I99+J99</f>
        <v>0</v>
      </c>
      <c r="L99" s="8">
        <v>0</v>
      </c>
      <c r="M99" s="8">
        <v>0</v>
      </c>
      <c r="N99" s="11">
        <f t="shared" ref="N99:N100" si="233">L99+M99</f>
        <v>0</v>
      </c>
      <c r="O99" s="8">
        <v>600766</v>
      </c>
      <c r="P99" s="8">
        <v>284004</v>
      </c>
      <c r="Q99" s="11">
        <f t="shared" ref="Q99:Q100" si="234">O99+P99</f>
        <v>884770</v>
      </c>
      <c r="R99" s="8">
        <v>0</v>
      </c>
      <c r="S99" s="8">
        <v>0</v>
      </c>
      <c r="T99" s="11">
        <f t="shared" ref="T99:T100" si="235">R99+S99</f>
        <v>0</v>
      </c>
      <c r="U99" s="8">
        <v>0</v>
      </c>
      <c r="V99" s="8">
        <v>0</v>
      </c>
      <c r="W99" s="12">
        <f t="shared" ref="W99:W100" si="236">U99+V99</f>
        <v>0</v>
      </c>
      <c r="X99" s="8">
        <v>0</v>
      </c>
      <c r="Y99" s="8">
        <v>0</v>
      </c>
      <c r="Z99" s="12">
        <f t="shared" ref="Z99:Z100" si="237">X99+Y99</f>
        <v>0</v>
      </c>
      <c r="AA99" s="8">
        <v>0</v>
      </c>
      <c r="AB99" s="8">
        <v>0</v>
      </c>
      <c r="AC99" s="9">
        <f t="shared" ref="AC99:AC100" si="238">AA99+AB99</f>
        <v>0</v>
      </c>
    </row>
    <row r="100" spans="1:29" ht="18" customHeight="1">
      <c r="A100" s="62"/>
      <c r="B100" s="20" t="s">
        <v>4</v>
      </c>
      <c r="C100" s="8">
        <f>F100+I100+L100+O100+R100+U100+X100+AA100</f>
        <v>62234470</v>
      </c>
      <c r="D100" s="8">
        <f t="shared" si="230"/>
        <v>36011633</v>
      </c>
      <c r="E100" s="9">
        <f t="shared" si="230"/>
        <v>98246103</v>
      </c>
      <c r="F100" s="10">
        <v>42362469</v>
      </c>
      <c r="G100" s="10">
        <v>34250720</v>
      </c>
      <c r="H100" s="11">
        <f t="shared" si="231"/>
        <v>76613189</v>
      </c>
      <c r="I100" s="8">
        <v>0</v>
      </c>
      <c r="J100" s="8">
        <v>0</v>
      </c>
      <c r="K100" s="11">
        <f t="shared" si="232"/>
        <v>0</v>
      </c>
      <c r="L100" s="8">
        <v>0</v>
      </c>
      <c r="M100" s="8">
        <v>0</v>
      </c>
      <c r="N100" s="11">
        <f t="shared" si="233"/>
        <v>0</v>
      </c>
      <c r="O100" s="8">
        <v>19872001</v>
      </c>
      <c r="P100" s="8">
        <v>1760913</v>
      </c>
      <c r="Q100" s="11">
        <f t="shared" si="234"/>
        <v>21632914</v>
      </c>
      <c r="R100" s="8">
        <v>0</v>
      </c>
      <c r="S100" s="8">
        <v>0</v>
      </c>
      <c r="T100" s="11">
        <f t="shared" si="235"/>
        <v>0</v>
      </c>
      <c r="U100" s="8">
        <v>0</v>
      </c>
      <c r="V100" s="8">
        <v>0</v>
      </c>
      <c r="W100" s="12">
        <f t="shared" si="236"/>
        <v>0</v>
      </c>
      <c r="X100" s="8">
        <v>0</v>
      </c>
      <c r="Y100" s="8">
        <v>0</v>
      </c>
      <c r="Z100" s="12">
        <f t="shared" si="237"/>
        <v>0</v>
      </c>
      <c r="AA100" s="8">
        <v>0</v>
      </c>
      <c r="AB100" s="8">
        <v>0</v>
      </c>
      <c r="AC100" s="9">
        <f t="shared" si="238"/>
        <v>0</v>
      </c>
    </row>
    <row r="101" spans="1:29" ht="18" customHeight="1" thickBot="1">
      <c r="A101" s="21" t="s">
        <v>5</v>
      </c>
      <c r="B101" s="22"/>
      <c r="C101" s="13">
        <f>SUM(C98:C100)</f>
        <v>63128755</v>
      </c>
      <c r="D101" s="13">
        <f t="shared" ref="D101:AC101" si="239">SUM(D98:D100)</f>
        <v>36784159</v>
      </c>
      <c r="E101" s="13">
        <f t="shared" si="239"/>
        <v>99912914</v>
      </c>
      <c r="F101" s="13">
        <f t="shared" si="239"/>
        <v>42655988</v>
      </c>
      <c r="G101" s="13">
        <f t="shared" si="239"/>
        <v>34739242</v>
      </c>
      <c r="H101" s="13">
        <f t="shared" si="239"/>
        <v>77395230</v>
      </c>
      <c r="I101" s="13">
        <f t="shared" si="239"/>
        <v>0</v>
      </c>
      <c r="J101" s="13">
        <f t="shared" si="239"/>
        <v>0</v>
      </c>
      <c r="K101" s="13">
        <f t="shared" si="239"/>
        <v>0</v>
      </c>
      <c r="L101" s="13">
        <f t="shared" si="239"/>
        <v>0</v>
      </c>
      <c r="M101" s="13">
        <f t="shared" si="239"/>
        <v>0</v>
      </c>
      <c r="N101" s="13">
        <f t="shared" si="239"/>
        <v>0</v>
      </c>
      <c r="O101" s="13">
        <f t="shared" si="239"/>
        <v>20472767</v>
      </c>
      <c r="P101" s="13">
        <f t="shared" si="239"/>
        <v>2044917</v>
      </c>
      <c r="Q101" s="13">
        <f t="shared" si="239"/>
        <v>22517684</v>
      </c>
      <c r="R101" s="13">
        <f t="shared" si="239"/>
        <v>0</v>
      </c>
      <c r="S101" s="13">
        <f t="shared" si="239"/>
        <v>0</v>
      </c>
      <c r="T101" s="13">
        <f t="shared" si="239"/>
        <v>0</v>
      </c>
      <c r="U101" s="13">
        <f t="shared" si="239"/>
        <v>0</v>
      </c>
      <c r="V101" s="13">
        <f t="shared" si="239"/>
        <v>0</v>
      </c>
      <c r="W101" s="13">
        <f t="shared" si="239"/>
        <v>0</v>
      </c>
      <c r="X101" s="13">
        <f t="shared" si="239"/>
        <v>0</v>
      </c>
      <c r="Y101" s="13">
        <f t="shared" si="239"/>
        <v>0</v>
      </c>
      <c r="Z101" s="13">
        <f t="shared" si="239"/>
        <v>0</v>
      </c>
      <c r="AA101" s="13">
        <f t="shared" si="239"/>
        <v>0</v>
      </c>
      <c r="AB101" s="13">
        <f t="shared" si="239"/>
        <v>0</v>
      </c>
      <c r="AC101" s="13">
        <f t="shared" si="239"/>
        <v>0</v>
      </c>
    </row>
    <row r="102" spans="1:29" ht="18" customHeight="1">
      <c r="A102" s="60" t="s">
        <v>46</v>
      </c>
      <c r="B102" s="19" t="s">
        <v>2</v>
      </c>
      <c r="C102" s="8">
        <f>F102+I102+L102+O102+R102+U102+X102+AA102</f>
        <v>0</v>
      </c>
      <c r="D102" s="8">
        <f>G102+J102+M102+P102+S102+V102+Y102+AB102</f>
        <v>0</v>
      </c>
      <c r="E102" s="9">
        <f>H102+K102+N102+Q102+T102+W102+Z102+AC102</f>
        <v>0</v>
      </c>
      <c r="F102" s="10">
        <v>0</v>
      </c>
      <c r="G102" s="10">
        <v>0</v>
      </c>
      <c r="H102" s="11">
        <f>F102+G102</f>
        <v>0</v>
      </c>
      <c r="I102" s="8">
        <v>0</v>
      </c>
      <c r="J102" s="8">
        <v>0</v>
      </c>
      <c r="K102" s="11">
        <f>I102+J102</f>
        <v>0</v>
      </c>
      <c r="L102" s="8">
        <v>0</v>
      </c>
      <c r="M102" s="8">
        <v>0</v>
      </c>
      <c r="N102" s="11">
        <f>L102+M102</f>
        <v>0</v>
      </c>
      <c r="O102" s="8">
        <v>0</v>
      </c>
      <c r="P102" s="8">
        <v>0</v>
      </c>
      <c r="Q102" s="11">
        <f>O102+P102</f>
        <v>0</v>
      </c>
      <c r="R102" s="8">
        <v>0</v>
      </c>
      <c r="S102" s="8">
        <v>0</v>
      </c>
      <c r="T102" s="11">
        <f>R102+S102</f>
        <v>0</v>
      </c>
      <c r="U102" s="8">
        <v>0</v>
      </c>
      <c r="V102" s="8">
        <v>0</v>
      </c>
      <c r="W102" s="12">
        <f>U102+V102</f>
        <v>0</v>
      </c>
      <c r="X102" s="8">
        <v>0</v>
      </c>
      <c r="Y102" s="8">
        <v>0</v>
      </c>
      <c r="Z102" s="12">
        <f>X102+Y102</f>
        <v>0</v>
      </c>
      <c r="AA102" s="8">
        <v>0</v>
      </c>
      <c r="AB102" s="8">
        <v>0</v>
      </c>
      <c r="AC102" s="9">
        <f>AA102+AB102</f>
        <v>0</v>
      </c>
    </row>
    <row r="103" spans="1:29" ht="18" customHeight="1">
      <c r="A103" s="61"/>
      <c r="B103" s="20" t="s">
        <v>3</v>
      </c>
      <c r="C103" s="8">
        <f>F103+I103+L103+O103+R103+U103+X103+AA103</f>
        <v>30755818</v>
      </c>
      <c r="D103" s="8">
        <f t="shared" ref="D103:E104" si="240">G103+J103+M103+P103+S103+V103+Y103+AB103</f>
        <v>0</v>
      </c>
      <c r="E103" s="9">
        <f t="shared" si="240"/>
        <v>30755818</v>
      </c>
      <c r="F103" s="10">
        <v>0</v>
      </c>
      <c r="G103" s="10">
        <v>0</v>
      </c>
      <c r="H103" s="11">
        <f t="shared" ref="H103:H104" si="241">F103+G103</f>
        <v>0</v>
      </c>
      <c r="I103" s="8">
        <v>0</v>
      </c>
      <c r="J103" s="8">
        <v>0</v>
      </c>
      <c r="K103" s="11">
        <f t="shared" ref="K103:K104" si="242">I103+J103</f>
        <v>0</v>
      </c>
      <c r="L103" s="8">
        <v>0</v>
      </c>
      <c r="M103" s="8">
        <v>0</v>
      </c>
      <c r="N103" s="11">
        <f t="shared" ref="N103:N104" si="243">L103+M103</f>
        <v>0</v>
      </c>
      <c r="O103" s="8">
        <v>0</v>
      </c>
      <c r="P103" s="8">
        <v>0</v>
      </c>
      <c r="Q103" s="11">
        <f t="shared" ref="Q103:Q104" si="244">O103+P103</f>
        <v>0</v>
      </c>
      <c r="R103" s="8">
        <v>0</v>
      </c>
      <c r="S103" s="8">
        <v>0</v>
      </c>
      <c r="T103" s="11">
        <f t="shared" ref="T103:T104" si="245">R103+S103</f>
        <v>0</v>
      </c>
      <c r="U103" s="8">
        <v>30755818</v>
      </c>
      <c r="V103" s="8">
        <v>0</v>
      </c>
      <c r="W103" s="12">
        <f t="shared" ref="W103:W104" si="246">U103+V103</f>
        <v>30755818</v>
      </c>
      <c r="X103" s="8">
        <v>0</v>
      </c>
      <c r="Y103" s="8">
        <v>0</v>
      </c>
      <c r="Z103" s="12">
        <f t="shared" ref="Z103:Z104" si="247">X103+Y103</f>
        <v>0</v>
      </c>
      <c r="AA103" s="8">
        <v>0</v>
      </c>
      <c r="AB103" s="8">
        <v>0</v>
      </c>
      <c r="AC103" s="9">
        <f t="shared" ref="AC103:AC104" si="248">AA103+AB103</f>
        <v>0</v>
      </c>
    </row>
    <row r="104" spans="1:29" ht="18" customHeight="1">
      <c r="A104" s="62"/>
      <c r="B104" s="20" t="s">
        <v>4</v>
      </c>
      <c r="C104" s="8">
        <f>F104+I104+L104+O104+R104+U104+X104+AA104</f>
        <v>10082655</v>
      </c>
      <c r="D104" s="8">
        <f t="shared" si="240"/>
        <v>192379003</v>
      </c>
      <c r="E104" s="9">
        <f t="shared" si="240"/>
        <v>202461658</v>
      </c>
      <c r="F104" s="10">
        <v>5446644</v>
      </c>
      <c r="G104" s="10">
        <v>192379003</v>
      </c>
      <c r="H104" s="11">
        <f t="shared" si="241"/>
        <v>197825647</v>
      </c>
      <c r="I104" s="8">
        <v>0</v>
      </c>
      <c r="J104" s="8">
        <v>0</v>
      </c>
      <c r="K104" s="11">
        <f t="shared" si="242"/>
        <v>0</v>
      </c>
      <c r="L104" s="8">
        <v>0</v>
      </c>
      <c r="M104" s="8">
        <v>0</v>
      </c>
      <c r="N104" s="11">
        <f t="shared" si="243"/>
        <v>0</v>
      </c>
      <c r="O104" s="8">
        <v>0</v>
      </c>
      <c r="P104" s="8">
        <v>0</v>
      </c>
      <c r="Q104" s="11">
        <f t="shared" si="244"/>
        <v>0</v>
      </c>
      <c r="R104" s="8">
        <v>0</v>
      </c>
      <c r="S104" s="8">
        <v>0</v>
      </c>
      <c r="T104" s="11">
        <f t="shared" si="245"/>
        <v>0</v>
      </c>
      <c r="U104" s="8">
        <v>4636011</v>
      </c>
      <c r="V104" s="8">
        <v>0</v>
      </c>
      <c r="W104" s="12">
        <f t="shared" si="246"/>
        <v>4636011</v>
      </c>
      <c r="X104" s="8">
        <v>0</v>
      </c>
      <c r="Y104" s="8">
        <v>0</v>
      </c>
      <c r="Z104" s="12">
        <f t="shared" si="247"/>
        <v>0</v>
      </c>
      <c r="AA104" s="8">
        <v>0</v>
      </c>
      <c r="AB104" s="8">
        <v>0</v>
      </c>
      <c r="AC104" s="9">
        <f t="shared" si="248"/>
        <v>0</v>
      </c>
    </row>
    <row r="105" spans="1:29" ht="18" customHeight="1" thickBot="1">
      <c r="A105" s="21" t="s">
        <v>5</v>
      </c>
      <c r="B105" s="22"/>
      <c r="C105" s="13">
        <f>SUM(C102:C104)</f>
        <v>40838473</v>
      </c>
      <c r="D105" s="13">
        <f t="shared" ref="D105:AC105" si="249">SUM(D102:D104)</f>
        <v>192379003</v>
      </c>
      <c r="E105" s="13">
        <f t="shared" si="249"/>
        <v>233217476</v>
      </c>
      <c r="F105" s="13">
        <f t="shared" si="249"/>
        <v>5446644</v>
      </c>
      <c r="G105" s="13">
        <f t="shared" si="249"/>
        <v>192379003</v>
      </c>
      <c r="H105" s="13">
        <f t="shared" si="249"/>
        <v>197825647</v>
      </c>
      <c r="I105" s="13">
        <f t="shared" si="249"/>
        <v>0</v>
      </c>
      <c r="J105" s="13">
        <f t="shared" si="249"/>
        <v>0</v>
      </c>
      <c r="K105" s="13">
        <f t="shared" si="249"/>
        <v>0</v>
      </c>
      <c r="L105" s="13">
        <f t="shared" si="249"/>
        <v>0</v>
      </c>
      <c r="M105" s="13">
        <f t="shared" si="249"/>
        <v>0</v>
      </c>
      <c r="N105" s="13">
        <f t="shared" si="249"/>
        <v>0</v>
      </c>
      <c r="O105" s="13">
        <f t="shared" si="249"/>
        <v>0</v>
      </c>
      <c r="P105" s="13">
        <f t="shared" si="249"/>
        <v>0</v>
      </c>
      <c r="Q105" s="13">
        <f t="shared" si="249"/>
        <v>0</v>
      </c>
      <c r="R105" s="13">
        <f t="shared" si="249"/>
        <v>0</v>
      </c>
      <c r="S105" s="13">
        <f t="shared" si="249"/>
        <v>0</v>
      </c>
      <c r="T105" s="13">
        <f t="shared" si="249"/>
        <v>0</v>
      </c>
      <c r="U105" s="13">
        <f t="shared" si="249"/>
        <v>35391829</v>
      </c>
      <c r="V105" s="13">
        <f t="shared" si="249"/>
        <v>0</v>
      </c>
      <c r="W105" s="13">
        <f t="shared" si="249"/>
        <v>35391829</v>
      </c>
      <c r="X105" s="13">
        <f t="shared" si="249"/>
        <v>0</v>
      </c>
      <c r="Y105" s="13">
        <f t="shared" si="249"/>
        <v>0</v>
      </c>
      <c r="Z105" s="13">
        <f t="shared" si="249"/>
        <v>0</v>
      </c>
      <c r="AA105" s="13">
        <f t="shared" si="249"/>
        <v>0</v>
      </c>
      <c r="AB105" s="13">
        <f t="shared" si="249"/>
        <v>0</v>
      </c>
      <c r="AC105" s="13">
        <f t="shared" si="249"/>
        <v>0</v>
      </c>
    </row>
    <row r="106" spans="1:29" ht="18" customHeight="1">
      <c r="A106" s="60" t="s">
        <v>47</v>
      </c>
      <c r="B106" s="19" t="s">
        <v>2</v>
      </c>
      <c r="C106" s="8">
        <f>F106+I106+L106+O106+R106+U106+X106+AA106</f>
        <v>0</v>
      </c>
      <c r="D106" s="8">
        <f>G106+J106+M106+P106+S106+V106+Y106+AB106</f>
        <v>0</v>
      </c>
      <c r="E106" s="9">
        <f>H106+K106+N106+Q106+T106+W106+Z106+AC106</f>
        <v>0</v>
      </c>
      <c r="F106" s="10">
        <v>0</v>
      </c>
      <c r="G106" s="10">
        <v>0</v>
      </c>
      <c r="H106" s="11">
        <f>F106+G106</f>
        <v>0</v>
      </c>
      <c r="I106" s="8">
        <v>0</v>
      </c>
      <c r="J106" s="8">
        <v>0</v>
      </c>
      <c r="K106" s="11">
        <f>I106+J106</f>
        <v>0</v>
      </c>
      <c r="L106" s="8">
        <v>0</v>
      </c>
      <c r="M106" s="8">
        <v>0</v>
      </c>
      <c r="N106" s="11">
        <f>L106+M106</f>
        <v>0</v>
      </c>
      <c r="O106" s="8">
        <v>0</v>
      </c>
      <c r="P106" s="8">
        <v>0</v>
      </c>
      <c r="Q106" s="11">
        <f>O106+P106</f>
        <v>0</v>
      </c>
      <c r="R106" s="8">
        <v>0</v>
      </c>
      <c r="S106" s="8">
        <v>0</v>
      </c>
      <c r="T106" s="11">
        <f>R106+S106</f>
        <v>0</v>
      </c>
      <c r="U106" s="8">
        <v>0</v>
      </c>
      <c r="V106" s="8">
        <v>0</v>
      </c>
      <c r="W106" s="12">
        <f>U106+V106</f>
        <v>0</v>
      </c>
      <c r="X106" s="8">
        <v>0</v>
      </c>
      <c r="Y106" s="8">
        <v>0</v>
      </c>
      <c r="Z106" s="12">
        <f>X106+Y106</f>
        <v>0</v>
      </c>
      <c r="AA106" s="8">
        <v>0</v>
      </c>
      <c r="AB106" s="8">
        <v>0</v>
      </c>
      <c r="AC106" s="9">
        <f>AA106+AB106</f>
        <v>0</v>
      </c>
    </row>
    <row r="107" spans="1:29" ht="18" customHeight="1">
      <c r="A107" s="61"/>
      <c r="B107" s="20" t="s">
        <v>3</v>
      </c>
      <c r="C107" s="8">
        <f>F107+I107+L107+O107+R107+U107+X107+AA107</f>
        <v>0</v>
      </c>
      <c r="D107" s="8">
        <f t="shared" ref="D107:E108" si="250">G107+J107+M107+P107+S107+V107+Y107+AB107</f>
        <v>0</v>
      </c>
      <c r="E107" s="9">
        <f t="shared" si="250"/>
        <v>0</v>
      </c>
      <c r="F107" s="10">
        <v>0</v>
      </c>
      <c r="G107" s="10">
        <v>0</v>
      </c>
      <c r="H107" s="11">
        <f t="shared" ref="H107:H108" si="251">F107+G107</f>
        <v>0</v>
      </c>
      <c r="I107" s="8">
        <v>0</v>
      </c>
      <c r="J107" s="8">
        <v>0</v>
      </c>
      <c r="K107" s="11">
        <f t="shared" ref="K107:K108" si="252">I107+J107</f>
        <v>0</v>
      </c>
      <c r="L107" s="8">
        <v>0</v>
      </c>
      <c r="M107" s="8">
        <v>0</v>
      </c>
      <c r="N107" s="11">
        <f t="shared" ref="N107:N108" si="253">L107+M107</f>
        <v>0</v>
      </c>
      <c r="O107" s="8">
        <v>0</v>
      </c>
      <c r="P107" s="8">
        <v>0</v>
      </c>
      <c r="Q107" s="11">
        <f t="shared" ref="Q107:Q108" si="254">O107+P107</f>
        <v>0</v>
      </c>
      <c r="R107" s="8">
        <v>0</v>
      </c>
      <c r="S107" s="8">
        <v>0</v>
      </c>
      <c r="T107" s="11">
        <f t="shared" ref="T107:T108" si="255">R107+S107</f>
        <v>0</v>
      </c>
      <c r="U107" s="8">
        <v>0</v>
      </c>
      <c r="V107" s="8">
        <v>0</v>
      </c>
      <c r="W107" s="12">
        <f t="shared" ref="W107:W108" si="256">U107+V107</f>
        <v>0</v>
      </c>
      <c r="X107" s="8">
        <v>0</v>
      </c>
      <c r="Y107" s="8">
        <v>0</v>
      </c>
      <c r="Z107" s="12">
        <f t="shared" ref="Z107:Z108" si="257">X107+Y107</f>
        <v>0</v>
      </c>
      <c r="AA107" s="8">
        <v>0</v>
      </c>
      <c r="AB107" s="8">
        <v>0</v>
      </c>
      <c r="AC107" s="9">
        <f t="shared" ref="AC107:AC108" si="258">AA107+AB107</f>
        <v>0</v>
      </c>
    </row>
    <row r="108" spans="1:29" ht="18" customHeight="1">
      <c r="A108" s="62"/>
      <c r="B108" s="20" t="s">
        <v>4</v>
      </c>
      <c r="C108" s="8">
        <f>F108+I108+L108+O108+R108+U108+X108+AA108</f>
        <v>40449902</v>
      </c>
      <c r="D108" s="8">
        <f t="shared" si="250"/>
        <v>417460933</v>
      </c>
      <c r="E108" s="9">
        <f t="shared" si="250"/>
        <v>457910835</v>
      </c>
      <c r="F108" s="10">
        <v>34606859</v>
      </c>
      <c r="G108" s="10">
        <v>417460933</v>
      </c>
      <c r="H108" s="11">
        <f t="shared" si="251"/>
        <v>452067792</v>
      </c>
      <c r="I108" s="8">
        <v>0</v>
      </c>
      <c r="J108" s="8">
        <v>0</v>
      </c>
      <c r="K108" s="11">
        <f t="shared" si="252"/>
        <v>0</v>
      </c>
      <c r="L108" s="8">
        <v>0</v>
      </c>
      <c r="M108" s="8">
        <v>0</v>
      </c>
      <c r="N108" s="11">
        <f t="shared" si="253"/>
        <v>0</v>
      </c>
      <c r="O108" s="8">
        <v>0</v>
      </c>
      <c r="P108" s="8">
        <v>0</v>
      </c>
      <c r="Q108" s="11">
        <f t="shared" si="254"/>
        <v>0</v>
      </c>
      <c r="R108" s="8">
        <v>0</v>
      </c>
      <c r="S108" s="8">
        <v>0</v>
      </c>
      <c r="T108" s="11">
        <f t="shared" si="255"/>
        <v>0</v>
      </c>
      <c r="U108" s="8">
        <v>5843043</v>
      </c>
      <c r="V108" s="8">
        <v>0</v>
      </c>
      <c r="W108" s="12">
        <f t="shared" si="256"/>
        <v>5843043</v>
      </c>
      <c r="X108" s="8">
        <v>0</v>
      </c>
      <c r="Y108" s="8">
        <v>0</v>
      </c>
      <c r="Z108" s="12">
        <f t="shared" si="257"/>
        <v>0</v>
      </c>
      <c r="AA108" s="8">
        <v>0</v>
      </c>
      <c r="AB108" s="8">
        <v>0</v>
      </c>
      <c r="AC108" s="9">
        <f t="shared" si="258"/>
        <v>0</v>
      </c>
    </row>
    <row r="109" spans="1:29" ht="18" customHeight="1" thickBot="1">
      <c r="A109" s="21" t="s">
        <v>5</v>
      </c>
      <c r="B109" s="22"/>
      <c r="C109" s="13">
        <f>SUM(C106:C108)</f>
        <v>40449902</v>
      </c>
      <c r="D109" s="13">
        <f t="shared" ref="D109:AC109" si="259">SUM(D106:D108)</f>
        <v>417460933</v>
      </c>
      <c r="E109" s="13">
        <f t="shared" si="259"/>
        <v>457910835</v>
      </c>
      <c r="F109" s="13">
        <f t="shared" si="259"/>
        <v>34606859</v>
      </c>
      <c r="G109" s="13">
        <f t="shared" si="259"/>
        <v>417460933</v>
      </c>
      <c r="H109" s="13">
        <f t="shared" si="259"/>
        <v>452067792</v>
      </c>
      <c r="I109" s="13">
        <f t="shared" si="259"/>
        <v>0</v>
      </c>
      <c r="J109" s="13">
        <f t="shared" si="259"/>
        <v>0</v>
      </c>
      <c r="K109" s="13">
        <f t="shared" si="259"/>
        <v>0</v>
      </c>
      <c r="L109" s="13">
        <f t="shared" si="259"/>
        <v>0</v>
      </c>
      <c r="M109" s="13">
        <f t="shared" si="259"/>
        <v>0</v>
      </c>
      <c r="N109" s="13">
        <f t="shared" si="259"/>
        <v>0</v>
      </c>
      <c r="O109" s="13">
        <f t="shared" si="259"/>
        <v>0</v>
      </c>
      <c r="P109" s="13">
        <f t="shared" si="259"/>
        <v>0</v>
      </c>
      <c r="Q109" s="13">
        <f t="shared" si="259"/>
        <v>0</v>
      </c>
      <c r="R109" s="13">
        <f t="shared" si="259"/>
        <v>0</v>
      </c>
      <c r="S109" s="13">
        <f t="shared" si="259"/>
        <v>0</v>
      </c>
      <c r="T109" s="13">
        <f t="shared" si="259"/>
        <v>0</v>
      </c>
      <c r="U109" s="13">
        <f t="shared" si="259"/>
        <v>5843043</v>
      </c>
      <c r="V109" s="13">
        <f t="shared" si="259"/>
        <v>0</v>
      </c>
      <c r="W109" s="13">
        <f t="shared" si="259"/>
        <v>5843043</v>
      </c>
      <c r="X109" s="13">
        <f t="shared" si="259"/>
        <v>0</v>
      </c>
      <c r="Y109" s="13">
        <f t="shared" si="259"/>
        <v>0</v>
      </c>
      <c r="Z109" s="13">
        <f t="shared" si="259"/>
        <v>0</v>
      </c>
      <c r="AA109" s="13">
        <f t="shared" si="259"/>
        <v>0</v>
      </c>
      <c r="AB109" s="13">
        <f t="shared" si="259"/>
        <v>0</v>
      </c>
      <c r="AC109" s="13">
        <f t="shared" si="259"/>
        <v>0</v>
      </c>
    </row>
    <row r="110" spans="1:29" ht="18" customHeight="1">
      <c r="A110" s="60" t="s">
        <v>48</v>
      </c>
      <c r="B110" s="19" t="s">
        <v>2</v>
      </c>
      <c r="C110" s="8">
        <f>F110+I110+L110+O110+R110+U110+X110+AA110</f>
        <v>0</v>
      </c>
      <c r="D110" s="8">
        <f>G110+J110+M110+P110+S110+V110+Y110+AB110</f>
        <v>0</v>
      </c>
      <c r="E110" s="9">
        <f>H110+K110+N110+Q110+T110+W110+Z110+AC110</f>
        <v>0</v>
      </c>
      <c r="F110" s="10">
        <v>0</v>
      </c>
      <c r="G110" s="10">
        <v>0</v>
      </c>
      <c r="H110" s="11">
        <f>F110+G110</f>
        <v>0</v>
      </c>
      <c r="I110" s="8">
        <v>0</v>
      </c>
      <c r="J110" s="8">
        <v>0</v>
      </c>
      <c r="K110" s="11">
        <f>I110+J110</f>
        <v>0</v>
      </c>
      <c r="L110" s="8">
        <v>0</v>
      </c>
      <c r="M110" s="8">
        <v>0</v>
      </c>
      <c r="N110" s="11">
        <f>L110+M110</f>
        <v>0</v>
      </c>
      <c r="O110" s="8">
        <v>0</v>
      </c>
      <c r="P110" s="8">
        <v>0</v>
      </c>
      <c r="Q110" s="11">
        <f>O110+P110</f>
        <v>0</v>
      </c>
      <c r="R110" s="8">
        <v>0</v>
      </c>
      <c r="S110" s="8">
        <v>0</v>
      </c>
      <c r="T110" s="11">
        <f>R110+S110</f>
        <v>0</v>
      </c>
      <c r="U110" s="8">
        <v>0</v>
      </c>
      <c r="V110" s="8">
        <v>0</v>
      </c>
      <c r="W110" s="12">
        <f>U110+V110</f>
        <v>0</v>
      </c>
      <c r="X110" s="8">
        <v>0</v>
      </c>
      <c r="Y110" s="8">
        <v>0</v>
      </c>
      <c r="Z110" s="12">
        <f>X110+Y110</f>
        <v>0</v>
      </c>
      <c r="AA110" s="8">
        <v>0</v>
      </c>
      <c r="AB110" s="8">
        <v>0</v>
      </c>
      <c r="AC110" s="9">
        <f>AA110+AB110</f>
        <v>0</v>
      </c>
    </row>
    <row r="111" spans="1:29" ht="18" customHeight="1">
      <c r="A111" s="61"/>
      <c r="B111" s="20" t="s">
        <v>3</v>
      </c>
      <c r="C111" s="8">
        <f>F111+I111+L111+O111+R111+U111+X111+AA111</f>
        <v>0</v>
      </c>
      <c r="D111" s="8">
        <f t="shared" ref="D111:E112" si="260">G111+J111+M111+P111+S111+V111+Y111+AB111</f>
        <v>0</v>
      </c>
      <c r="E111" s="9">
        <f t="shared" si="260"/>
        <v>0</v>
      </c>
      <c r="F111" s="10">
        <v>0</v>
      </c>
      <c r="G111" s="10">
        <v>0</v>
      </c>
      <c r="H111" s="11">
        <f t="shared" ref="H111:H112" si="261">F111+G111</f>
        <v>0</v>
      </c>
      <c r="I111" s="8">
        <v>0</v>
      </c>
      <c r="J111" s="8">
        <v>0</v>
      </c>
      <c r="K111" s="11">
        <f t="shared" ref="K111:K112" si="262">I111+J111</f>
        <v>0</v>
      </c>
      <c r="L111" s="8">
        <v>0</v>
      </c>
      <c r="M111" s="8">
        <v>0</v>
      </c>
      <c r="N111" s="11">
        <f t="shared" ref="N111:N112" si="263">L111+M111</f>
        <v>0</v>
      </c>
      <c r="O111" s="8">
        <v>0</v>
      </c>
      <c r="P111" s="8">
        <v>0</v>
      </c>
      <c r="Q111" s="11">
        <f t="shared" ref="Q111:Q112" si="264">O111+P111</f>
        <v>0</v>
      </c>
      <c r="R111" s="8">
        <v>0</v>
      </c>
      <c r="S111" s="8">
        <v>0</v>
      </c>
      <c r="T111" s="11">
        <f t="shared" ref="T111:T112" si="265">R111+S111</f>
        <v>0</v>
      </c>
      <c r="U111" s="8">
        <v>0</v>
      </c>
      <c r="V111" s="8">
        <v>0</v>
      </c>
      <c r="W111" s="12">
        <f t="shared" ref="W111:W112" si="266">U111+V111</f>
        <v>0</v>
      </c>
      <c r="X111" s="8">
        <v>0</v>
      </c>
      <c r="Y111" s="8">
        <v>0</v>
      </c>
      <c r="Z111" s="12">
        <f t="shared" ref="Z111:Z112" si="267">X111+Y111</f>
        <v>0</v>
      </c>
      <c r="AA111" s="8">
        <v>0</v>
      </c>
      <c r="AB111" s="8">
        <v>0</v>
      </c>
      <c r="AC111" s="9">
        <f t="shared" ref="AC111:AC112" si="268">AA111+AB111</f>
        <v>0</v>
      </c>
    </row>
    <row r="112" spans="1:29" ht="18" customHeight="1">
      <c r="A112" s="62"/>
      <c r="B112" s="20" t="s">
        <v>4</v>
      </c>
      <c r="C112" s="8">
        <f>F112+I112+L112+O112+R112+U112+X112+AA112</f>
        <v>0</v>
      </c>
      <c r="D112" s="8">
        <f t="shared" si="260"/>
        <v>7810734</v>
      </c>
      <c r="E112" s="9">
        <f t="shared" si="260"/>
        <v>7810734</v>
      </c>
      <c r="F112" s="10">
        <v>0</v>
      </c>
      <c r="G112" s="10">
        <v>7810734</v>
      </c>
      <c r="H112" s="11">
        <f t="shared" si="261"/>
        <v>7810734</v>
      </c>
      <c r="I112" s="8">
        <v>0</v>
      </c>
      <c r="J112" s="8">
        <v>0</v>
      </c>
      <c r="K112" s="11">
        <f t="shared" si="262"/>
        <v>0</v>
      </c>
      <c r="L112" s="8">
        <v>0</v>
      </c>
      <c r="M112" s="8">
        <v>0</v>
      </c>
      <c r="N112" s="11">
        <f t="shared" si="263"/>
        <v>0</v>
      </c>
      <c r="O112" s="8">
        <v>0</v>
      </c>
      <c r="P112" s="8">
        <v>0</v>
      </c>
      <c r="Q112" s="11">
        <f t="shared" si="264"/>
        <v>0</v>
      </c>
      <c r="R112" s="8">
        <v>0</v>
      </c>
      <c r="S112" s="8">
        <v>0</v>
      </c>
      <c r="T112" s="11">
        <f t="shared" si="265"/>
        <v>0</v>
      </c>
      <c r="U112" s="8">
        <v>0</v>
      </c>
      <c r="V112" s="8">
        <v>0</v>
      </c>
      <c r="W112" s="12">
        <f t="shared" si="266"/>
        <v>0</v>
      </c>
      <c r="X112" s="8">
        <v>0</v>
      </c>
      <c r="Y112" s="8">
        <v>0</v>
      </c>
      <c r="Z112" s="12">
        <f t="shared" si="267"/>
        <v>0</v>
      </c>
      <c r="AA112" s="8">
        <v>0</v>
      </c>
      <c r="AB112" s="8">
        <v>0</v>
      </c>
      <c r="AC112" s="9">
        <f t="shared" si="268"/>
        <v>0</v>
      </c>
    </row>
    <row r="113" spans="1:29" ht="18" customHeight="1" thickBot="1">
      <c r="A113" s="21" t="s">
        <v>5</v>
      </c>
      <c r="B113" s="22"/>
      <c r="C113" s="13">
        <f>SUM(C110:C112)</f>
        <v>0</v>
      </c>
      <c r="D113" s="13">
        <f t="shared" ref="D113:AC113" si="269">SUM(D110:D112)</f>
        <v>7810734</v>
      </c>
      <c r="E113" s="13">
        <f t="shared" si="269"/>
        <v>7810734</v>
      </c>
      <c r="F113" s="13">
        <f t="shared" si="269"/>
        <v>0</v>
      </c>
      <c r="G113" s="13">
        <f t="shared" si="269"/>
        <v>7810734</v>
      </c>
      <c r="H113" s="13">
        <f t="shared" si="269"/>
        <v>7810734</v>
      </c>
      <c r="I113" s="13">
        <f t="shared" si="269"/>
        <v>0</v>
      </c>
      <c r="J113" s="13">
        <f t="shared" si="269"/>
        <v>0</v>
      </c>
      <c r="K113" s="13">
        <f t="shared" si="269"/>
        <v>0</v>
      </c>
      <c r="L113" s="13">
        <f t="shared" si="269"/>
        <v>0</v>
      </c>
      <c r="M113" s="13">
        <f t="shared" si="269"/>
        <v>0</v>
      </c>
      <c r="N113" s="13">
        <f t="shared" si="269"/>
        <v>0</v>
      </c>
      <c r="O113" s="13">
        <f t="shared" si="269"/>
        <v>0</v>
      </c>
      <c r="P113" s="13">
        <f t="shared" si="269"/>
        <v>0</v>
      </c>
      <c r="Q113" s="13">
        <f t="shared" si="269"/>
        <v>0</v>
      </c>
      <c r="R113" s="13">
        <f t="shared" si="269"/>
        <v>0</v>
      </c>
      <c r="S113" s="13">
        <f t="shared" si="269"/>
        <v>0</v>
      </c>
      <c r="T113" s="13">
        <f t="shared" si="269"/>
        <v>0</v>
      </c>
      <c r="U113" s="13">
        <f t="shared" si="269"/>
        <v>0</v>
      </c>
      <c r="V113" s="13">
        <f t="shared" si="269"/>
        <v>0</v>
      </c>
      <c r="W113" s="13">
        <f t="shared" si="269"/>
        <v>0</v>
      </c>
      <c r="X113" s="13">
        <f t="shared" si="269"/>
        <v>0</v>
      </c>
      <c r="Y113" s="13">
        <f t="shared" si="269"/>
        <v>0</v>
      </c>
      <c r="Z113" s="13">
        <f t="shared" si="269"/>
        <v>0</v>
      </c>
      <c r="AA113" s="13">
        <f t="shared" si="269"/>
        <v>0</v>
      </c>
      <c r="AB113" s="13">
        <f t="shared" si="269"/>
        <v>0</v>
      </c>
      <c r="AC113" s="13">
        <f t="shared" si="269"/>
        <v>0</v>
      </c>
    </row>
    <row r="114" spans="1:29" ht="18" customHeight="1">
      <c r="A114" s="60" t="s">
        <v>64</v>
      </c>
      <c r="B114" s="19" t="s">
        <v>2</v>
      </c>
      <c r="C114" s="8">
        <f>F114+I114+L114+O114+R114+U114+X114+AA114</f>
        <v>0</v>
      </c>
      <c r="D114" s="8">
        <f>G114+J114+M114+P114+S114+V114+Y114+AB114</f>
        <v>0</v>
      </c>
      <c r="E114" s="9">
        <f>H114+K114+N114+Q114+T114+W114+Z114+AC114</f>
        <v>0</v>
      </c>
      <c r="F114" s="10">
        <v>0</v>
      </c>
      <c r="G114" s="10">
        <v>0</v>
      </c>
      <c r="H114" s="11">
        <f>F114+G114</f>
        <v>0</v>
      </c>
      <c r="I114" s="8">
        <v>0</v>
      </c>
      <c r="J114" s="8">
        <v>0</v>
      </c>
      <c r="K114" s="11">
        <f>I114+J114</f>
        <v>0</v>
      </c>
      <c r="L114" s="8">
        <v>0</v>
      </c>
      <c r="M114" s="8">
        <v>0</v>
      </c>
      <c r="N114" s="11">
        <f>L114+M114</f>
        <v>0</v>
      </c>
      <c r="O114" s="8">
        <v>0</v>
      </c>
      <c r="P114" s="8">
        <v>0</v>
      </c>
      <c r="Q114" s="11">
        <f>O114+P114</f>
        <v>0</v>
      </c>
      <c r="R114" s="8">
        <v>0</v>
      </c>
      <c r="S114" s="8">
        <v>0</v>
      </c>
      <c r="T114" s="11">
        <f>R114+S114</f>
        <v>0</v>
      </c>
      <c r="U114" s="8">
        <v>0</v>
      </c>
      <c r="V114" s="8">
        <v>0</v>
      </c>
      <c r="W114" s="12">
        <f>U114+V114</f>
        <v>0</v>
      </c>
      <c r="X114" s="8">
        <v>0</v>
      </c>
      <c r="Y114" s="8">
        <v>0</v>
      </c>
      <c r="Z114" s="12">
        <f>X114+Y114</f>
        <v>0</v>
      </c>
      <c r="AA114" s="8">
        <v>0</v>
      </c>
      <c r="AB114" s="8">
        <v>0</v>
      </c>
      <c r="AC114" s="9">
        <f>AA114+AB114</f>
        <v>0</v>
      </c>
    </row>
    <row r="115" spans="1:29" ht="18" customHeight="1">
      <c r="A115" s="61"/>
      <c r="B115" s="20" t="s">
        <v>3</v>
      </c>
      <c r="C115" s="8">
        <f>F115+I115+L115+O115+R115+U115+X115+AA115</f>
        <v>0</v>
      </c>
      <c r="D115" s="8">
        <f t="shared" ref="D115:E116" si="270">G115+J115+M115+P115+S115+V115+Y115+AB115</f>
        <v>0</v>
      </c>
      <c r="E115" s="9">
        <f t="shared" si="270"/>
        <v>0</v>
      </c>
      <c r="F115" s="10">
        <v>0</v>
      </c>
      <c r="G115" s="10">
        <v>0</v>
      </c>
      <c r="H115" s="11">
        <f t="shared" ref="H115:H116" si="271">F115+G115</f>
        <v>0</v>
      </c>
      <c r="I115" s="8">
        <v>0</v>
      </c>
      <c r="J115" s="8">
        <v>0</v>
      </c>
      <c r="K115" s="11">
        <f t="shared" ref="K115:K116" si="272">I115+J115</f>
        <v>0</v>
      </c>
      <c r="L115" s="8">
        <v>0</v>
      </c>
      <c r="M115" s="8">
        <v>0</v>
      </c>
      <c r="N115" s="11">
        <f t="shared" ref="N115:N116" si="273">L115+M115</f>
        <v>0</v>
      </c>
      <c r="O115" s="8">
        <v>0</v>
      </c>
      <c r="P115" s="8">
        <v>0</v>
      </c>
      <c r="Q115" s="11">
        <f t="shared" ref="Q115:Q116" si="274">O115+P115</f>
        <v>0</v>
      </c>
      <c r="R115" s="8">
        <v>0</v>
      </c>
      <c r="S115" s="8">
        <v>0</v>
      </c>
      <c r="T115" s="11">
        <f t="shared" ref="T115:T116" si="275">R115+S115</f>
        <v>0</v>
      </c>
      <c r="U115" s="8">
        <v>0</v>
      </c>
      <c r="V115" s="8">
        <v>0</v>
      </c>
      <c r="W115" s="12">
        <f t="shared" ref="W115:W116" si="276">U115+V115</f>
        <v>0</v>
      </c>
      <c r="X115" s="8">
        <v>0</v>
      </c>
      <c r="Y115" s="8">
        <v>0</v>
      </c>
      <c r="Z115" s="12">
        <f t="shared" ref="Z115:Z116" si="277">X115+Y115</f>
        <v>0</v>
      </c>
      <c r="AA115" s="8">
        <v>0</v>
      </c>
      <c r="AB115" s="8">
        <v>0</v>
      </c>
      <c r="AC115" s="9">
        <f t="shared" ref="AC115:AC116" si="278">AA115+AB115</f>
        <v>0</v>
      </c>
    </row>
    <row r="116" spans="1:29" ht="18" customHeight="1">
      <c r="A116" s="62"/>
      <c r="B116" s="20" t="s">
        <v>4</v>
      </c>
      <c r="C116" s="8">
        <f>F116+I116+L116+O116+R116+U116+X116+AA116</f>
        <v>9084248</v>
      </c>
      <c r="D116" s="8">
        <f t="shared" si="270"/>
        <v>0</v>
      </c>
      <c r="E116" s="9">
        <f t="shared" si="270"/>
        <v>9084248</v>
      </c>
      <c r="F116" s="10">
        <v>9084248</v>
      </c>
      <c r="G116" s="10">
        <v>0</v>
      </c>
      <c r="H116" s="11">
        <f t="shared" si="271"/>
        <v>9084248</v>
      </c>
      <c r="I116" s="8">
        <v>0</v>
      </c>
      <c r="J116" s="8">
        <v>0</v>
      </c>
      <c r="K116" s="11">
        <f t="shared" si="272"/>
        <v>0</v>
      </c>
      <c r="L116" s="8">
        <v>0</v>
      </c>
      <c r="M116" s="8">
        <v>0</v>
      </c>
      <c r="N116" s="11">
        <f t="shared" si="273"/>
        <v>0</v>
      </c>
      <c r="O116" s="8">
        <v>0</v>
      </c>
      <c r="P116" s="8">
        <v>0</v>
      </c>
      <c r="Q116" s="11">
        <f t="shared" si="274"/>
        <v>0</v>
      </c>
      <c r="R116" s="8">
        <v>0</v>
      </c>
      <c r="S116" s="8">
        <v>0</v>
      </c>
      <c r="T116" s="11">
        <f t="shared" si="275"/>
        <v>0</v>
      </c>
      <c r="U116" s="8">
        <v>0</v>
      </c>
      <c r="V116" s="8">
        <v>0</v>
      </c>
      <c r="W116" s="12">
        <f t="shared" si="276"/>
        <v>0</v>
      </c>
      <c r="X116" s="8">
        <v>0</v>
      </c>
      <c r="Y116" s="8">
        <v>0</v>
      </c>
      <c r="Z116" s="12">
        <f t="shared" si="277"/>
        <v>0</v>
      </c>
      <c r="AA116" s="8">
        <v>0</v>
      </c>
      <c r="AB116" s="8">
        <v>0</v>
      </c>
      <c r="AC116" s="9">
        <f t="shared" si="278"/>
        <v>0</v>
      </c>
    </row>
    <row r="117" spans="1:29" ht="18" customHeight="1" thickBot="1">
      <c r="A117" s="21" t="s">
        <v>5</v>
      </c>
      <c r="B117" s="22"/>
      <c r="C117" s="13">
        <f>SUM(C114:C116)</f>
        <v>9084248</v>
      </c>
      <c r="D117" s="13">
        <f t="shared" ref="D117:AC117" si="279">SUM(D114:D116)</f>
        <v>0</v>
      </c>
      <c r="E117" s="13">
        <f t="shared" si="279"/>
        <v>9084248</v>
      </c>
      <c r="F117" s="13">
        <f t="shared" si="279"/>
        <v>9084248</v>
      </c>
      <c r="G117" s="13">
        <f t="shared" si="279"/>
        <v>0</v>
      </c>
      <c r="H117" s="13">
        <f t="shared" si="279"/>
        <v>9084248</v>
      </c>
      <c r="I117" s="13">
        <f t="shared" si="279"/>
        <v>0</v>
      </c>
      <c r="J117" s="13">
        <f t="shared" si="279"/>
        <v>0</v>
      </c>
      <c r="K117" s="13">
        <f t="shared" si="279"/>
        <v>0</v>
      </c>
      <c r="L117" s="13">
        <f t="shared" si="279"/>
        <v>0</v>
      </c>
      <c r="M117" s="13">
        <f t="shared" si="279"/>
        <v>0</v>
      </c>
      <c r="N117" s="13">
        <f t="shared" si="279"/>
        <v>0</v>
      </c>
      <c r="O117" s="13">
        <f t="shared" si="279"/>
        <v>0</v>
      </c>
      <c r="P117" s="13">
        <f t="shared" si="279"/>
        <v>0</v>
      </c>
      <c r="Q117" s="13">
        <f t="shared" si="279"/>
        <v>0</v>
      </c>
      <c r="R117" s="13">
        <f t="shared" si="279"/>
        <v>0</v>
      </c>
      <c r="S117" s="13">
        <f t="shared" si="279"/>
        <v>0</v>
      </c>
      <c r="T117" s="13">
        <f t="shared" si="279"/>
        <v>0</v>
      </c>
      <c r="U117" s="13">
        <f t="shared" si="279"/>
        <v>0</v>
      </c>
      <c r="V117" s="13">
        <f t="shared" si="279"/>
        <v>0</v>
      </c>
      <c r="W117" s="13">
        <f t="shared" si="279"/>
        <v>0</v>
      </c>
      <c r="X117" s="13">
        <f t="shared" si="279"/>
        <v>0</v>
      </c>
      <c r="Y117" s="13">
        <f t="shared" si="279"/>
        <v>0</v>
      </c>
      <c r="Z117" s="13">
        <f t="shared" si="279"/>
        <v>0</v>
      </c>
      <c r="AA117" s="13">
        <f t="shared" si="279"/>
        <v>0</v>
      </c>
      <c r="AB117" s="13">
        <f t="shared" si="279"/>
        <v>0</v>
      </c>
      <c r="AC117" s="13">
        <f t="shared" si="279"/>
        <v>0</v>
      </c>
    </row>
    <row r="118" spans="1:29" ht="18" customHeight="1">
      <c r="A118" s="60" t="s">
        <v>49</v>
      </c>
      <c r="B118" s="19" t="s">
        <v>2</v>
      </c>
      <c r="C118" s="8">
        <f>F118+I118+L118+O118+R118+U118+X118+AA118</f>
        <v>0</v>
      </c>
      <c r="D118" s="8">
        <f>G118+J118+M118+P118+S118+V118+Y118+AB118</f>
        <v>0</v>
      </c>
      <c r="E118" s="9">
        <f>H118+K118+N118+Q118+T118+W118+Z118+AC118</f>
        <v>0</v>
      </c>
      <c r="F118" s="10">
        <v>0</v>
      </c>
      <c r="G118" s="10">
        <v>0</v>
      </c>
      <c r="H118" s="11">
        <f>F118+G118</f>
        <v>0</v>
      </c>
      <c r="I118" s="8">
        <v>0</v>
      </c>
      <c r="J118" s="8">
        <v>0</v>
      </c>
      <c r="K118" s="11">
        <f>I118+J118</f>
        <v>0</v>
      </c>
      <c r="L118" s="8">
        <v>0</v>
      </c>
      <c r="M118" s="8">
        <v>0</v>
      </c>
      <c r="N118" s="11">
        <f>L118+M118</f>
        <v>0</v>
      </c>
      <c r="O118" s="8">
        <v>0</v>
      </c>
      <c r="P118" s="8">
        <v>0</v>
      </c>
      <c r="Q118" s="11">
        <f>O118+P118</f>
        <v>0</v>
      </c>
      <c r="R118" s="8">
        <v>0</v>
      </c>
      <c r="S118" s="8">
        <v>0</v>
      </c>
      <c r="T118" s="11">
        <f>R118+S118</f>
        <v>0</v>
      </c>
      <c r="U118" s="8">
        <v>0</v>
      </c>
      <c r="V118" s="8">
        <v>0</v>
      </c>
      <c r="W118" s="12">
        <f>U118+V118</f>
        <v>0</v>
      </c>
      <c r="X118" s="8">
        <v>0</v>
      </c>
      <c r="Y118" s="8">
        <v>0</v>
      </c>
      <c r="Z118" s="12">
        <f>X118+Y118</f>
        <v>0</v>
      </c>
      <c r="AA118" s="8">
        <v>0</v>
      </c>
      <c r="AB118" s="8">
        <v>0</v>
      </c>
      <c r="AC118" s="9">
        <f>AA118+AB118</f>
        <v>0</v>
      </c>
    </row>
    <row r="119" spans="1:29" ht="18" customHeight="1">
      <c r="A119" s="61"/>
      <c r="B119" s="20" t="s">
        <v>3</v>
      </c>
      <c r="C119" s="8">
        <f>F119+I119+L119+O119+R119+U119+X119+AA119</f>
        <v>0</v>
      </c>
      <c r="D119" s="8">
        <f t="shared" ref="D119:E120" si="280">G119+J119+M119+P119+S119+V119+Y119+AB119</f>
        <v>0</v>
      </c>
      <c r="E119" s="9">
        <f t="shared" si="280"/>
        <v>0</v>
      </c>
      <c r="F119" s="10">
        <v>0</v>
      </c>
      <c r="G119" s="10">
        <v>0</v>
      </c>
      <c r="H119" s="11">
        <f t="shared" ref="H119:H120" si="281">F119+G119</f>
        <v>0</v>
      </c>
      <c r="I119" s="8">
        <v>0</v>
      </c>
      <c r="J119" s="8">
        <v>0</v>
      </c>
      <c r="K119" s="11">
        <f t="shared" ref="K119:K120" si="282">I119+J119</f>
        <v>0</v>
      </c>
      <c r="L119" s="8">
        <v>0</v>
      </c>
      <c r="M119" s="8">
        <v>0</v>
      </c>
      <c r="N119" s="11">
        <f t="shared" ref="N119:N120" si="283">L119+M119</f>
        <v>0</v>
      </c>
      <c r="O119" s="8">
        <v>0</v>
      </c>
      <c r="P119" s="8">
        <v>0</v>
      </c>
      <c r="Q119" s="11">
        <f t="shared" ref="Q119:Q120" si="284">O119+P119</f>
        <v>0</v>
      </c>
      <c r="R119" s="8">
        <v>0</v>
      </c>
      <c r="S119" s="8">
        <v>0</v>
      </c>
      <c r="T119" s="11">
        <f t="shared" ref="T119:T120" si="285">R119+S119</f>
        <v>0</v>
      </c>
      <c r="U119" s="8">
        <v>0</v>
      </c>
      <c r="V119" s="8">
        <v>0</v>
      </c>
      <c r="W119" s="12">
        <f t="shared" ref="W119:W120" si="286">U119+V119</f>
        <v>0</v>
      </c>
      <c r="X119" s="8">
        <v>0</v>
      </c>
      <c r="Y119" s="8">
        <v>0</v>
      </c>
      <c r="Z119" s="12">
        <f t="shared" ref="Z119:Z120" si="287">X119+Y119</f>
        <v>0</v>
      </c>
      <c r="AA119" s="8">
        <v>0</v>
      </c>
      <c r="AB119" s="8">
        <v>0</v>
      </c>
      <c r="AC119" s="9">
        <f t="shared" ref="AC119:AC120" si="288">AA119+AB119</f>
        <v>0</v>
      </c>
    </row>
    <row r="120" spans="1:29" ht="18" customHeight="1">
      <c r="A120" s="62"/>
      <c r="B120" s="20" t="s">
        <v>4</v>
      </c>
      <c r="C120" s="8">
        <f>F120+I120+L120+O120+R120+U120+X120+AA120</f>
        <v>0</v>
      </c>
      <c r="D120" s="8">
        <f t="shared" si="280"/>
        <v>0</v>
      </c>
      <c r="E120" s="9">
        <f t="shared" si="280"/>
        <v>0</v>
      </c>
      <c r="F120" s="10">
        <v>0</v>
      </c>
      <c r="G120" s="10">
        <v>0</v>
      </c>
      <c r="H120" s="11">
        <f t="shared" si="281"/>
        <v>0</v>
      </c>
      <c r="I120" s="8">
        <v>0</v>
      </c>
      <c r="J120" s="8">
        <v>0</v>
      </c>
      <c r="K120" s="11">
        <f t="shared" si="282"/>
        <v>0</v>
      </c>
      <c r="L120" s="8">
        <v>0</v>
      </c>
      <c r="M120" s="8">
        <v>0</v>
      </c>
      <c r="N120" s="11">
        <f t="shared" si="283"/>
        <v>0</v>
      </c>
      <c r="O120" s="8">
        <v>0</v>
      </c>
      <c r="P120" s="8">
        <v>0</v>
      </c>
      <c r="Q120" s="11">
        <f t="shared" si="284"/>
        <v>0</v>
      </c>
      <c r="R120" s="8">
        <v>0</v>
      </c>
      <c r="S120" s="8">
        <v>0</v>
      </c>
      <c r="T120" s="11">
        <f t="shared" si="285"/>
        <v>0</v>
      </c>
      <c r="U120" s="8">
        <v>0</v>
      </c>
      <c r="V120" s="8">
        <v>0</v>
      </c>
      <c r="W120" s="12">
        <f t="shared" si="286"/>
        <v>0</v>
      </c>
      <c r="X120" s="8">
        <v>0</v>
      </c>
      <c r="Y120" s="8">
        <v>0</v>
      </c>
      <c r="Z120" s="12">
        <f t="shared" si="287"/>
        <v>0</v>
      </c>
      <c r="AA120" s="8">
        <v>0</v>
      </c>
      <c r="AB120" s="8">
        <v>0</v>
      </c>
      <c r="AC120" s="9">
        <f t="shared" si="288"/>
        <v>0</v>
      </c>
    </row>
    <row r="121" spans="1:29" ht="18" customHeight="1" thickBot="1">
      <c r="A121" s="21" t="s">
        <v>5</v>
      </c>
      <c r="B121" s="22"/>
      <c r="C121" s="13">
        <f>SUM(C118:C120)</f>
        <v>0</v>
      </c>
      <c r="D121" s="13">
        <f t="shared" ref="D121:AC121" si="289">SUM(D118:D120)</f>
        <v>0</v>
      </c>
      <c r="E121" s="13">
        <f t="shared" si="289"/>
        <v>0</v>
      </c>
      <c r="F121" s="13">
        <f t="shared" si="289"/>
        <v>0</v>
      </c>
      <c r="G121" s="13">
        <f t="shared" si="289"/>
        <v>0</v>
      </c>
      <c r="H121" s="13">
        <f t="shared" si="289"/>
        <v>0</v>
      </c>
      <c r="I121" s="13">
        <f t="shared" si="289"/>
        <v>0</v>
      </c>
      <c r="J121" s="13">
        <f t="shared" si="289"/>
        <v>0</v>
      </c>
      <c r="K121" s="13">
        <f t="shared" si="289"/>
        <v>0</v>
      </c>
      <c r="L121" s="13">
        <f t="shared" si="289"/>
        <v>0</v>
      </c>
      <c r="M121" s="13">
        <f t="shared" si="289"/>
        <v>0</v>
      </c>
      <c r="N121" s="13">
        <f t="shared" si="289"/>
        <v>0</v>
      </c>
      <c r="O121" s="13">
        <f t="shared" si="289"/>
        <v>0</v>
      </c>
      <c r="P121" s="13">
        <f t="shared" si="289"/>
        <v>0</v>
      </c>
      <c r="Q121" s="13">
        <f t="shared" si="289"/>
        <v>0</v>
      </c>
      <c r="R121" s="13">
        <f t="shared" si="289"/>
        <v>0</v>
      </c>
      <c r="S121" s="13">
        <f t="shared" si="289"/>
        <v>0</v>
      </c>
      <c r="T121" s="13">
        <f t="shared" si="289"/>
        <v>0</v>
      </c>
      <c r="U121" s="13">
        <f t="shared" si="289"/>
        <v>0</v>
      </c>
      <c r="V121" s="13">
        <f t="shared" si="289"/>
        <v>0</v>
      </c>
      <c r="W121" s="13">
        <f t="shared" si="289"/>
        <v>0</v>
      </c>
      <c r="X121" s="13">
        <f t="shared" si="289"/>
        <v>0</v>
      </c>
      <c r="Y121" s="13">
        <f t="shared" si="289"/>
        <v>0</v>
      </c>
      <c r="Z121" s="13">
        <f t="shared" si="289"/>
        <v>0</v>
      </c>
      <c r="AA121" s="13">
        <f t="shared" si="289"/>
        <v>0</v>
      </c>
      <c r="AB121" s="13">
        <f t="shared" si="289"/>
        <v>0</v>
      </c>
      <c r="AC121" s="13">
        <f t="shared" si="289"/>
        <v>0</v>
      </c>
    </row>
    <row r="122" spans="1:29" ht="18" customHeight="1">
      <c r="A122" s="60" t="s">
        <v>50</v>
      </c>
      <c r="B122" s="19" t="s">
        <v>2</v>
      </c>
      <c r="C122" s="8">
        <f>F122+I122+L122+O122+R122+U122+X122+AA122</f>
        <v>25549355</v>
      </c>
      <c r="D122" s="8">
        <f>G122+J122+M122+P122+S122+V122+Y122+AB122</f>
        <v>474891</v>
      </c>
      <c r="E122" s="9">
        <f>H122+K122+N122+Q122+T122+W122+Z122+AC122</f>
        <v>26024246</v>
      </c>
      <c r="F122" s="10">
        <v>1031708</v>
      </c>
      <c r="G122" s="10">
        <v>474891</v>
      </c>
      <c r="H122" s="11">
        <f>F122+G122</f>
        <v>1506599</v>
      </c>
      <c r="I122" s="8">
        <v>0</v>
      </c>
      <c r="J122" s="8">
        <v>0</v>
      </c>
      <c r="K122" s="11">
        <f>I122+J122</f>
        <v>0</v>
      </c>
      <c r="L122" s="8">
        <v>0</v>
      </c>
      <c r="M122" s="8">
        <v>0</v>
      </c>
      <c r="N122" s="11">
        <f>L122+M122</f>
        <v>0</v>
      </c>
      <c r="O122" s="8">
        <v>0</v>
      </c>
      <c r="P122" s="8">
        <v>0</v>
      </c>
      <c r="Q122" s="11">
        <f>O122+P122</f>
        <v>0</v>
      </c>
      <c r="R122" s="8">
        <v>0</v>
      </c>
      <c r="S122" s="8">
        <v>0</v>
      </c>
      <c r="T122" s="11">
        <f>R122+S122</f>
        <v>0</v>
      </c>
      <c r="U122" s="8">
        <v>24517647</v>
      </c>
      <c r="V122" s="8">
        <v>0</v>
      </c>
      <c r="W122" s="12">
        <f>U122+V122</f>
        <v>24517647</v>
      </c>
      <c r="X122" s="8">
        <v>0</v>
      </c>
      <c r="Y122" s="8">
        <v>0</v>
      </c>
      <c r="Z122" s="12">
        <f>X122+Y122</f>
        <v>0</v>
      </c>
      <c r="AA122" s="8">
        <v>0</v>
      </c>
      <c r="AB122" s="8">
        <v>0</v>
      </c>
      <c r="AC122" s="9">
        <f>AA122+AB122</f>
        <v>0</v>
      </c>
    </row>
    <row r="123" spans="1:29" ht="18" customHeight="1">
      <c r="A123" s="61"/>
      <c r="B123" s="20" t="s">
        <v>3</v>
      </c>
      <c r="C123" s="8">
        <f>F123+I123+L123+O123+R123+U123+X123+AA123</f>
        <v>0</v>
      </c>
      <c r="D123" s="8">
        <f t="shared" ref="D123:E124" si="290">G123+J123+M123+P123+S123+V123+Y123+AB123</f>
        <v>852395</v>
      </c>
      <c r="E123" s="9">
        <f t="shared" si="290"/>
        <v>852395</v>
      </c>
      <c r="F123" s="10">
        <v>0</v>
      </c>
      <c r="G123" s="10">
        <v>852395</v>
      </c>
      <c r="H123" s="11">
        <f t="shared" ref="H123:H124" si="291">F123+G123</f>
        <v>852395</v>
      </c>
      <c r="I123" s="8">
        <v>0</v>
      </c>
      <c r="J123" s="8">
        <v>0</v>
      </c>
      <c r="K123" s="11">
        <f t="shared" ref="K123:K124" si="292">I123+J123</f>
        <v>0</v>
      </c>
      <c r="L123" s="8">
        <v>0</v>
      </c>
      <c r="M123" s="8">
        <v>0</v>
      </c>
      <c r="N123" s="11">
        <f t="shared" ref="N123:N124" si="293">L123+M123</f>
        <v>0</v>
      </c>
      <c r="O123" s="8">
        <v>0</v>
      </c>
      <c r="P123" s="8">
        <v>0</v>
      </c>
      <c r="Q123" s="11">
        <f t="shared" ref="Q123:Q124" si="294">O123+P123</f>
        <v>0</v>
      </c>
      <c r="R123" s="8">
        <v>0</v>
      </c>
      <c r="S123" s="8">
        <v>0</v>
      </c>
      <c r="T123" s="11">
        <f t="shared" ref="T123:T124" si="295">R123+S123</f>
        <v>0</v>
      </c>
      <c r="U123" s="8">
        <v>0</v>
      </c>
      <c r="V123" s="8">
        <v>0</v>
      </c>
      <c r="W123" s="12">
        <f t="shared" ref="W123:W124" si="296">U123+V123</f>
        <v>0</v>
      </c>
      <c r="X123" s="8">
        <v>0</v>
      </c>
      <c r="Y123" s="8">
        <v>0</v>
      </c>
      <c r="Z123" s="12">
        <f t="shared" ref="Z123:Z124" si="297">X123+Y123</f>
        <v>0</v>
      </c>
      <c r="AA123" s="8">
        <v>0</v>
      </c>
      <c r="AB123" s="8">
        <v>0</v>
      </c>
      <c r="AC123" s="9">
        <f t="shared" ref="AC123:AC124" si="298">AA123+AB123</f>
        <v>0</v>
      </c>
    </row>
    <row r="124" spans="1:29" ht="18" customHeight="1">
      <c r="A124" s="62"/>
      <c r="B124" s="20" t="s">
        <v>4</v>
      </c>
      <c r="C124" s="8">
        <f>F124+I124+L124+O124+R124+U124+X124+AA124</f>
        <v>89807913</v>
      </c>
      <c r="D124" s="8">
        <f t="shared" si="290"/>
        <v>96014663</v>
      </c>
      <c r="E124" s="9">
        <f t="shared" si="290"/>
        <v>185822576</v>
      </c>
      <c r="F124" s="10">
        <v>53160514</v>
      </c>
      <c r="G124" s="10">
        <v>82935208</v>
      </c>
      <c r="H124" s="11">
        <f t="shared" si="291"/>
        <v>136095722</v>
      </c>
      <c r="I124" s="8">
        <v>0</v>
      </c>
      <c r="J124" s="8">
        <v>0</v>
      </c>
      <c r="K124" s="11">
        <f t="shared" si="292"/>
        <v>0</v>
      </c>
      <c r="L124" s="8">
        <v>0</v>
      </c>
      <c r="M124" s="8">
        <v>0</v>
      </c>
      <c r="N124" s="11">
        <f t="shared" si="293"/>
        <v>0</v>
      </c>
      <c r="O124" s="8">
        <v>0</v>
      </c>
      <c r="P124" s="8">
        <v>0</v>
      </c>
      <c r="Q124" s="11">
        <f t="shared" si="294"/>
        <v>0</v>
      </c>
      <c r="R124" s="8">
        <v>0</v>
      </c>
      <c r="S124" s="8">
        <v>0</v>
      </c>
      <c r="T124" s="11">
        <f t="shared" si="295"/>
        <v>0</v>
      </c>
      <c r="U124" s="8">
        <v>36647399</v>
      </c>
      <c r="V124" s="8">
        <v>13079455</v>
      </c>
      <c r="W124" s="12">
        <f t="shared" si="296"/>
        <v>49726854</v>
      </c>
      <c r="X124" s="8">
        <v>0</v>
      </c>
      <c r="Y124" s="8">
        <v>0</v>
      </c>
      <c r="Z124" s="12">
        <f t="shared" si="297"/>
        <v>0</v>
      </c>
      <c r="AA124" s="8">
        <v>0</v>
      </c>
      <c r="AB124" s="8">
        <v>0</v>
      </c>
      <c r="AC124" s="9">
        <f t="shared" si="298"/>
        <v>0</v>
      </c>
    </row>
    <row r="125" spans="1:29" ht="18" customHeight="1" thickBot="1">
      <c r="A125" s="21" t="s">
        <v>5</v>
      </c>
      <c r="B125" s="22"/>
      <c r="C125" s="13">
        <f>SUM(C122:C124)</f>
        <v>115357268</v>
      </c>
      <c r="D125" s="13">
        <f t="shared" ref="D125:AC125" si="299">SUM(D122:D124)</f>
        <v>97341949</v>
      </c>
      <c r="E125" s="13">
        <f t="shared" si="299"/>
        <v>212699217</v>
      </c>
      <c r="F125" s="13">
        <f t="shared" si="299"/>
        <v>54192222</v>
      </c>
      <c r="G125" s="13">
        <f t="shared" si="299"/>
        <v>84262494</v>
      </c>
      <c r="H125" s="13">
        <f t="shared" si="299"/>
        <v>138454716</v>
      </c>
      <c r="I125" s="13">
        <f t="shared" si="299"/>
        <v>0</v>
      </c>
      <c r="J125" s="13">
        <f t="shared" si="299"/>
        <v>0</v>
      </c>
      <c r="K125" s="13">
        <f t="shared" si="299"/>
        <v>0</v>
      </c>
      <c r="L125" s="13">
        <f t="shared" si="299"/>
        <v>0</v>
      </c>
      <c r="M125" s="13">
        <f t="shared" si="299"/>
        <v>0</v>
      </c>
      <c r="N125" s="13">
        <f t="shared" si="299"/>
        <v>0</v>
      </c>
      <c r="O125" s="13">
        <f t="shared" si="299"/>
        <v>0</v>
      </c>
      <c r="P125" s="13">
        <f t="shared" si="299"/>
        <v>0</v>
      </c>
      <c r="Q125" s="13">
        <f t="shared" si="299"/>
        <v>0</v>
      </c>
      <c r="R125" s="13">
        <f t="shared" si="299"/>
        <v>0</v>
      </c>
      <c r="S125" s="13">
        <f t="shared" si="299"/>
        <v>0</v>
      </c>
      <c r="T125" s="13">
        <f t="shared" si="299"/>
        <v>0</v>
      </c>
      <c r="U125" s="13">
        <f t="shared" si="299"/>
        <v>61165046</v>
      </c>
      <c r="V125" s="13">
        <f t="shared" si="299"/>
        <v>13079455</v>
      </c>
      <c r="W125" s="13">
        <f t="shared" si="299"/>
        <v>74244501</v>
      </c>
      <c r="X125" s="13">
        <f t="shared" si="299"/>
        <v>0</v>
      </c>
      <c r="Y125" s="13">
        <f t="shared" si="299"/>
        <v>0</v>
      </c>
      <c r="Z125" s="13">
        <f t="shared" si="299"/>
        <v>0</v>
      </c>
      <c r="AA125" s="13">
        <f t="shared" si="299"/>
        <v>0</v>
      </c>
      <c r="AB125" s="13">
        <f t="shared" si="299"/>
        <v>0</v>
      </c>
      <c r="AC125" s="13">
        <f t="shared" si="299"/>
        <v>0</v>
      </c>
    </row>
    <row r="126" spans="1:29" ht="18" customHeight="1">
      <c r="A126" s="60" t="s">
        <v>51</v>
      </c>
      <c r="B126" s="19" t="s">
        <v>2</v>
      </c>
      <c r="C126" s="8">
        <f>F126+I126+L126+O126+R126+U126+X126+AA126</f>
        <v>0</v>
      </c>
      <c r="D126" s="8">
        <f>G126+J126+M126+P126+S126+V126+Y126+AB126</f>
        <v>0</v>
      </c>
      <c r="E126" s="9">
        <f>H126+K126+N126+Q126+T126+W126+Z126+AC126</f>
        <v>0</v>
      </c>
      <c r="F126" s="10">
        <v>0</v>
      </c>
      <c r="G126" s="10">
        <v>0</v>
      </c>
      <c r="H126" s="11">
        <f>F126+G126</f>
        <v>0</v>
      </c>
      <c r="I126" s="8">
        <v>0</v>
      </c>
      <c r="J126" s="8">
        <v>0</v>
      </c>
      <c r="K126" s="11">
        <f>I126+J126</f>
        <v>0</v>
      </c>
      <c r="L126" s="8">
        <v>0</v>
      </c>
      <c r="M126" s="8">
        <v>0</v>
      </c>
      <c r="N126" s="11">
        <f>L126+M126</f>
        <v>0</v>
      </c>
      <c r="O126" s="8">
        <v>0</v>
      </c>
      <c r="P126" s="8">
        <v>0</v>
      </c>
      <c r="Q126" s="11">
        <f>O126+P126</f>
        <v>0</v>
      </c>
      <c r="R126" s="8">
        <v>0</v>
      </c>
      <c r="S126" s="8">
        <v>0</v>
      </c>
      <c r="T126" s="11">
        <f>R126+S126</f>
        <v>0</v>
      </c>
      <c r="U126" s="8">
        <v>0</v>
      </c>
      <c r="V126" s="8">
        <v>0</v>
      </c>
      <c r="W126" s="12">
        <f>U126+V126</f>
        <v>0</v>
      </c>
      <c r="X126" s="8">
        <v>0</v>
      </c>
      <c r="Y126" s="8">
        <v>0</v>
      </c>
      <c r="Z126" s="12">
        <f>X126+Y126</f>
        <v>0</v>
      </c>
      <c r="AA126" s="8">
        <v>0</v>
      </c>
      <c r="AB126" s="8">
        <v>0</v>
      </c>
      <c r="AC126" s="9">
        <f>AA126+AB126</f>
        <v>0</v>
      </c>
    </row>
    <row r="127" spans="1:29" ht="18" customHeight="1">
      <c r="A127" s="61" t="s">
        <v>51</v>
      </c>
      <c r="B127" s="20" t="s">
        <v>3</v>
      </c>
      <c r="C127" s="8">
        <f>F127+I127+L127+O127+R127+U127+X127+AA127</f>
        <v>0</v>
      </c>
      <c r="D127" s="8">
        <f t="shared" ref="D127:E128" si="300">G127+J127+M127+P127+S127+V127+Y127+AB127</f>
        <v>0</v>
      </c>
      <c r="E127" s="9">
        <f t="shared" si="300"/>
        <v>0</v>
      </c>
      <c r="F127" s="10">
        <v>0</v>
      </c>
      <c r="G127" s="10">
        <v>0</v>
      </c>
      <c r="H127" s="11">
        <f t="shared" ref="H127:H128" si="301">F127+G127</f>
        <v>0</v>
      </c>
      <c r="I127" s="8">
        <v>0</v>
      </c>
      <c r="J127" s="8">
        <v>0</v>
      </c>
      <c r="K127" s="11">
        <f t="shared" ref="K127:K128" si="302">I127+J127</f>
        <v>0</v>
      </c>
      <c r="L127" s="8">
        <v>0</v>
      </c>
      <c r="M127" s="8">
        <v>0</v>
      </c>
      <c r="N127" s="11">
        <f t="shared" ref="N127:N128" si="303">L127+M127</f>
        <v>0</v>
      </c>
      <c r="O127" s="8">
        <v>0</v>
      </c>
      <c r="P127" s="8">
        <v>0</v>
      </c>
      <c r="Q127" s="11">
        <f t="shared" ref="Q127:Q128" si="304">O127+P127</f>
        <v>0</v>
      </c>
      <c r="R127" s="8">
        <v>0</v>
      </c>
      <c r="S127" s="8">
        <v>0</v>
      </c>
      <c r="T127" s="11">
        <f t="shared" ref="T127:T128" si="305">R127+S127</f>
        <v>0</v>
      </c>
      <c r="U127" s="8">
        <v>0</v>
      </c>
      <c r="V127" s="8">
        <v>0</v>
      </c>
      <c r="W127" s="12">
        <f t="shared" ref="W127:W128" si="306">U127+V127</f>
        <v>0</v>
      </c>
      <c r="X127" s="8">
        <v>0</v>
      </c>
      <c r="Y127" s="8">
        <v>0</v>
      </c>
      <c r="Z127" s="12">
        <f t="shared" ref="Z127:Z128" si="307">X127+Y127</f>
        <v>0</v>
      </c>
      <c r="AA127" s="8">
        <v>0</v>
      </c>
      <c r="AB127" s="8">
        <v>0</v>
      </c>
      <c r="AC127" s="9">
        <f t="shared" ref="AC127:AC128" si="308">AA127+AB127</f>
        <v>0</v>
      </c>
    </row>
    <row r="128" spans="1:29" ht="18" customHeight="1">
      <c r="A128" s="62"/>
      <c r="B128" s="20" t="s">
        <v>4</v>
      </c>
      <c r="C128" s="8">
        <f>F128+I128+L128+O128+R128+U128+X128+AA128</f>
        <v>0</v>
      </c>
      <c r="D128" s="8">
        <f t="shared" si="300"/>
        <v>4651332</v>
      </c>
      <c r="E128" s="9">
        <f t="shared" si="300"/>
        <v>4651332</v>
      </c>
      <c r="F128" s="10">
        <v>0</v>
      </c>
      <c r="G128" s="10">
        <v>0</v>
      </c>
      <c r="H128" s="11">
        <f t="shared" si="301"/>
        <v>0</v>
      </c>
      <c r="I128" s="8">
        <v>0</v>
      </c>
      <c r="J128" s="8">
        <v>0</v>
      </c>
      <c r="K128" s="11">
        <f t="shared" si="302"/>
        <v>0</v>
      </c>
      <c r="L128" s="8">
        <v>0</v>
      </c>
      <c r="M128" s="8">
        <v>0</v>
      </c>
      <c r="N128" s="11">
        <f t="shared" si="303"/>
        <v>0</v>
      </c>
      <c r="O128" s="8">
        <v>0</v>
      </c>
      <c r="P128" s="8">
        <v>0</v>
      </c>
      <c r="Q128" s="11">
        <f t="shared" si="304"/>
        <v>0</v>
      </c>
      <c r="R128" s="8">
        <v>0</v>
      </c>
      <c r="S128" s="8">
        <v>0</v>
      </c>
      <c r="T128" s="11">
        <f t="shared" si="305"/>
        <v>0</v>
      </c>
      <c r="U128" s="8">
        <v>0</v>
      </c>
      <c r="V128" s="8">
        <v>4651332</v>
      </c>
      <c r="W128" s="12">
        <f t="shared" si="306"/>
        <v>4651332</v>
      </c>
      <c r="X128" s="8">
        <v>0</v>
      </c>
      <c r="Y128" s="8">
        <v>0</v>
      </c>
      <c r="Z128" s="12">
        <f t="shared" si="307"/>
        <v>0</v>
      </c>
      <c r="AA128" s="8">
        <v>0</v>
      </c>
      <c r="AB128" s="8">
        <v>0</v>
      </c>
      <c r="AC128" s="9">
        <f t="shared" si="308"/>
        <v>0</v>
      </c>
    </row>
    <row r="129" spans="1:29" ht="18" customHeight="1" thickBot="1">
      <c r="A129" s="21" t="s">
        <v>5</v>
      </c>
      <c r="B129" s="22"/>
      <c r="C129" s="13">
        <f>SUM(C126:C128)</f>
        <v>0</v>
      </c>
      <c r="D129" s="13">
        <f t="shared" ref="D129:AC129" si="309">SUM(D126:D128)</f>
        <v>4651332</v>
      </c>
      <c r="E129" s="13">
        <f t="shared" si="309"/>
        <v>4651332</v>
      </c>
      <c r="F129" s="13">
        <f t="shared" si="309"/>
        <v>0</v>
      </c>
      <c r="G129" s="13">
        <f t="shared" si="309"/>
        <v>0</v>
      </c>
      <c r="H129" s="13">
        <f t="shared" si="309"/>
        <v>0</v>
      </c>
      <c r="I129" s="13">
        <f t="shared" si="309"/>
        <v>0</v>
      </c>
      <c r="J129" s="13">
        <f t="shared" si="309"/>
        <v>0</v>
      </c>
      <c r="K129" s="13">
        <f t="shared" si="309"/>
        <v>0</v>
      </c>
      <c r="L129" s="13">
        <f t="shared" si="309"/>
        <v>0</v>
      </c>
      <c r="M129" s="13">
        <f t="shared" si="309"/>
        <v>0</v>
      </c>
      <c r="N129" s="13">
        <f t="shared" si="309"/>
        <v>0</v>
      </c>
      <c r="O129" s="13">
        <f t="shared" si="309"/>
        <v>0</v>
      </c>
      <c r="P129" s="13">
        <f t="shared" si="309"/>
        <v>0</v>
      </c>
      <c r="Q129" s="13">
        <f t="shared" si="309"/>
        <v>0</v>
      </c>
      <c r="R129" s="13">
        <f t="shared" si="309"/>
        <v>0</v>
      </c>
      <c r="S129" s="13">
        <f t="shared" si="309"/>
        <v>0</v>
      </c>
      <c r="T129" s="13">
        <f t="shared" si="309"/>
        <v>0</v>
      </c>
      <c r="U129" s="13">
        <f t="shared" si="309"/>
        <v>0</v>
      </c>
      <c r="V129" s="13">
        <f t="shared" si="309"/>
        <v>4651332</v>
      </c>
      <c r="W129" s="13">
        <f t="shared" si="309"/>
        <v>4651332</v>
      </c>
      <c r="X129" s="13">
        <f t="shared" si="309"/>
        <v>0</v>
      </c>
      <c r="Y129" s="13">
        <f t="shared" si="309"/>
        <v>0</v>
      </c>
      <c r="Z129" s="13">
        <f t="shared" si="309"/>
        <v>0</v>
      </c>
      <c r="AA129" s="13">
        <f t="shared" si="309"/>
        <v>0</v>
      </c>
      <c r="AB129" s="13">
        <f t="shared" si="309"/>
        <v>0</v>
      </c>
      <c r="AC129" s="13">
        <f t="shared" si="309"/>
        <v>0</v>
      </c>
    </row>
    <row r="130" spans="1:29" ht="18" customHeight="1">
      <c r="A130" s="60" t="s">
        <v>52</v>
      </c>
      <c r="B130" s="19" t="s">
        <v>2</v>
      </c>
      <c r="C130" s="8">
        <f>F130+I130+L130+O130+R130+U130+X130+AA130</f>
        <v>0</v>
      </c>
      <c r="D130" s="8">
        <f>G130+J130+M130+P130+S130+V130+Y130+AB130</f>
        <v>7218900</v>
      </c>
      <c r="E130" s="9">
        <f>H130+K130+N130+Q130+T130+W130+Z130+AC130</f>
        <v>7218900</v>
      </c>
      <c r="F130" s="10">
        <v>0</v>
      </c>
      <c r="G130" s="10">
        <v>0</v>
      </c>
      <c r="H130" s="11">
        <f>F130+G130</f>
        <v>0</v>
      </c>
      <c r="I130" s="8">
        <v>0</v>
      </c>
      <c r="J130" s="8">
        <v>0</v>
      </c>
      <c r="K130" s="11">
        <f>I130+J130</f>
        <v>0</v>
      </c>
      <c r="L130" s="8">
        <v>0</v>
      </c>
      <c r="M130" s="8">
        <v>0</v>
      </c>
      <c r="N130" s="11">
        <f>L130+M130</f>
        <v>0</v>
      </c>
      <c r="O130" s="8">
        <v>0</v>
      </c>
      <c r="P130" s="8">
        <v>0</v>
      </c>
      <c r="Q130" s="11">
        <f>O130+P130</f>
        <v>0</v>
      </c>
      <c r="R130" s="8">
        <v>0</v>
      </c>
      <c r="S130" s="8">
        <v>0</v>
      </c>
      <c r="T130" s="11">
        <f>R130+S130</f>
        <v>0</v>
      </c>
      <c r="U130" s="8">
        <v>0</v>
      </c>
      <c r="V130" s="8">
        <v>7218900</v>
      </c>
      <c r="W130" s="12">
        <f>U130+V130</f>
        <v>7218900</v>
      </c>
      <c r="X130" s="8">
        <v>0</v>
      </c>
      <c r="Y130" s="8">
        <v>0</v>
      </c>
      <c r="Z130" s="12">
        <f>X130+Y130</f>
        <v>0</v>
      </c>
      <c r="AA130" s="8">
        <v>0</v>
      </c>
      <c r="AB130" s="8">
        <v>0</v>
      </c>
      <c r="AC130" s="9">
        <f>AA130+AB130</f>
        <v>0</v>
      </c>
    </row>
    <row r="131" spans="1:29" ht="18" customHeight="1">
      <c r="A131" s="61"/>
      <c r="B131" s="20" t="s">
        <v>3</v>
      </c>
      <c r="C131" s="8">
        <f>F131+I131+L131+O131+R131+U131+X131+AA131</f>
        <v>3618413</v>
      </c>
      <c r="D131" s="8">
        <f t="shared" ref="D131:E132" si="310">G131+J131+M131+P131+S131+V131+Y131+AB131</f>
        <v>0</v>
      </c>
      <c r="E131" s="9">
        <f t="shared" si="310"/>
        <v>3618413</v>
      </c>
      <c r="F131" s="10">
        <v>0</v>
      </c>
      <c r="G131" s="10">
        <v>0</v>
      </c>
      <c r="H131" s="11">
        <f t="shared" ref="H131:H132" si="311">F131+G131</f>
        <v>0</v>
      </c>
      <c r="I131" s="8">
        <v>0</v>
      </c>
      <c r="J131" s="8">
        <v>0</v>
      </c>
      <c r="K131" s="11">
        <f t="shared" ref="K131:K132" si="312">I131+J131</f>
        <v>0</v>
      </c>
      <c r="L131" s="8">
        <v>0</v>
      </c>
      <c r="M131" s="8">
        <v>0</v>
      </c>
      <c r="N131" s="11">
        <f t="shared" ref="N131:N132" si="313">L131+M131</f>
        <v>0</v>
      </c>
      <c r="O131" s="8">
        <v>0</v>
      </c>
      <c r="P131" s="8">
        <v>0</v>
      </c>
      <c r="Q131" s="11">
        <f t="shared" ref="Q131:Q132" si="314">O131+P131</f>
        <v>0</v>
      </c>
      <c r="R131" s="8">
        <v>0</v>
      </c>
      <c r="S131" s="8">
        <v>0</v>
      </c>
      <c r="T131" s="11">
        <f t="shared" ref="T131:T132" si="315">R131+S131</f>
        <v>0</v>
      </c>
      <c r="U131" s="8">
        <v>3618413</v>
      </c>
      <c r="V131" s="8">
        <v>0</v>
      </c>
      <c r="W131" s="12">
        <f t="shared" ref="W131:W132" si="316">U131+V131</f>
        <v>3618413</v>
      </c>
      <c r="X131" s="8">
        <v>0</v>
      </c>
      <c r="Y131" s="8">
        <v>0</v>
      </c>
      <c r="Z131" s="12">
        <f t="shared" ref="Z131:Z132" si="317">X131+Y131</f>
        <v>0</v>
      </c>
      <c r="AA131" s="8">
        <v>0</v>
      </c>
      <c r="AB131" s="8">
        <v>0</v>
      </c>
      <c r="AC131" s="9">
        <f t="shared" ref="AC131:AC132" si="318">AA131+AB131</f>
        <v>0</v>
      </c>
    </row>
    <row r="132" spans="1:29" ht="18" customHeight="1">
      <c r="A132" s="62"/>
      <c r="B132" s="20" t="s">
        <v>4</v>
      </c>
      <c r="C132" s="8">
        <f>F132+I132+L132+O132+R132+U132+X132+AA132</f>
        <v>21261280</v>
      </c>
      <c r="D132" s="8">
        <f t="shared" si="310"/>
        <v>0</v>
      </c>
      <c r="E132" s="9">
        <f t="shared" si="310"/>
        <v>21261280</v>
      </c>
      <c r="F132" s="10">
        <v>0</v>
      </c>
      <c r="G132" s="10">
        <v>0</v>
      </c>
      <c r="H132" s="11">
        <f t="shared" si="311"/>
        <v>0</v>
      </c>
      <c r="I132" s="8">
        <v>0</v>
      </c>
      <c r="J132" s="8">
        <v>0</v>
      </c>
      <c r="K132" s="11">
        <f t="shared" si="312"/>
        <v>0</v>
      </c>
      <c r="L132" s="8">
        <v>0</v>
      </c>
      <c r="M132" s="8">
        <v>0</v>
      </c>
      <c r="N132" s="11">
        <f t="shared" si="313"/>
        <v>0</v>
      </c>
      <c r="O132" s="8">
        <v>0</v>
      </c>
      <c r="P132" s="8">
        <v>0</v>
      </c>
      <c r="Q132" s="11">
        <f t="shared" si="314"/>
        <v>0</v>
      </c>
      <c r="R132" s="8">
        <v>0</v>
      </c>
      <c r="S132" s="8">
        <v>0</v>
      </c>
      <c r="T132" s="11">
        <f t="shared" si="315"/>
        <v>0</v>
      </c>
      <c r="U132" s="8">
        <v>21261280</v>
      </c>
      <c r="V132" s="8">
        <v>0</v>
      </c>
      <c r="W132" s="12">
        <f t="shared" si="316"/>
        <v>21261280</v>
      </c>
      <c r="X132" s="8">
        <v>0</v>
      </c>
      <c r="Y132" s="8">
        <v>0</v>
      </c>
      <c r="Z132" s="12">
        <f t="shared" si="317"/>
        <v>0</v>
      </c>
      <c r="AA132" s="8">
        <v>0</v>
      </c>
      <c r="AB132" s="8">
        <v>0</v>
      </c>
      <c r="AC132" s="9">
        <f t="shared" si="318"/>
        <v>0</v>
      </c>
    </row>
    <row r="133" spans="1:29" ht="18" customHeight="1" thickBot="1">
      <c r="A133" s="21" t="s">
        <v>5</v>
      </c>
      <c r="B133" s="22"/>
      <c r="C133" s="13">
        <f>SUM(C130:C132)</f>
        <v>24879693</v>
      </c>
      <c r="D133" s="13">
        <f t="shared" ref="D133:AC133" si="319">SUM(D130:D132)</f>
        <v>7218900</v>
      </c>
      <c r="E133" s="13">
        <f t="shared" si="319"/>
        <v>32098593</v>
      </c>
      <c r="F133" s="13">
        <f t="shared" si="319"/>
        <v>0</v>
      </c>
      <c r="G133" s="13">
        <f t="shared" si="319"/>
        <v>0</v>
      </c>
      <c r="H133" s="13">
        <f t="shared" si="319"/>
        <v>0</v>
      </c>
      <c r="I133" s="13">
        <f t="shared" si="319"/>
        <v>0</v>
      </c>
      <c r="J133" s="13">
        <f t="shared" si="319"/>
        <v>0</v>
      </c>
      <c r="K133" s="13">
        <f t="shared" si="319"/>
        <v>0</v>
      </c>
      <c r="L133" s="13">
        <f t="shared" si="319"/>
        <v>0</v>
      </c>
      <c r="M133" s="13">
        <f t="shared" si="319"/>
        <v>0</v>
      </c>
      <c r="N133" s="13">
        <f t="shared" si="319"/>
        <v>0</v>
      </c>
      <c r="O133" s="13">
        <f t="shared" si="319"/>
        <v>0</v>
      </c>
      <c r="P133" s="13">
        <f t="shared" si="319"/>
        <v>0</v>
      </c>
      <c r="Q133" s="13">
        <f t="shared" si="319"/>
        <v>0</v>
      </c>
      <c r="R133" s="13">
        <f t="shared" si="319"/>
        <v>0</v>
      </c>
      <c r="S133" s="13">
        <f t="shared" si="319"/>
        <v>0</v>
      </c>
      <c r="T133" s="13">
        <f t="shared" si="319"/>
        <v>0</v>
      </c>
      <c r="U133" s="13">
        <f t="shared" si="319"/>
        <v>24879693</v>
      </c>
      <c r="V133" s="13">
        <f t="shared" si="319"/>
        <v>7218900</v>
      </c>
      <c r="W133" s="13">
        <f t="shared" si="319"/>
        <v>32098593</v>
      </c>
      <c r="X133" s="13">
        <f t="shared" si="319"/>
        <v>0</v>
      </c>
      <c r="Y133" s="13">
        <f t="shared" si="319"/>
        <v>0</v>
      </c>
      <c r="Z133" s="13">
        <f t="shared" si="319"/>
        <v>0</v>
      </c>
      <c r="AA133" s="13">
        <f t="shared" si="319"/>
        <v>0</v>
      </c>
      <c r="AB133" s="13">
        <f t="shared" si="319"/>
        <v>0</v>
      </c>
      <c r="AC133" s="13">
        <f t="shared" si="319"/>
        <v>0</v>
      </c>
    </row>
    <row r="134" spans="1:29" ht="18" customHeight="1">
      <c r="A134" s="60" t="s">
        <v>53</v>
      </c>
      <c r="B134" s="19" t="s">
        <v>2</v>
      </c>
      <c r="C134" s="8">
        <f>F134+I134+L134+O134+R134+U134+X134+AA134</f>
        <v>0</v>
      </c>
      <c r="D134" s="8">
        <f>G134+J134+M134+P134+S134+V134+Y134+AB134</f>
        <v>0</v>
      </c>
      <c r="E134" s="9">
        <f>H134+K134+N134+Q134+T134+W134+Z134+AC134</f>
        <v>0</v>
      </c>
      <c r="F134" s="10">
        <v>0</v>
      </c>
      <c r="G134" s="10">
        <v>0</v>
      </c>
      <c r="H134" s="11">
        <f>F134+G134</f>
        <v>0</v>
      </c>
      <c r="I134" s="8">
        <v>0</v>
      </c>
      <c r="J134" s="8">
        <v>0</v>
      </c>
      <c r="K134" s="11">
        <f>I134+J134</f>
        <v>0</v>
      </c>
      <c r="L134" s="8">
        <v>0</v>
      </c>
      <c r="M134" s="8">
        <v>0</v>
      </c>
      <c r="N134" s="11">
        <f>L134+M134</f>
        <v>0</v>
      </c>
      <c r="O134" s="8">
        <v>0</v>
      </c>
      <c r="P134" s="8">
        <v>0</v>
      </c>
      <c r="Q134" s="11">
        <f>O134+P134</f>
        <v>0</v>
      </c>
      <c r="R134" s="8">
        <v>0</v>
      </c>
      <c r="S134" s="8">
        <v>0</v>
      </c>
      <c r="T134" s="11">
        <f>R134+S134</f>
        <v>0</v>
      </c>
      <c r="U134" s="8">
        <v>0</v>
      </c>
      <c r="V134" s="8">
        <v>0</v>
      </c>
      <c r="W134" s="12">
        <f>U134+V134</f>
        <v>0</v>
      </c>
      <c r="X134" s="8">
        <v>0</v>
      </c>
      <c r="Y134" s="8">
        <v>0</v>
      </c>
      <c r="Z134" s="12">
        <f>X134+Y134</f>
        <v>0</v>
      </c>
      <c r="AA134" s="8">
        <v>0</v>
      </c>
      <c r="AB134" s="8">
        <v>0</v>
      </c>
      <c r="AC134" s="9">
        <f>AA134+AB134</f>
        <v>0</v>
      </c>
    </row>
    <row r="135" spans="1:29" ht="18" customHeight="1">
      <c r="A135" s="61"/>
      <c r="B135" s="20" t="s">
        <v>3</v>
      </c>
      <c r="C135" s="8">
        <f>F135+I135+L135+O135+R135+U135+X135+AA135</f>
        <v>0</v>
      </c>
      <c r="D135" s="8">
        <f t="shared" ref="D135:E136" si="320">G135+J135+M135+P135+S135+V135+Y135+AB135</f>
        <v>0</v>
      </c>
      <c r="E135" s="9">
        <f t="shared" si="320"/>
        <v>0</v>
      </c>
      <c r="F135" s="10">
        <v>0</v>
      </c>
      <c r="G135" s="10">
        <v>0</v>
      </c>
      <c r="H135" s="11">
        <f t="shared" ref="H135:H136" si="321">F135+G135</f>
        <v>0</v>
      </c>
      <c r="I135" s="8">
        <v>0</v>
      </c>
      <c r="J135" s="8">
        <v>0</v>
      </c>
      <c r="K135" s="11">
        <f t="shared" ref="K135:K136" si="322">I135+J135</f>
        <v>0</v>
      </c>
      <c r="L135" s="8">
        <v>0</v>
      </c>
      <c r="M135" s="8">
        <v>0</v>
      </c>
      <c r="N135" s="11">
        <f t="shared" ref="N135:N136" si="323">L135+M135</f>
        <v>0</v>
      </c>
      <c r="O135" s="8">
        <v>0</v>
      </c>
      <c r="P135" s="8">
        <v>0</v>
      </c>
      <c r="Q135" s="11">
        <f t="shared" ref="Q135:Q136" si="324">O135+P135</f>
        <v>0</v>
      </c>
      <c r="R135" s="8">
        <v>0</v>
      </c>
      <c r="S135" s="8">
        <v>0</v>
      </c>
      <c r="T135" s="11">
        <f t="shared" ref="T135:T136" si="325">R135+S135</f>
        <v>0</v>
      </c>
      <c r="U135" s="8">
        <v>0</v>
      </c>
      <c r="V135" s="8">
        <v>0</v>
      </c>
      <c r="W135" s="12">
        <f t="shared" ref="W135:W136" si="326">U135+V135</f>
        <v>0</v>
      </c>
      <c r="X135" s="8">
        <v>0</v>
      </c>
      <c r="Y135" s="8">
        <v>0</v>
      </c>
      <c r="Z135" s="12">
        <f t="shared" ref="Z135:Z136" si="327">X135+Y135</f>
        <v>0</v>
      </c>
      <c r="AA135" s="8">
        <v>0</v>
      </c>
      <c r="AB135" s="8">
        <v>0</v>
      </c>
      <c r="AC135" s="9">
        <f t="shared" ref="AC135:AC136" si="328">AA135+AB135</f>
        <v>0</v>
      </c>
    </row>
    <row r="136" spans="1:29" ht="18" customHeight="1">
      <c r="A136" s="62"/>
      <c r="B136" s="20" t="s">
        <v>4</v>
      </c>
      <c r="C136" s="8">
        <f>F136+I136+L136+O136+R136+U136+X136+AA136</f>
        <v>12453282</v>
      </c>
      <c r="D136" s="8">
        <f t="shared" si="320"/>
        <v>11304925</v>
      </c>
      <c r="E136" s="9">
        <f t="shared" si="320"/>
        <v>23758207</v>
      </c>
      <c r="F136" s="10">
        <v>1143651</v>
      </c>
      <c r="G136" s="10">
        <v>3719162</v>
      </c>
      <c r="H136" s="11">
        <f t="shared" si="321"/>
        <v>4862813</v>
      </c>
      <c r="I136" s="8">
        <v>0</v>
      </c>
      <c r="J136" s="8">
        <v>0</v>
      </c>
      <c r="K136" s="11">
        <f t="shared" si="322"/>
        <v>0</v>
      </c>
      <c r="L136" s="8">
        <v>0</v>
      </c>
      <c r="M136" s="8">
        <v>0</v>
      </c>
      <c r="N136" s="11">
        <f t="shared" si="323"/>
        <v>0</v>
      </c>
      <c r="O136" s="8">
        <v>0</v>
      </c>
      <c r="P136" s="8">
        <v>0</v>
      </c>
      <c r="Q136" s="11">
        <f t="shared" si="324"/>
        <v>0</v>
      </c>
      <c r="R136" s="8">
        <v>0</v>
      </c>
      <c r="S136" s="8">
        <v>0</v>
      </c>
      <c r="T136" s="11">
        <f t="shared" si="325"/>
        <v>0</v>
      </c>
      <c r="U136" s="8">
        <v>11309631</v>
      </c>
      <c r="V136" s="8">
        <v>7585763</v>
      </c>
      <c r="W136" s="12">
        <f t="shared" si="326"/>
        <v>18895394</v>
      </c>
      <c r="X136" s="8">
        <v>0</v>
      </c>
      <c r="Y136" s="8">
        <v>0</v>
      </c>
      <c r="Z136" s="12">
        <f t="shared" si="327"/>
        <v>0</v>
      </c>
      <c r="AA136" s="8">
        <v>0</v>
      </c>
      <c r="AB136" s="8">
        <v>0</v>
      </c>
      <c r="AC136" s="9">
        <f t="shared" si="328"/>
        <v>0</v>
      </c>
    </row>
    <row r="137" spans="1:29" ht="18" customHeight="1" thickBot="1">
      <c r="A137" s="21" t="s">
        <v>5</v>
      </c>
      <c r="B137" s="22"/>
      <c r="C137" s="13">
        <f>SUM(C134:C136)</f>
        <v>12453282</v>
      </c>
      <c r="D137" s="13">
        <f t="shared" ref="D137:AC137" si="329">SUM(D134:D136)</f>
        <v>11304925</v>
      </c>
      <c r="E137" s="13">
        <f t="shared" si="329"/>
        <v>23758207</v>
      </c>
      <c r="F137" s="13">
        <f t="shared" si="329"/>
        <v>1143651</v>
      </c>
      <c r="G137" s="13">
        <f t="shared" si="329"/>
        <v>3719162</v>
      </c>
      <c r="H137" s="13">
        <f t="shared" si="329"/>
        <v>4862813</v>
      </c>
      <c r="I137" s="13">
        <f t="shared" si="329"/>
        <v>0</v>
      </c>
      <c r="J137" s="13">
        <f t="shared" si="329"/>
        <v>0</v>
      </c>
      <c r="K137" s="13">
        <f t="shared" si="329"/>
        <v>0</v>
      </c>
      <c r="L137" s="13">
        <f t="shared" si="329"/>
        <v>0</v>
      </c>
      <c r="M137" s="13">
        <f t="shared" si="329"/>
        <v>0</v>
      </c>
      <c r="N137" s="13">
        <f t="shared" si="329"/>
        <v>0</v>
      </c>
      <c r="O137" s="13">
        <f t="shared" si="329"/>
        <v>0</v>
      </c>
      <c r="P137" s="13">
        <f t="shared" si="329"/>
        <v>0</v>
      </c>
      <c r="Q137" s="13">
        <f t="shared" si="329"/>
        <v>0</v>
      </c>
      <c r="R137" s="13">
        <f t="shared" si="329"/>
        <v>0</v>
      </c>
      <c r="S137" s="13">
        <f t="shared" si="329"/>
        <v>0</v>
      </c>
      <c r="T137" s="13">
        <f t="shared" si="329"/>
        <v>0</v>
      </c>
      <c r="U137" s="13">
        <f t="shared" si="329"/>
        <v>11309631</v>
      </c>
      <c r="V137" s="13">
        <f t="shared" si="329"/>
        <v>7585763</v>
      </c>
      <c r="W137" s="13">
        <f t="shared" si="329"/>
        <v>18895394</v>
      </c>
      <c r="X137" s="13">
        <f t="shared" si="329"/>
        <v>0</v>
      </c>
      <c r="Y137" s="13">
        <f t="shared" si="329"/>
        <v>0</v>
      </c>
      <c r="Z137" s="13">
        <f t="shared" si="329"/>
        <v>0</v>
      </c>
      <c r="AA137" s="13">
        <f t="shared" si="329"/>
        <v>0</v>
      </c>
      <c r="AB137" s="13">
        <f t="shared" si="329"/>
        <v>0</v>
      </c>
      <c r="AC137" s="13">
        <f t="shared" si="329"/>
        <v>0</v>
      </c>
    </row>
    <row r="138" spans="1:29" ht="18" customHeight="1">
      <c r="A138" s="60" t="s">
        <v>54</v>
      </c>
      <c r="B138" s="19" t="s">
        <v>2</v>
      </c>
      <c r="C138" s="8">
        <f>F138+I138+L138+O138+R138+U138+X138+AA138</f>
        <v>0</v>
      </c>
      <c r="D138" s="8">
        <f>G138+J138+M138+P138+S138+V138+Y138+AB138</f>
        <v>0</v>
      </c>
      <c r="E138" s="9">
        <f>H138+K138+N138+Q138+T138+W138+Z138+AC138</f>
        <v>0</v>
      </c>
      <c r="F138" s="10">
        <v>0</v>
      </c>
      <c r="G138" s="10">
        <v>0</v>
      </c>
      <c r="H138" s="11">
        <f>F138+G138</f>
        <v>0</v>
      </c>
      <c r="I138" s="8">
        <v>0</v>
      </c>
      <c r="J138" s="8">
        <v>0</v>
      </c>
      <c r="K138" s="11">
        <f>I138+J138</f>
        <v>0</v>
      </c>
      <c r="L138" s="8">
        <v>0</v>
      </c>
      <c r="M138" s="8">
        <v>0</v>
      </c>
      <c r="N138" s="11">
        <f>L138+M138</f>
        <v>0</v>
      </c>
      <c r="O138" s="8">
        <v>0</v>
      </c>
      <c r="P138" s="8">
        <v>0</v>
      </c>
      <c r="Q138" s="11">
        <f>O138+P138</f>
        <v>0</v>
      </c>
      <c r="R138" s="8">
        <v>0</v>
      </c>
      <c r="S138" s="8">
        <v>0</v>
      </c>
      <c r="T138" s="11">
        <f>R138+S138</f>
        <v>0</v>
      </c>
      <c r="U138" s="8">
        <v>0</v>
      </c>
      <c r="V138" s="8">
        <v>0</v>
      </c>
      <c r="W138" s="12">
        <f>U138+V138</f>
        <v>0</v>
      </c>
      <c r="X138" s="8">
        <v>0</v>
      </c>
      <c r="Y138" s="8">
        <v>0</v>
      </c>
      <c r="Z138" s="12">
        <f>X138+Y138</f>
        <v>0</v>
      </c>
      <c r="AA138" s="8">
        <v>0</v>
      </c>
      <c r="AB138" s="8">
        <v>0</v>
      </c>
      <c r="AC138" s="9">
        <f>AA138+AB138</f>
        <v>0</v>
      </c>
    </row>
    <row r="139" spans="1:29" ht="18" customHeight="1">
      <c r="A139" s="61"/>
      <c r="B139" s="20" t="s">
        <v>3</v>
      </c>
      <c r="C139" s="8">
        <f>F139+I139+L139+O139+R139+U139+X139+AA139</f>
        <v>0</v>
      </c>
      <c r="D139" s="8">
        <f t="shared" ref="D139:E140" si="330">G139+J139+M139+P139+S139+V139+Y139+AB139</f>
        <v>0</v>
      </c>
      <c r="E139" s="9">
        <f t="shared" si="330"/>
        <v>0</v>
      </c>
      <c r="F139" s="10">
        <v>0</v>
      </c>
      <c r="G139" s="10">
        <v>0</v>
      </c>
      <c r="H139" s="11">
        <f t="shared" ref="H139:H140" si="331">F139+G139</f>
        <v>0</v>
      </c>
      <c r="I139" s="8">
        <v>0</v>
      </c>
      <c r="J139" s="8">
        <v>0</v>
      </c>
      <c r="K139" s="11">
        <f t="shared" ref="K139:K140" si="332">I139+J139</f>
        <v>0</v>
      </c>
      <c r="L139" s="8">
        <v>0</v>
      </c>
      <c r="M139" s="8">
        <v>0</v>
      </c>
      <c r="N139" s="11">
        <f t="shared" ref="N139:N140" si="333">L139+M139</f>
        <v>0</v>
      </c>
      <c r="O139" s="8">
        <v>0</v>
      </c>
      <c r="P139" s="8">
        <v>0</v>
      </c>
      <c r="Q139" s="11">
        <f t="shared" ref="Q139:Q140" si="334">O139+P139</f>
        <v>0</v>
      </c>
      <c r="R139" s="8">
        <v>0</v>
      </c>
      <c r="S139" s="8">
        <v>0</v>
      </c>
      <c r="T139" s="11">
        <f t="shared" ref="T139:T140" si="335">R139+S139</f>
        <v>0</v>
      </c>
      <c r="U139" s="8">
        <v>0</v>
      </c>
      <c r="V139" s="8">
        <v>0</v>
      </c>
      <c r="W139" s="12">
        <f t="shared" ref="W139:W140" si="336">U139+V139</f>
        <v>0</v>
      </c>
      <c r="X139" s="8">
        <v>0</v>
      </c>
      <c r="Y139" s="8">
        <v>0</v>
      </c>
      <c r="Z139" s="12">
        <f t="shared" ref="Z139:Z140" si="337">X139+Y139</f>
        <v>0</v>
      </c>
      <c r="AA139" s="8">
        <v>0</v>
      </c>
      <c r="AB139" s="8">
        <v>0</v>
      </c>
      <c r="AC139" s="9">
        <f t="shared" ref="AC139:AC140" si="338">AA139+AB139</f>
        <v>0</v>
      </c>
    </row>
    <row r="140" spans="1:29" ht="18" customHeight="1">
      <c r="A140" s="62"/>
      <c r="B140" s="20" t="s">
        <v>4</v>
      </c>
      <c r="C140" s="8">
        <f>F140+I140+L140+O140+R140+U140+X140+AA140</f>
        <v>23449580</v>
      </c>
      <c r="D140" s="8">
        <f t="shared" si="330"/>
        <v>0</v>
      </c>
      <c r="E140" s="9">
        <f t="shared" si="330"/>
        <v>23449580</v>
      </c>
      <c r="F140" s="10">
        <v>0</v>
      </c>
      <c r="G140" s="10">
        <v>0</v>
      </c>
      <c r="H140" s="11">
        <f t="shared" si="331"/>
        <v>0</v>
      </c>
      <c r="I140" s="8">
        <v>0</v>
      </c>
      <c r="J140" s="8">
        <v>0</v>
      </c>
      <c r="K140" s="11">
        <f t="shared" si="332"/>
        <v>0</v>
      </c>
      <c r="L140" s="8">
        <v>0</v>
      </c>
      <c r="M140" s="8">
        <v>0</v>
      </c>
      <c r="N140" s="11">
        <f t="shared" si="333"/>
        <v>0</v>
      </c>
      <c r="O140" s="8">
        <v>0</v>
      </c>
      <c r="P140" s="8">
        <v>0</v>
      </c>
      <c r="Q140" s="11">
        <f t="shared" si="334"/>
        <v>0</v>
      </c>
      <c r="R140" s="8">
        <v>0</v>
      </c>
      <c r="S140" s="8">
        <v>0</v>
      </c>
      <c r="T140" s="11">
        <f t="shared" si="335"/>
        <v>0</v>
      </c>
      <c r="U140" s="8">
        <v>23449580</v>
      </c>
      <c r="V140" s="8">
        <v>0</v>
      </c>
      <c r="W140" s="12">
        <f t="shared" si="336"/>
        <v>23449580</v>
      </c>
      <c r="X140" s="8">
        <v>0</v>
      </c>
      <c r="Y140" s="8">
        <v>0</v>
      </c>
      <c r="Z140" s="12">
        <f t="shared" si="337"/>
        <v>0</v>
      </c>
      <c r="AA140" s="8">
        <v>0</v>
      </c>
      <c r="AB140" s="8">
        <v>0</v>
      </c>
      <c r="AC140" s="9">
        <f t="shared" si="338"/>
        <v>0</v>
      </c>
    </row>
    <row r="141" spans="1:29" ht="18" customHeight="1" thickBot="1">
      <c r="A141" s="21" t="s">
        <v>5</v>
      </c>
      <c r="B141" s="22"/>
      <c r="C141" s="13">
        <f>SUM(C138:C140)</f>
        <v>23449580</v>
      </c>
      <c r="D141" s="13">
        <f t="shared" ref="D141:AC141" si="339">SUM(D138:D140)</f>
        <v>0</v>
      </c>
      <c r="E141" s="13">
        <f t="shared" si="339"/>
        <v>23449580</v>
      </c>
      <c r="F141" s="13">
        <f t="shared" si="339"/>
        <v>0</v>
      </c>
      <c r="G141" s="13">
        <f t="shared" si="339"/>
        <v>0</v>
      </c>
      <c r="H141" s="13">
        <f t="shared" si="339"/>
        <v>0</v>
      </c>
      <c r="I141" s="13">
        <f t="shared" si="339"/>
        <v>0</v>
      </c>
      <c r="J141" s="13">
        <f t="shared" si="339"/>
        <v>0</v>
      </c>
      <c r="K141" s="13">
        <f t="shared" si="339"/>
        <v>0</v>
      </c>
      <c r="L141" s="13">
        <f t="shared" si="339"/>
        <v>0</v>
      </c>
      <c r="M141" s="13">
        <f t="shared" si="339"/>
        <v>0</v>
      </c>
      <c r="N141" s="13">
        <f t="shared" si="339"/>
        <v>0</v>
      </c>
      <c r="O141" s="13">
        <f t="shared" si="339"/>
        <v>0</v>
      </c>
      <c r="P141" s="13">
        <f t="shared" si="339"/>
        <v>0</v>
      </c>
      <c r="Q141" s="13">
        <f t="shared" si="339"/>
        <v>0</v>
      </c>
      <c r="R141" s="13">
        <f t="shared" si="339"/>
        <v>0</v>
      </c>
      <c r="S141" s="13">
        <f t="shared" si="339"/>
        <v>0</v>
      </c>
      <c r="T141" s="13">
        <f t="shared" si="339"/>
        <v>0</v>
      </c>
      <c r="U141" s="13">
        <f t="shared" si="339"/>
        <v>23449580</v>
      </c>
      <c r="V141" s="13">
        <f t="shared" si="339"/>
        <v>0</v>
      </c>
      <c r="W141" s="13">
        <f t="shared" si="339"/>
        <v>23449580</v>
      </c>
      <c r="X141" s="13">
        <f t="shared" si="339"/>
        <v>0</v>
      </c>
      <c r="Y141" s="13">
        <f t="shared" si="339"/>
        <v>0</v>
      </c>
      <c r="Z141" s="13">
        <f t="shared" si="339"/>
        <v>0</v>
      </c>
      <c r="AA141" s="13">
        <f t="shared" si="339"/>
        <v>0</v>
      </c>
      <c r="AB141" s="13">
        <f t="shared" si="339"/>
        <v>0</v>
      </c>
      <c r="AC141" s="13">
        <f t="shared" si="339"/>
        <v>0</v>
      </c>
    </row>
    <row r="142" spans="1:29" ht="18" customHeight="1">
      <c r="A142" s="60" t="s">
        <v>55</v>
      </c>
      <c r="B142" s="19" t="s">
        <v>2</v>
      </c>
      <c r="C142" s="8">
        <f>F142+I142+L142+O142+R142+U142+X142+AA142</f>
        <v>0</v>
      </c>
      <c r="D142" s="8">
        <f>G142+J142+M142+P142+S142+V142+Y142+AB142</f>
        <v>22596366</v>
      </c>
      <c r="E142" s="9">
        <f>H142+K142+N142+Q142+T142+W142+Z142+AC142</f>
        <v>22596366</v>
      </c>
      <c r="F142" s="10">
        <v>0</v>
      </c>
      <c r="G142" s="10">
        <v>0</v>
      </c>
      <c r="H142" s="11">
        <f>F142+G142</f>
        <v>0</v>
      </c>
      <c r="I142" s="8">
        <v>0</v>
      </c>
      <c r="J142" s="8">
        <v>0</v>
      </c>
      <c r="K142" s="11">
        <f>I142+J142</f>
        <v>0</v>
      </c>
      <c r="L142" s="8">
        <v>0</v>
      </c>
      <c r="M142" s="8">
        <v>0</v>
      </c>
      <c r="N142" s="11">
        <f>L142+M142</f>
        <v>0</v>
      </c>
      <c r="O142" s="8">
        <v>0</v>
      </c>
      <c r="P142" s="8">
        <v>0</v>
      </c>
      <c r="Q142" s="11">
        <f>O142+P142</f>
        <v>0</v>
      </c>
      <c r="R142" s="8">
        <v>0</v>
      </c>
      <c r="S142" s="8">
        <v>0</v>
      </c>
      <c r="T142" s="11">
        <f>R142+S142</f>
        <v>0</v>
      </c>
      <c r="U142" s="8">
        <v>0</v>
      </c>
      <c r="V142" s="8">
        <v>22596366</v>
      </c>
      <c r="W142" s="12">
        <f>U142+V142</f>
        <v>22596366</v>
      </c>
      <c r="X142" s="8">
        <v>0</v>
      </c>
      <c r="Y142" s="8">
        <v>0</v>
      </c>
      <c r="Z142" s="12">
        <f>X142+Y142</f>
        <v>0</v>
      </c>
      <c r="AA142" s="8">
        <v>0</v>
      </c>
      <c r="AB142" s="8">
        <v>0</v>
      </c>
      <c r="AC142" s="9">
        <f>AA142+AB142</f>
        <v>0</v>
      </c>
    </row>
    <row r="143" spans="1:29" ht="18" customHeight="1">
      <c r="A143" s="61"/>
      <c r="B143" s="20" t="s">
        <v>3</v>
      </c>
      <c r="C143" s="8">
        <f>F143+I143+L143+O143+R143+U143+X143+AA143</f>
        <v>0</v>
      </c>
      <c r="D143" s="8">
        <f t="shared" ref="D143:E144" si="340">G143+J143+M143+P143+S143+V143+Y143+AB143</f>
        <v>0</v>
      </c>
      <c r="E143" s="9">
        <f t="shared" si="340"/>
        <v>0</v>
      </c>
      <c r="F143" s="10">
        <v>0</v>
      </c>
      <c r="G143" s="10">
        <v>0</v>
      </c>
      <c r="H143" s="11">
        <f t="shared" ref="H143:H144" si="341">F143+G143</f>
        <v>0</v>
      </c>
      <c r="I143" s="8">
        <v>0</v>
      </c>
      <c r="J143" s="8">
        <v>0</v>
      </c>
      <c r="K143" s="11">
        <f t="shared" ref="K143:K144" si="342">I143+J143</f>
        <v>0</v>
      </c>
      <c r="L143" s="8">
        <v>0</v>
      </c>
      <c r="M143" s="8">
        <v>0</v>
      </c>
      <c r="N143" s="11">
        <f t="shared" ref="N143:N144" si="343">L143+M143</f>
        <v>0</v>
      </c>
      <c r="O143" s="8">
        <v>0</v>
      </c>
      <c r="P143" s="8">
        <v>0</v>
      </c>
      <c r="Q143" s="11">
        <f t="shared" ref="Q143:Q144" si="344">O143+P143</f>
        <v>0</v>
      </c>
      <c r="R143" s="8">
        <v>0</v>
      </c>
      <c r="S143" s="8">
        <v>0</v>
      </c>
      <c r="T143" s="11">
        <f t="shared" ref="T143:T144" si="345">R143+S143</f>
        <v>0</v>
      </c>
      <c r="U143" s="8">
        <v>0</v>
      </c>
      <c r="V143" s="8">
        <v>0</v>
      </c>
      <c r="W143" s="12">
        <f t="shared" ref="W143:W144" si="346">U143+V143</f>
        <v>0</v>
      </c>
      <c r="X143" s="8">
        <v>0</v>
      </c>
      <c r="Y143" s="8">
        <v>0</v>
      </c>
      <c r="Z143" s="12">
        <f t="shared" ref="Z143:Z144" si="347">X143+Y143</f>
        <v>0</v>
      </c>
      <c r="AA143" s="8">
        <v>0</v>
      </c>
      <c r="AB143" s="8">
        <v>0</v>
      </c>
      <c r="AC143" s="9">
        <f t="shared" ref="AC143:AC144" si="348">AA143+AB143</f>
        <v>0</v>
      </c>
    </row>
    <row r="144" spans="1:29" ht="18" customHeight="1">
      <c r="A144" s="62"/>
      <c r="B144" s="20" t="s">
        <v>4</v>
      </c>
      <c r="C144" s="8">
        <f>F144+I144+L144+O144+R144+U144+X144+AA144</f>
        <v>21988206</v>
      </c>
      <c r="D144" s="8">
        <f t="shared" si="340"/>
        <v>52429268</v>
      </c>
      <c r="E144" s="9">
        <f t="shared" si="340"/>
        <v>74417474</v>
      </c>
      <c r="F144" s="10">
        <v>21988206</v>
      </c>
      <c r="G144" s="10">
        <v>50854611</v>
      </c>
      <c r="H144" s="11">
        <f t="shared" si="341"/>
        <v>72842817</v>
      </c>
      <c r="I144" s="8">
        <v>0</v>
      </c>
      <c r="J144" s="8">
        <v>0</v>
      </c>
      <c r="K144" s="11">
        <f t="shared" si="342"/>
        <v>0</v>
      </c>
      <c r="L144" s="8">
        <v>0</v>
      </c>
      <c r="M144" s="8">
        <v>0</v>
      </c>
      <c r="N144" s="11">
        <f t="shared" si="343"/>
        <v>0</v>
      </c>
      <c r="O144" s="8">
        <v>0</v>
      </c>
      <c r="P144" s="8">
        <v>0</v>
      </c>
      <c r="Q144" s="11">
        <f t="shared" si="344"/>
        <v>0</v>
      </c>
      <c r="R144" s="8">
        <v>0</v>
      </c>
      <c r="S144" s="8">
        <v>0</v>
      </c>
      <c r="T144" s="11">
        <f t="shared" si="345"/>
        <v>0</v>
      </c>
      <c r="U144" s="8">
        <v>0</v>
      </c>
      <c r="V144" s="8">
        <v>1574657</v>
      </c>
      <c r="W144" s="12">
        <f t="shared" si="346"/>
        <v>1574657</v>
      </c>
      <c r="X144" s="8">
        <v>0</v>
      </c>
      <c r="Y144" s="8">
        <v>0</v>
      </c>
      <c r="Z144" s="12">
        <f t="shared" si="347"/>
        <v>0</v>
      </c>
      <c r="AA144" s="8">
        <v>0</v>
      </c>
      <c r="AB144" s="8">
        <v>0</v>
      </c>
      <c r="AC144" s="9">
        <f t="shared" si="348"/>
        <v>0</v>
      </c>
    </row>
    <row r="145" spans="1:29" ht="18" customHeight="1" thickBot="1">
      <c r="A145" s="21" t="s">
        <v>5</v>
      </c>
      <c r="B145" s="22"/>
      <c r="C145" s="13">
        <f>SUM(C142:C144)</f>
        <v>21988206</v>
      </c>
      <c r="D145" s="13">
        <f t="shared" ref="D145:AC145" si="349">SUM(D142:D144)</f>
        <v>75025634</v>
      </c>
      <c r="E145" s="13">
        <f t="shared" si="349"/>
        <v>97013840</v>
      </c>
      <c r="F145" s="13">
        <f t="shared" si="349"/>
        <v>21988206</v>
      </c>
      <c r="G145" s="13">
        <f t="shared" si="349"/>
        <v>50854611</v>
      </c>
      <c r="H145" s="13">
        <f t="shared" si="349"/>
        <v>72842817</v>
      </c>
      <c r="I145" s="13">
        <f t="shared" si="349"/>
        <v>0</v>
      </c>
      <c r="J145" s="13">
        <f t="shared" si="349"/>
        <v>0</v>
      </c>
      <c r="K145" s="13">
        <f t="shared" si="349"/>
        <v>0</v>
      </c>
      <c r="L145" s="13">
        <f t="shared" si="349"/>
        <v>0</v>
      </c>
      <c r="M145" s="13">
        <f t="shared" si="349"/>
        <v>0</v>
      </c>
      <c r="N145" s="13">
        <f t="shared" si="349"/>
        <v>0</v>
      </c>
      <c r="O145" s="13">
        <f t="shared" si="349"/>
        <v>0</v>
      </c>
      <c r="P145" s="13">
        <f t="shared" si="349"/>
        <v>0</v>
      </c>
      <c r="Q145" s="13">
        <f t="shared" si="349"/>
        <v>0</v>
      </c>
      <c r="R145" s="13">
        <f t="shared" si="349"/>
        <v>0</v>
      </c>
      <c r="S145" s="13">
        <f t="shared" si="349"/>
        <v>0</v>
      </c>
      <c r="T145" s="13">
        <f t="shared" si="349"/>
        <v>0</v>
      </c>
      <c r="U145" s="13">
        <f t="shared" si="349"/>
        <v>0</v>
      </c>
      <c r="V145" s="13">
        <f t="shared" si="349"/>
        <v>24171023</v>
      </c>
      <c r="W145" s="13">
        <f t="shared" si="349"/>
        <v>24171023</v>
      </c>
      <c r="X145" s="13">
        <f t="shared" si="349"/>
        <v>0</v>
      </c>
      <c r="Y145" s="13">
        <f t="shared" si="349"/>
        <v>0</v>
      </c>
      <c r="Z145" s="13">
        <f t="shared" si="349"/>
        <v>0</v>
      </c>
      <c r="AA145" s="13">
        <f t="shared" si="349"/>
        <v>0</v>
      </c>
      <c r="AB145" s="13">
        <f t="shared" si="349"/>
        <v>0</v>
      </c>
      <c r="AC145" s="13">
        <f t="shared" si="349"/>
        <v>0</v>
      </c>
    </row>
    <row r="146" spans="1:29" ht="18" customHeight="1">
      <c r="A146" s="60" t="s">
        <v>56</v>
      </c>
      <c r="B146" s="19" t="s">
        <v>2</v>
      </c>
      <c r="C146" s="8">
        <f>F146+I146+L146+O146+R146+U146+X146+AA146</f>
        <v>0</v>
      </c>
      <c r="D146" s="8">
        <f>G146+J146+M146+P146+S146+V146+Y146+AB146</f>
        <v>0</v>
      </c>
      <c r="E146" s="9">
        <f>H146+K146+N146+Q146+T146+W146+Z146+AC146</f>
        <v>0</v>
      </c>
      <c r="F146" s="10">
        <v>0</v>
      </c>
      <c r="G146" s="10">
        <v>0</v>
      </c>
      <c r="H146" s="11">
        <f>F146+G146</f>
        <v>0</v>
      </c>
      <c r="I146" s="8">
        <v>0</v>
      </c>
      <c r="J146" s="8">
        <v>0</v>
      </c>
      <c r="K146" s="11">
        <f>I146+J146</f>
        <v>0</v>
      </c>
      <c r="L146" s="8">
        <v>0</v>
      </c>
      <c r="M146" s="8">
        <v>0</v>
      </c>
      <c r="N146" s="11">
        <f>L146+M146</f>
        <v>0</v>
      </c>
      <c r="O146" s="8">
        <v>0</v>
      </c>
      <c r="P146" s="8">
        <v>0</v>
      </c>
      <c r="Q146" s="11">
        <f>O146+P146</f>
        <v>0</v>
      </c>
      <c r="R146" s="8">
        <v>0</v>
      </c>
      <c r="S146" s="8">
        <v>0</v>
      </c>
      <c r="T146" s="11">
        <f>R146+S146</f>
        <v>0</v>
      </c>
      <c r="U146" s="8">
        <v>0</v>
      </c>
      <c r="V146" s="8">
        <v>0</v>
      </c>
      <c r="W146" s="12">
        <f>U146+V146</f>
        <v>0</v>
      </c>
      <c r="X146" s="8">
        <v>0</v>
      </c>
      <c r="Y146" s="8">
        <v>0</v>
      </c>
      <c r="Z146" s="12">
        <f>X146+Y146</f>
        <v>0</v>
      </c>
      <c r="AA146" s="8">
        <v>0</v>
      </c>
      <c r="AB146" s="8">
        <v>0</v>
      </c>
      <c r="AC146" s="9">
        <f>AA146+AB146</f>
        <v>0</v>
      </c>
    </row>
    <row r="147" spans="1:29" ht="18" customHeight="1">
      <c r="A147" s="61"/>
      <c r="B147" s="20" t="s">
        <v>3</v>
      </c>
      <c r="C147" s="8">
        <f>F147+I147+L147+O147+R147+U147+X147+AA147</f>
        <v>11154618</v>
      </c>
      <c r="D147" s="8">
        <f t="shared" ref="D147:E148" si="350">G147+J147+M147+P147+S147+V147+Y147+AB147</f>
        <v>0</v>
      </c>
      <c r="E147" s="9">
        <f t="shared" si="350"/>
        <v>11154618</v>
      </c>
      <c r="F147" s="10">
        <v>0</v>
      </c>
      <c r="G147" s="10">
        <v>0</v>
      </c>
      <c r="H147" s="11">
        <f t="shared" ref="H147:H148" si="351">F147+G147</f>
        <v>0</v>
      </c>
      <c r="I147" s="8">
        <v>0</v>
      </c>
      <c r="J147" s="8">
        <v>0</v>
      </c>
      <c r="K147" s="11">
        <f t="shared" ref="K147:K148" si="352">I147+J147</f>
        <v>0</v>
      </c>
      <c r="L147" s="8">
        <v>0</v>
      </c>
      <c r="M147" s="8">
        <v>0</v>
      </c>
      <c r="N147" s="11">
        <f t="shared" ref="N147:N148" si="353">L147+M147</f>
        <v>0</v>
      </c>
      <c r="O147" s="8">
        <v>0</v>
      </c>
      <c r="P147" s="8">
        <v>0</v>
      </c>
      <c r="Q147" s="11">
        <f t="shared" ref="Q147:Q148" si="354">O147+P147</f>
        <v>0</v>
      </c>
      <c r="R147" s="8">
        <v>0</v>
      </c>
      <c r="S147" s="8">
        <v>0</v>
      </c>
      <c r="T147" s="11">
        <f t="shared" ref="T147:T148" si="355">R147+S147</f>
        <v>0</v>
      </c>
      <c r="U147" s="8">
        <v>11154618</v>
      </c>
      <c r="V147" s="8">
        <v>0</v>
      </c>
      <c r="W147" s="12">
        <f t="shared" ref="W147:W148" si="356">U147+V147</f>
        <v>11154618</v>
      </c>
      <c r="X147" s="8">
        <v>0</v>
      </c>
      <c r="Y147" s="8">
        <v>0</v>
      </c>
      <c r="Z147" s="12">
        <f t="shared" ref="Z147:Z148" si="357">X147+Y147</f>
        <v>0</v>
      </c>
      <c r="AA147" s="8">
        <v>0</v>
      </c>
      <c r="AB147" s="8">
        <v>0</v>
      </c>
      <c r="AC147" s="9">
        <f t="shared" ref="AC147:AC148" si="358">AA147+AB147</f>
        <v>0</v>
      </c>
    </row>
    <row r="148" spans="1:29" ht="18" customHeight="1">
      <c r="A148" s="62"/>
      <c r="B148" s="20" t="s">
        <v>4</v>
      </c>
      <c r="C148" s="8">
        <f>F148+I148+L148+O148+R148+U148+X148+AA148</f>
        <v>132831833</v>
      </c>
      <c r="D148" s="8">
        <f t="shared" si="350"/>
        <v>31129532</v>
      </c>
      <c r="E148" s="9">
        <f t="shared" si="350"/>
        <v>163961365</v>
      </c>
      <c r="F148" s="10">
        <v>0</v>
      </c>
      <c r="G148" s="10">
        <v>8033487</v>
      </c>
      <c r="H148" s="11">
        <f t="shared" si="351"/>
        <v>8033487</v>
      </c>
      <c r="I148" s="8">
        <v>0</v>
      </c>
      <c r="J148" s="8">
        <v>0</v>
      </c>
      <c r="K148" s="11">
        <f t="shared" si="352"/>
        <v>0</v>
      </c>
      <c r="L148" s="8">
        <v>0</v>
      </c>
      <c r="M148" s="8">
        <v>0</v>
      </c>
      <c r="N148" s="11">
        <f t="shared" si="353"/>
        <v>0</v>
      </c>
      <c r="O148" s="8">
        <v>0</v>
      </c>
      <c r="P148" s="8">
        <v>0</v>
      </c>
      <c r="Q148" s="11">
        <f t="shared" si="354"/>
        <v>0</v>
      </c>
      <c r="R148" s="8">
        <v>0</v>
      </c>
      <c r="S148" s="8">
        <v>0</v>
      </c>
      <c r="T148" s="11">
        <f t="shared" si="355"/>
        <v>0</v>
      </c>
      <c r="U148" s="8">
        <v>132831833</v>
      </c>
      <c r="V148" s="8">
        <v>23096045</v>
      </c>
      <c r="W148" s="12">
        <f t="shared" si="356"/>
        <v>155927878</v>
      </c>
      <c r="X148" s="8">
        <v>0</v>
      </c>
      <c r="Y148" s="8">
        <v>0</v>
      </c>
      <c r="Z148" s="12">
        <f t="shared" si="357"/>
        <v>0</v>
      </c>
      <c r="AA148" s="8">
        <v>0</v>
      </c>
      <c r="AB148" s="8">
        <v>0</v>
      </c>
      <c r="AC148" s="9">
        <f t="shared" si="358"/>
        <v>0</v>
      </c>
    </row>
    <row r="149" spans="1:29" ht="18" customHeight="1" thickBot="1">
      <c r="A149" s="21" t="s">
        <v>5</v>
      </c>
      <c r="B149" s="22"/>
      <c r="C149" s="13">
        <f>SUM(C146:C148)</f>
        <v>143986451</v>
      </c>
      <c r="D149" s="13">
        <f t="shared" ref="D149:AC149" si="359">SUM(D146:D148)</f>
        <v>31129532</v>
      </c>
      <c r="E149" s="13">
        <f t="shared" si="359"/>
        <v>175115983</v>
      </c>
      <c r="F149" s="13">
        <f t="shared" si="359"/>
        <v>0</v>
      </c>
      <c r="G149" s="13">
        <f t="shared" si="359"/>
        <v>8033487</v>
      </c>
      <c r="H149" s="13">
        <f t="shared" si="359"/>
        <v>8033487</v>
      </c>
      <c r="I149" s="13">
        <f t="shared" si="359"/>
        <v>0</v>
      </c>
      <c r="J149" s="13">
        <f t="shared" si="359"/>
        <v>0</v>
      </c>
      <c r="K149" s="13">
        <f t="shared" si="359"/>
        <v>0</v>
      </c>
      <c r="L149" s="13">
        <f t="shared" si="359"/>
        <v>0</v>
      </c>
      <c r="M149" s="13">
        <f t="shared" si="359"/>
        <v>0</v>
      </c>
      <c r="N149" s="13">
        <f t="shared" si="359"/>
        <v>0</v>
      </c>
      <c r="O149" s="13">
        <f t="shared" si="359"/>
        <v>0</v>
      </c>
      <c r="P149" s="13">
        <f t="shared" si="359"/>
        <v>0</v>
      </c>
      <c r="Q149" s="13">
        <f t="shared" si="359"/>
        <v>0</v>
      </c>
      <c r="R149" s="13">
        <f t="shared" si="359"/>
        <v>0</v>
      </c>
      <c r="S149" s="13">
        <f t="shared" si="359"/>
        <v>0</v>
      </c>
      <c r="T149" s="13">
        <f t="shared" si="359"/>
        <v>0</v>
      </c>
      <c r="U149" s="13">
        <f t="shared" si="359"/>
        <v>143986451</v>
      </c>
      <c r="V149" s="13">
        <f t="shared" si="359"/>
        <v>23096045</v>
      </c>
      <c r="W149" s="13">
        <f t="shared" si="359"/>
        <v>167082496</v>
      </c>
      <c r="X149" s="13">
        <f t="shared" si="359"/>
        <v>0</v>
      </c>
      <c r="Y149" s="13">
        <f t="shared" si="359"/>
        <v>0</v>
      </c>
      <c r="Z149" s="13">
        <f t="shared" si="359"/>
        <v>0</v>
      </c>
      <c r="AA149" s="13">
        <f t="shared" si="359"/>
        <v>0</v>
      </c>
      <c r="AB149" s="13">
        <f t="shared" si="359"/>
        <v>0</v>
      </c>
      <c r="AC149" s="13">
        <f t="shared" si="359"/>
        <v>0</v>
      </c>
    </row>
    <row r="150" spans="1:29" ht="18" customHeight="1">
      <c r="A150" s="60" t="s">
        <v>57</v>
      </c>
      <c r="B150" s="19" t="s">
        <v>2</v>
      </c>
      <c r="C150" s="8">
        <f>F150+I150+L150+O150+R150+U150+X150+AA150</f>
        <v>5468906</v>
      </c>
      <c r="D150" s="8">
        <f>G150+J150+M150+P150+S150+V150+Y150+AB150</f>
        <v>5192047</v>
      </c>
      <c r="E150" s="9">
        <f>H150+K150+N150+Q150+T150+W150+Z150+AC150</f>
        <v>10660953</v>
      </c>
      <c r="F150" s="10">
        <v>0</v>
      </c>
      <c r="G150" s="10">
        <v>0</v>
      </c>
      <c r="H150" s="11">
        <f>F150+G150</f>
        <v>0</v>
      </c>
      <c r="I150" s="8">
        <v>0</v>
      </c>
      <c r="J150" s="8">
        <v>0</v>
      </c>
      <c r="K150" s="11">
        <f>I150+J150</f>
        <v>0</v>
      </c>
      <c r="L150" s="8">
        <v>0</v>
      </c>
      <c r="M150" s="8">
        <v>0</v>
      </c>
      <c r="N150" s="11">
        <f>L150+M150</f>
        <v>0</v>
      </c>
      <c r="O150" s="8">
        <v>0</v>
      </c>
      <c r="P150" s="8">
        <v>0</v>
      </c>
      <c r="Q150" s="11">
        <f>O150+P150</f>
        <v>0</v>
      </c>
      <c r="R150" s="8">
        <v>0</v>
      </c>
      <c r="S150" s="8">
        <v>0</v>
      </c>
      <c r="T150" s="11">
        <f>R150+S150</f>
        <v>0</v>
      </c>
      <c r="U150" s="8">
        <v>5468906</v>
      </c>
      <c r="V150" s="8">
        <v>5192047</v>
      </c>
      <c r="W150" s="12">
        <f>U150+V150</f>
        <v>10660953</v>
      </c>
      <c r="X150" s="8">
        <v>0</v>
      </c>
      <c r="Y150" s="8">
        <v>0</v>
      </c>
      <c r="Z150" s="12">
        <f>X150+Y150</f>
        <v>0</v>
      </c>
      <c r="AA150" s="8">
        <v>0</v>
      </c>
      <c r="AB150" s="8">
        <v>0</v>
      </c>
      <c r="AC150" s="9">
        <f>AA150+AB150</f>
        <v>0</v>
      </c>
    </row>
    <row r="151" spans="1:29" ht="18" customHeight="1">
      <c r="A151" s="61"/>
      <c r="B151" s="20" t="s">
        <v>3</v>
      </c>
      <c r="C151" s="8">
        <f>F151+I151+L151+O151+R151+U151+X151+AA151</f>
        <v>4202677</v>
      </c>
      <c r="D151" s="8">
        <f t="shared" ref="D151:E152" si="360">G151+J151+M151+P151+S151+V151+Y151+AB151</f>
        <v>0</v>
      </c>
      <c r="E151" s="9">
        <f t="shared" si="360"/>
        <v>4202677</v>
      </c>
      <c r="F151" s="10">
        <v>0</v>
      </c>
      <c r="G151" s="10">
        <v>0</v>
      </c>
      <c r="H151" s="11">
        <f t="shared" ref="H151:H152" si="361">F151+G151</f>
        <v>0</v>
      </c>
      <c r="I151" s="8">
        <v>0</v>
      </c>
      <c r="J151" s="8">
        <v>0</v>
      </c>
      <c r="K151" s="11">
        <f t="shared" ref="K151:K152" si="362">I151+J151</f>
        <v>0</v>
      </c>
      <c r="L151" s="8">
        <v>0</v>
      </c>
      <c r="M151" s="8">
        <v>0</v>
      </c>
      <c r="N151" s="11">
        <f t="shared" ref="N151:N152" si="363">L151+M151</f>
        <v>0</v>
      </c>
      <c r="O151" s="8">
        <v>0</v>
      </c>
      <c r="P151" s="8">
        <v>0</v>
      </c>
      <c r="Q151" s="11">
        <f t="shared" ref="Q151:Q152" si="364">O151+P151</f>
        <v>0</v>
      </c>
      <c r="R151" s="8">
        <v>0</v>
      </c>
      <c r="S151" s="8">
        <v>0</v>
      </c>
      <c r="T151" s="11">
        <f t="shared" ref="T151:T152" si="365">R151+S151</f>
        <v>0</v>
      </c>
      <c r="U151" s="8">
        <v>4202677</v>
      </c>
      <c r="V151" s="8">
        <v>0</v>
      </c>
      <c r="W151" s="12">
        <f t="shared" ref="W151:W152" si="366">U151+V151</f>
        <v>4202677</v>
      </c>
      <c r="X151" s="8">
        <v>0</v>
      </c>
      <c r="Y151" s="8">
        <v>0</v>
      </c>
      <c r="Z151" s="12">
        <f t="shared" ref="Z151:Z152" si="367">X151+Y151</f>
        <v>0</v>
      </c>
      <c r="AA151" s="8">
        <v>0</v>
      </c>
      <c r="AB151" s="8">
        <v>0</v>
      </c>
      <c r="AC151" s="9">
        <f t="shared" ref="AC151:AC152" si="368">AA151+AB151</f>
        <v>0</v>
      </c>
    </row>
    <row r="152" spans="1:29" ht="18" customHeight="1">
      <c r="A152" s="62"/>
      <c r="B152" s="20" t="s">
        <v>4</v>
      </c>
      <c r="C152" s="8">
        <f>F152+I152+L152+O152+R152+U152+X152+AA152</f>
        <v>294507677</v>
      </c>
      <c r="D152" s="8">
        <f t="shared" si="360"/>
        <v>56524738</v>
      </c>
      <c r="E152" s="9">
        <f t="shared" si="360"/>
        <v>351032415</v>
      </c>
      <c r="F152" s="10">
        <v>0</v>
      </c>
      <c r="G152" s="10">
        <v>3471804</v>
      </c>
      <c r="H152" s="11">
        <f t="shared" si="361"/>
        <v>3471804</v>
      </c>
      <c r="I152" s="8">
        <v>0</v>
      </c>
      <c r="J152" s="8">
        <v>0</v>
      </c>
      <c r="K152" s="11">
        <f t="shared" si="362"/>
        <v>0</v>
      </c>
      <c r="L152" s="8">
        <v>0</v>
      </c>
      <c r="M152" s="8">
        <v>0</v>
      </c>
      <c r="N152" s="11">
        <f t="shared" si="363"/>
        <v>0</v>
      </c>
      <c r="O152" s="8">
        <v>0</v>
      </c>
      <c r="P152" s="8">
        <v>0</v>
      </c>
      <c r="Q152" s="11">
        <f t="shared" si="364"/>
        <v>0</v>
      </c>
      <c r="R152" s="8">
        <v>0</v>
      </c>
      <c r="S152" s="8">
        <v>0</v>
      </c>
      <c r="T152" s="11">
        <f t="shared" si="365"/>
        <v>0</v>
      </c>
      <c r="U152" s="8">
        <v>294507677</v>
      </c>
      <c r="V152" s="8">
        <v>53052934</v>
      </c>
      <c r="W152" s="12">
        <f t="shared" si="366"/>
        <v>347560611</v>
      </c>
      <c r="X152" s="8">
        <v>0</v>
      </c>
      <c r="Y152" s="8">
        <v>0</v>
      </c>
      <c r="Z152" s="12">
        <f t="shared" si="367"/>
        <v>0</v>
      </c>
      <c r="AA152" s="8">
        <v>0</v>
      </c>
      <c r="AB152" s="8">
        <v>0</v>
      </c>
      <c r="AC152" s="9">
        <f t="shared" si="368"/>
        <v>0</v>
      </c>
    </row>
    <row r="153" spans="1:29" ht="18" customHeight="1" thickBot="1">
      <c r="A153" s="21" t="s">
        <v>5</v>
      </c>
      <c r="B153" s="22"/>
      <c r="C153" s="13">
        <f>SUM(C150:C152)</f>
        <v>304179260</v>
      </c>
      <c r="D153" s="13">
        <f t="shared" ref="D153:AC153" si="369">SUM(D150:D152)</f>
        <v>61716785</v>
      </c>
      <c r="E153" s="13">
        <f t="shared" si="369"/>
        <v>365896045</v>
      </c>
      <c r="F153" s="13">
        <f t="shared" si="369"/>
        <v>0</v>
      </c>
      <c r="G153" s="13">
        <f t="shared" si="369"/>
        <v>3471804</v>
      </c>
      <c r="H153" s="13">
        <f t="shared" si="369"/>
        <v>3471804</v>
      </c>
      <c r="I153" s="13">
        <f t="shared" si="369"/>
        <v>0</v>
      </c>
      <c r="J153" s="13">
        <f t="shared" si="369"/>
        <v>0</v>
      </c>
      <c r="K153" s="13">
        <f t="shared" si="369"/>
        <v>0</v>
      </c>
      <c r="L153" s="13">
        <f t="shared" si="369"/>
        <v>0</v>
      </c>
      <c r="M153" s="13">
        <f t="shared" si="369"/>
        <v>0</v>
      </c>
      <c r="N153" s="13">
        <f t="shared" si="369"/>
        <v>0</v>
      </c>
      <c r="O153" s="13">
        <f t="shared" si="369"/>
        <v>0</v>
      </c>
      <c r="P153" s="13">
        <f t="shared" si="369"/>
        <v>0</v>
      </c>
      <c r="Q153" s="13">
        <f t="shared" si="369"/>
        <v>0</v>
      </c>
      <c r="R153" s="13">
        <f t="shared" si="369"/>
        <v>0</v>
      </c>
      <c r="S153" s="13">
        <f t="shared" si="369"/>
        <v>0</v>
      </c>
      <c r="T153" s="13">
        <f t="shared" si="369"/>
        <v>0</v>
      </c>
      <c r="U153" s="13">
        <f t="shared" si="369"/>
        <v>304179260</v>
      </c>
      <c r="V153" s="13">
        <f t="shared" si="369"/>
        <v>58244981</v>
      </c>
      <c r="W153" s="13">
        <f t="shared" si="369"/>
        <v>362424241</v>
      </c>
      <c r="X153" s="13">
        <f t="shared" si="369"/>
        <v>0</v>
      </c>
      <c r="Y153" s="13">
        <f t="shared" si="369"/>
        <v>0</v>
      </c>
      <c r="Z153" s="13">
        <f t="shared" si="369"/>
        <v>0</v>
      </c>
      <c r="AA153" s="13">
        <f t="shared" si="369"/>
        <v>0</v>
      </c>
      <c r="AB153" s="13">
        <f t="shared" si="369"/>
        <v>0</v>
      </c>
      <c r="AC153" s="13">
        <f t="shared" si="369"/>
        <v>0</v>
      </c>
    </row>
    <row r="154" spans="1:29" ht="22.95" customHeight="1" thickBot="1">
      <c r="A154" s="6" t="s">
        <v>6</v>
      </c>
      <c r="B154" s="7"/>
      <c r="C154" s="14">
        <f>C9+C13+C17+C21+C25+C29+C33+C37+C41+C45+C49+C53+C57+C61+C65+C69+C73+C77+C81+C85+C89+C93+C97+C101+C105+C109+C113+C117+C121+C125+C129+C133+C137+C141+C145+C149+C153</f>
        <v>114340593236</v>
      </c>
      <c r="D154" s="14">
        <f t="shared" ref="D154:AC154" si="370">D9+D13+D17+D21+D25+D29+D33+D37+D41+D45+D49+D53+D57+D61+D65+D69+D73+D77+D81+D85+D89+D93+D97+D101+D105+D109+D113+D117+D121+D125+D129+D133+D137+D141+D145+D149+D153</f>
        <v>115815585409</v>
      </c>
      <c r="E154" s="14">
        <f t="shared" si="370"/>
        <v>230156178645</v>
      </c>
      <c r="F154" s="14">
        <f t="shared" si="370"/>
        <v>51653810163</v>
      </c>
      <c r="G154" s="14">
        <f t="shared" si="370"/>
        <v>70109462765</v>
      </c>
      <c r="H154" s="14">
        <f t="shared" si="370"/>
        <v>121763272928</v>
      </c>
      <c r="I154" s="14">
        <f t="shared" si="370"/>
        <v>34493745464</v>
      </c>
      <c r="J154" s="14">
        <f t="shared" si="370"/>
        <v>25029360754</v>
      </c>
      <c r="K154" s="14">
        <f t="shared" si="370"/>
        <v>59523106218</v>
      </c>
      <c r="L154" s="14">
        <f t="shared" si="370"/>
        <v>159107979</v>
      </c>
      <c r="M154" s="14">
        <f t="shared" si="370"/>
        <v>121479277</v>
      </c>
      <c r="N154" s="14">
        <f t="shared" si="370"/>
        <v>280587256</v>
      </c>
      <c r="O154" s="14">
        <f t="shared" si="370"/>
        <v>703368508</v>
      </c>
      <c r="P154" s="14">
        <f t="shared" si="370"/>
        <v>2609763284</v>
      </c>
      <c r="Q154" s="14">
        <f t="shared" si="370"/>
        <v>3313131792</v>
      </c>
      <c r="R154" s="14">
        <f t="shared" si="370"/>
        <v>142352570</v>
      </c>
      <c r="S154" s="14">
        <f t="shared" si="370"/>
        <v>41630778</v>
      </c>
      <c r="T154" s="14">
        <f t="shared" si="370"/>
        <v>183983348</v>
      </c>
      <c r="U154" s="14">
        <f t="shared" si="370"/>
        <v>21687639955</v>
      </c>
      <c r="V154" s="14">
        <f t="shared" si="370"/>
        <v>16141198460</v>
      </c>
      <c r="W154" s="14">
        <f t="shared" si="370"/>
        <v>37828838415</v>
      </c>
      <c r="X154" s="14">
        <f t="shared" si="370"/>
        <v>1223743110</v>
      </c>
      <c r="Y154" s="14">
        <f t="shared" si="370"/>
        <v>791962007</v>
      </c>
      <c r="Z154" s="14">
        <f t="shared" si="370"/>
        <v>2015705117</v>
      </c>
      <c r="AA154" s="14">
        <f t="shared" si="370"/>
        <v>4276825487</v>
      </c>
      <c r="AB154" s="14">
        <f t="shared" si="370"/>
        <v>970728084</v>
      </c>
      <c r="AC154" s="14">
        <f t="shared" si="370"/>
        <v>5247553571</v>
      </c>
    </row>
    <row r="155" spans="1:29" ht="25.2" customHeight="1">
      <c r="A155" s="60" t="s">
        <v>5</v>
      </c>
      <c r="B155" s="19" t="s">
        <v>2</v>
      </c>
      <c r="C155" s="8">
        <v>1534651</v>
      </c>
      <c r="D155" s="8">
        <f t="shared" ref="D155:AC157" si="371">D6+D10+D14+D18+D22+D26+D30+D34+D38+D42+D46+D50+D54+D58+D62+D66+D70+D74+D78+D82+D86+D90+D94+D98+D102+D106+D110+D114+D118+D122+D126+D130+D134+D138+D142+D146+D150</f>
        <v>13641339377</v>
      </c>
      <c r="E155" s="9">
        <f t="shared" si="371"/>
        <v>27839113543</v>
      </c>
      <c r="F155" s="15">
        <f t="shared" si="371"/>
        <v>10072791446</v>
      </c>
      <c r="G155" s="15">
        <f t="shared" si="371"/>
        <v>10316991352</v>
      </c>
      <c r="H155" s="11">
        <f t="shared" si="371"/>
        <v>20389782798</v>
      </c>
      <c r="I155" s="8">
        <f t="shared" si="371"/>
        <v>1592892703</v>
      </c>
      <c r="J155" s="8">
        <f t="shared" si="371"/>
        <v>1292247929</v>
      </c>
      <c r="K155" s="11">
        <f t="shared" si="371"/>
        <v>2885140632</v>
      </c>
      <c r="L155" s="8">
        <f t="shared" si="371"/>
        <v>89260847</v>
      </c>
      <c r="M155" s="8">
        <f t="shared" si="371"/>
        <v>64262473</v>
      </c>
      <c r="N155" s="11">
        <f t="shared" si="371"/>
        <v>153523320</v>
      </c>
      <c r="O155" s="8">
        <f t="shared" si="371"/>
        <v>274412771</v>
      </c>
      <c r="P155" s="8">
        <f t="shared" si="371"/>
        <v>611728341</v>
      </c>
      <c r="Q155" s="11">
        <f t="shared" si="371"/>
        <v>886141112</v>
      </c>
      <c r="R155" s="8">
        <f t="shared" si="371"/>
        <v>117619750</v>
      </c>
      <c r="S155" s="8">
        <f t="shared" si="371"/>
        <v>5243150</v>
      </c>
      <c r="T155" s="11">
        <f t="shared" si="371"/>
        <v>122862900</v>
      </c>
      <c r="U155" s="8">
        <f t="shared" si="371"/>
        <v>1028507102</v>
      </c>
      <c r="V155" s="8">
        <f t="shared" si="371"/>
        <v>848237703</v>
      </c>
      <c r="W155" s="12">
        <f t="shared" si="371"/>
        <v>1876744805</v>
      </c>
      <c r="X155" s="8">
        <f t="shared" si="371"/>
        <v>0</v>
      </c>
      <c r="Y155" s="8">
        <f t="shared" si="371"/>
        <v>34142406</v>
      </c>
      <c r="Z155" s="12">
        <f t="shared" si="371"/>
        <v>34142406</v>
      </c>
      <c r="AA155" s="8">
        <f t="shared" si="371"/>
        <v>1022289547</v>
      </c>
      <c r="AB155" s="8">
        <f t="shared" si="371"/>
        <v>468486023</v>
      </c>
      <c r="AC155" s="9">
        <f t="shared" si="371"/>
        <v>1490775570</v>
      </c>
    </row>
    <row r="156" spans="1:29" ht="25.2" customHeight="1">
      <c r="A156" s="61"/>
      <c r="B156" s="20" t="s">
        <v>3</v>
      </c>
      <c r="C156" s="8">
        <v>6896</v>
      </c>
      <c r="D156" s="8">
        <f t="shared" si="371"/>
        <v>13440752865</v>
      </c>
      <c r="E156" s="9">
        <f t="shared" si="371"/>
        <v>32157738923</v>
      </c>
      <c r="F156" s="15">
        <f t="shared" si="371"/>
        <v>5435899381</v>
      </c>
      <c r="G156" s="15">
        <f t="shared" si="371"/>
        <v>4604589051</v>
      </c>
      <c r="H156" s="11">
        <f t="shared" si="371"/>
        <v>10040488432</v>
      </c>
      <c r="I156" s="8">
        <f t="shared" si="371"/>
        <v>6279077398</v>
      </c>
      <c r="J156" s="8">
        <f t="shared" si="371"/>
        <v>6136078391</v>
      </c>
      <c r="K156" s="11">
        <f t="shared" si="371"/>
        <v>12415155789</v>
      </c>
      <c r="L156" s="8">
        <f t="shared" si="371"/>
        <v>39321769</v>
      </c>
      <c r="M156" s="8">
        <f t="shared" si="371"/>
        <v>18525222</v>
      </c>
      <c r="N156" s="11">
        <f t="shared" si="371"/>
        <v>57846991</v>
      </c>
      <c r="O156" s="8">
        <f t="shared" si="371"/>
        <v>54319870</v>
      </c>
      <c r="P156" s="8">
        <f t="shared" si="371"/>
        <v>429451591</v>
      </c>
      <c r="Q156" s="11">
        <f t="shared" si="371"/>
        <v>483771461</v>
      </c>
      <c r="R156" s="8">
        <f t="shared" si="371"/>
        <v>19729722</v>
      </c>
      <c r="S156" s="8">
        <f t="shared" si="371"/>
        <v>4001202</v>
      </c>
      <c r="T156" s="11">
        <f t="shared" si="371"/>
        <v>23730924</v>
      </c>
      <c r="U156" s="8">
        <f t="shared" si="371"/>
        <v>2410358868</v>
      </c>
      <c r="V156" s="8">
        <f t="shared" si="371"/>
        <v>988045746</v>
      </c>
      <c r="W156" s="12">
        <f t="shared" si="371"/>
        <v>3398404614</v>
      </c>
      <c r="X156" s="8">
        <f t="shared" si="371"/>
        <v>1223743110</v>
      </c>
      <c r="Y156" s="8">
        <f t="shared" si="371"/>
        <v>757819601</v>
      </c>
      <c r="Z156" s="12">
        <f t="shared" si="371"/>
        <v>1981562711</v>
      </c>
      <c r="AA156" s="8">
        <f t="shared" si="371"/>
        <v>3254535940</v>
      </c>
      <c r="AB156" s="8">
        <f t="shared" si="371"/>
        <v>502242061</v>
      </c>
      <c r="AC156" s="9">
        <f t="shared" si="371"/>
        <v>3756778001</v>
      </c>
    </row>
    <row r="157" spans="1:29" ht="25.2" customHeight="1">
      <c r="A157" s="62"/>
      <c r="B157" s="20" t="s">
        <v>4</v>
      </c>
      <c r="C157" s="8">
        <v>3751</v>
      </c>
      <c r="D157" s="8">
        <f t="shared" si="371"/>
        <v>88733493167</v>
      </c>
      <c r="E157" s="9">
        <f t="shared" si="371"/>
        <v>170159326179</v>
      </c>
      <c r="F157" s="15">
        <f t="shared" si="371"/>
        <v>36145119336</v>
      </c>
      <c r="G157" s="15">
        <f t="shared" si="371"/>
        <v>55187882362</v>
      </c>
      <c r="H157" s="11">
        <f t="shared" si="371"/>
        <v>91333001698</v>
      </c>
      <c r="I157" s="8">
        <f t="shared" si="371"/>
        <v>26621775363</v>
      </c>
      <c r="J157" s="8">
        <f t="shared" si="371"/>
        <v>17601034434</v>
      </c>
      <c r="K157" s="11">
        <f t="shared" si="371"/>
        <v>44222809797</v>
      </c>
      <c r="L157" s="8">
        <f t="shared" si="371"/>
        <v>30525363</v>
      </c>
      <c r="M157" s="8">
        <f t="shared" si="371"/>
        <v>38691582</v>
      </c>
      <c r="N157" s="11">
        <f t="shared" si="371"/>
        <v>69216945</v>
      </c>
      <c r="O157" s="8">
        <f t="shared" si="371"/>
        <v>374635867</v>
      </c>
      <c r="P157" s="8">
        <f t="shared" si="371"/>
        <v>1568583352</v>
      </c>
      <c r="Q157" s="11">
        <f t="shared" si="371"/>
        <v>1943219219</v>
      </c>
      <c r="R157" s="8">
        <f t="shared" si="371"/>
        <v>5003098</v>
      </c>
      <c r="S157" s="8">
        <f t="shared" si="371"/>
        <v>32386426</v>
      </c>
      <c r="T157" s="11">
        <f t="shared" si="371"/>
        <v>37389524</v>
      </c>
      <c r="U157" s="8">
        <f t="shared" si="371"/>
        <v>18248773985</v>
      </c>
      <c r="V157" s="8">
        <f t="shared" si="371"/>
        <v>14304915011</v>
      </c>
      <c r="W157" s="12">
        <f t="shared" si="371"/>
        <v>32553688996</v>
      </c>
      <c r="X157" s="8">
        <f t="shared" si="371"/>
        <v>0</v>
      </c>
      <c r="Y157" s="8">
        <f t="shared" si="371"/>
        <v>0</v>
      </c>
      <c r="Z157" s="12">
        <f t="shared" si="371"/>
        <v>0</v>
      </c>
      <c r="AA157" s="8">
        <f t="shared" si="371"/>
        <v>0</v>
      </c>
      <c r="AB157" s="8">
        <f t="shared" si="371"/>
        <v>0</v>
      </c>
      <c r="AC157" s="9">
        <f t="shared" si="371"/>
        <v>0</v>
      </c>
    </row>
    <row r="158" spans="1:29">
      <c r="A158" s="23"/>
      <c r="B158" s="24"/>
      <c r="C158" s="16" t="s">
        <v>65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7.399999999999999" customHeight="1">
      <c r="A159" s="65" t="s">
        <v>63</v>
      </c>
      <c r="B159" s="25" t="s">
        <v>2</v>
      </c>
      <c r="C159" s="8">
        <v>1534651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7.399999999999999" customHeight="1">
      <c r="A160" s="66"/>
      <c r="B160" s="25" t="s">
        <v>58</v>
      </c>
      <c r="C160" s="8">
        <v>6896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7.399999999999999" customHeight="1">
      <c r="A161" s="66"/>
      <c r="B161" s="25" t="s">
        <v>4</v>
      </c>
      <c r="C161" s="8">
        <v>3751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7.399999999999999" customHeight="1">
      <c r="A162" s="66"/>
      <c r="B162" s="25" t="s">
        <v>59</v>
      </c>
      <c r="C162" s="8">
        <f>C159+C160+C161</f>
        <v>1545298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X4:Z4"/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126:A128"/>
    <mergeCell ref="A82:A84"/>
    <mergeCell ref="A86:A88"/>
    <mergeCell ref="A90:A92"/>
    <mergeCell ref="A94:A96"/>
    <mergeCell ref="A98:A100"/>
    <mergeCell ref="A102:A104"/>
    <mergeCell ref="A106:A108"/>
    <mergeCell ref="A110:A112"/>
    <mergeCell ref="A114:A116"/>
    <mergeCell ref="A118:A120"/>
    <mergeCell ref="A122:A124"/>
    <mergeCell ref="A155:A157"/>
    <mergeCell ref="A159:A162"/>
    <mergeCell ref="A130:A132"/>
    <mergeCell ref="A134:A136"/>
    <mergeCell ref="A138:A140"/>
    <mergeCell ref="A142:A144"/>
    <mergeCell ref="A146:A148"/>
    <mergeCell ref="A150:A152"/>
  </mergeCells>
  <phoneticPr fontId="1" type="noConversion"/>
  <pageMargins left="0.31496062992125984" right="0.11811023622047245" top="0.74803149606299213" bottom="0.35433070866141736" header="0.31496062992125984" footer="0.31496062992125984"/>
  <pageSetup paperSize="8" scale="4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8BBB-121C-4870-BC80-D43187B771A7}">
  <sheetPr>
    <pageSetUpPr fitToPage="1"/>
  </sheetPr>
  <dimension ref="A1:AC175"/>
  <sheetViews>
    <sheetView workbookViewId="0">
      <selection activeCell="C3" sqref="C3:E4"/>
    </sheetView>
  </sheetViews>
  <sheetFormatPr defaultColWidth="13.44140625" defaultRowHeight="16.2"/>
  <cols>
    <col min="1" max="1" width="13.44140625" style="2"/>
    <col min="2" max="2" width="17.109375" style="3" customWidth="1"/>
    <col min="3" max="3" width="17.77734375" style="4" customWidth="1"/>
    <col min="4" max="4" width="18.44140625" style="4" customWidth="1"/>
    <col min="5" max="5" width="19" style="4" customWidth="1"/>
    <col min="6" max="6" width="18.44140625" style="4" customWidth="1"/>
    <col min="7" max="7" width="17.6640625" style="4" customWidth="1"/>
    <col min="8" max="8" width="18.44140625" style="4" customWidth="1"/>
    <col min="9" max="10" width="17.44140625" style="4" customWidth="1"/>
    <col min="11" max="11" width="17.88671875" style="4" customWidth="1"/>
    <col min="12" max="13" width="14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3.77734375" style="4" customWidth="1"/>
    <col min="20" max="20" width="14.77734375" style="4" customWidth="1"/>
    <col min="21" max="21" width="18.21875" style="4" customWidth="1"/>
    <col min="22" max="22" width="17.77734375" style="4" customWidth="1"/>
    <col min="23" max="23" width="17.44140625" style="4" customWidth="1"/>
    <col min="24" max="24" width="15.33203125" style="4" customWidth="1"/>
    <col min="25" max="25" width="1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6" customFormat="1" ht="20.7" customHeight="1">
      <c r="A3" s="56" t="s">
        <v>24</v>
      </c>
      <c r="B3" s="56" t="s">
        <v>1</v>
      </c>
      <c r="C3" s="58" t="s">
        <v>68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8" customHeight="1">
      <c r="A6" s="60" t="s">
        <v>25</v>
      </c>
      <c r="B6" s="19" t="s">
        <v>2</v>
      </c>
      <c r="C6" s="8">
        <f>F6+I6+L6+O6+R6+U6+X6+AA6</f>
        <v>7642245692</v>
      </c>
      <c r="D6" s="8">
        <f>G6+J6+M6+P6+S6+V6+Y6+AB6</f>
        <v>8349145729</v>
      </c>
      <c r="E6" s="9">
        <f>H6+K6+N6+Q6+T6+W6+Z6+AC6</f>
        <v>15991391421</v>
      </c>
      <c r="F6" s="10">
        <v>5161354332</v>
      </c>
      <c r="G6" s="10">
        <v>6551299398</v>
      </c>
      <c r="H6" s="11">
        <f>F6+G6</f>
        <v>11712653730</v>
      </c>
      <c r="I6" s="8">
        <v>1740388164</v>
      </c>
      <c r="J6" s="8">
        <v>1211221229</v>
      </c>
      <c r="K6" s="11">
        <f>I6+J6</f>
        <v>2951609393</v>
      </c>
      <c r="L6" s="8">
        <v>0</v>
      </c>
      <c r="M6" s="8">
        <v>2222</v>
      </c>
      <c r="N6" s="11">
        <f>L6+M6</f>
        <v>2222</v>
      </c>
      <c r="O6" s="8">
        <v>290403546</v>
      </c>
      <c r="P6" s="8">
        <v>254302754</v>
      </c>
      <c r="Q6" s="11">
        <f>O6+P6</f>
        <v>544706300</v>
      </c>
      <c r="R6" s="8">
        <v>5040333</v>
      </c>
      <c r="S6" s="8">
        <v>281693</v>
      </c>
      <c r="T6" s="11">
        <f>R6+S6</f>
        <v>5322026</v>
      </c>
      <c r="U6" s="8">
        <v>350206614</v>
      </c>
      <c r="V6" s="8">
        <v>207013479</v>
      </c>
      <c r="W6" s="12">
        <f>U6+V6</f>
        <v>557220093</v>
      </c>
      <c r="X6" s="8">
        <v>0</v>
      </c>
      <c r="Y6" s="8">
        <v>1555925</v>
      </c>
      <c r="Z6" s="12">
        <f>X6+Y6</f>
        <v>1555925</v>
      </c>
      <c r="AA6" s="8">
        <v>94852703</v>
      </c>
      <c r="AB6" s="8">
        <v>123469029</v>
      </c>
      <c r="AC6" s="9">
        <f>AA6+AB6</f>
        <v>218321732</v>
      </c>
    </row>
    <row r="7" spans="1:29" ht="18" customHeight="1">
      <c r="A7" s="61"/>
      <c r="B7" s="20" t="s">
        <v>3</v>
      </c>
      <c r="C7" s="8">
        <f>F7+I7+L7+O7+R7+U7+X7+AA7</f>
        <v>11134496394</v>
      </c>
      <c r="D7" s="8">
        <f t="shared" ref="D7:E8" si="0">G7+J7+M7+P7+S7+V7+Y7+AB7</f>
        <v>11013253744</v>
      </c>
      <c r="E7" s="9">
        <f t="shared" si="0"/>
        <v>22147750138</v>
      </c>
      <c r="F7" s="10">
        <v>1977029854</v>
      </c>
      <c r="G7" s="10">
        <v>2398286947</v>
      </c>
      <c r="H7" s="11">
        <f t="shared" ref="H7:H8" si="1">F7+G7</f>
        <v>4375316801</v>
      </c>
      <c r="I7" s="8">
        <v>8315502531</v>
      </c>
      <c r="J7" s="8">
        <v>8301632269</v>
      </c>
      <c r="K7" s="11">
        <f t="shared" ref="K7:K8" si="2">I7+J7</f>
        <v>16617134800</v>
      </c>
      <c r="L7" s="8">
        <v>0</v>
      </c>
      <c r="M7" s="8">
        <v>0</v>
      </c>
      <c r="N7" s="11">
        <f t="shared" ref="N7:N8" si="3">L7+M7</f>
        <v>0</v>
      </c>
      <c r="O7" s="8">
        <v>163389809</v>
      </c>
      <c r="P7" s="8">
        <v>165208596</v>
      </c>
      <c r="Q7" s="11">
        <f t="shared" ref="Q7:Q8" si="4">O7+P7</f>
        <v>328598405</v>
      </c>
      <c r="R7" s="8">
        <v>0</v>
      </c>
      <c r="S7" s="8">
        <v>0</v>
      </c>
      <c r="T7" s="11">
        <f t="shared" ref="T7:T8" si="5">R7+S7</f>
        <v>0</v>
      </c>
      <c r="U7" s="8">
        <v>75423165</v>
      </c>
      <c r="V7" s="8">
        <v>33914888</v>
      </c>
      <c r="W7" s="12">
        <f t="shared" ref="W7:W8" si="6">U7+V7</f>
        <v>109338053</v>
      </c>
      <c r="X7" s="8">
        <v>218354787</v>
      </c>
      <c r="Y7" s="8">
        <v>84183540</v>
      </c>
      <c r="Z7" s="12">
        <f t="shared" ref="Z7:Z8" si="7">X7+Y7</f>
        <v>302538327</v>
      </c>
      <c r="AA7" s="8">
        <v>384796248</v>
      </c>
      <c r="AB7" s="8">
        <v>30027504</v>
      </c>
      <c r="AC7" s="9">
        <f t="shared" ref="AC7:AC8" si="8">AA7+AB7</f>
        <v>414823752</v>
      </c>
    </row>
    <row r="8" spans="1:29" ht="18" customHeight="1">
      <c r="A8" s="62"/>
      <c r="B8" s="20" t="s">
        <v>4</v>
      </c>
      <c r="C8" s="8">
        <f>F8+I8+L8+O8+R8+U8+X8+AA8</f>
        <v>37362144569</v>
      </c>
      <c r="D8" s="8">
        <f t="shared" si="0"/>
        <v>57918203576</v>
      </c>
      <c r="E8" s="9">
        <f t="shared" si="0"/>
        <v>95280348145</v>
      </c>
      <c r="F8" s="10">
        <v>17374208592</v>
      </c>
      <c r="G8" s="10">
        <v>25852040861</v>
      </c>
      <c r="H8" s="11">
        <f t="shared" si="1"/>
        <v>43226249453</v>
      </c>
      <c r="I8" s="8">
        <v>17385665378</v>
      </c>
      <c r="J8" s="8">
        <v>27686583262</v>
      </c>
      <c r="K8" s="11">
        <f t="shared" si="2"/>
        <v>45072248640</v>
      </c>
      <c r="L8" s="8">
        <v>0</v>
      </c>
      <c r="M8" s="8">
        <v>0</v>
      </c>
      <c r="N8" s="11">
        <f t="shared" si="3"/>
        <v>0</v>
      </c>
      <c r="O8" s="8">
        <v>1005561900</v>
      </c>
      <c r="P8" s="8">
        <v>549329458</v>
      </c>
      <c r="Q8" s="11">
        <f t="shared" si="4"/>
        <v>1554891358</v>
      </c>
      <c r="R8" s="8">
        <v>79783962</v>
      </c>
      <c r="S8" s="8">
        <v>1888858</v>
      </c>
      <c r="T8" s="11">
        <f t="shared" si="5"/>
        <v>81672820</v>
      </c>
      <c r="U8" s="8">
        <v>1516924737</v>
      </c>
      <c r="V8" s="8">
        <v>3828361137</v>
      </c>
      <c r="W8" s="12">
        <f t="shared" si="6"/>
        <v>5345285874</v>
      </c>
      <c r="X8" s="8">
        <v>0</v>
      </c>
      <c r="Y8" s="8">
        <v>0</v>
      </c>
      <c r="Z8" s="12">
        <f t="shared" si="7"/>
        <v>0</v>
      </c>
      <c r="AA8" s="8">
        <v>0</v>
      </c>
      <c r="AB8" s="8">
        <v>0</v>
      </c>
      <c r="AC8" s="9">
        <f t="shared" si="8"/>
        <v>0</v>
      </c>
    </row>
    <row r="9" spans="1:29" ht="18" customHeight="1" thickBot="1">
      <c r="A9" s="21" t="s">
        <v>5</v>
      </c>
      <c r="B9" s="22"/>
      <c r="C9" s="13">
        <f>SUM(C6:C8)</f>
        <v>56138886655</v>
      </c>
      <c r="D9" s="13">
        <f t="shared" ref="D9:AC9" si="9">SUM(D6:D8)</f>
        <v>77280603049</v>
      </c>
      <c r="E9" s="13">
        <f t="shared" si="9"/>
        <v>133419489704</v>
      </c>
      <c r="F9" s="13">
        <f t="shared" si="9"/>
        <v>24512592778</v>
      </c>
      <c r="G9" s="13">
        <f t="shared" si="9"/>
        <v>34801627206</v>
      </c>
      <c r="H9" s="13">
        <f t="shared" si="9"/>
        <v>59314219984</v>
      </c>
      <c r="I9" s="13">
        <f t="shared" si="9"/>
        <v>27441556073</v>
      </c>
      <c r="J9" s="13">
        <f t="shared" si="9"/>
        <v>37199436760</v>
      </c>
      <c r="K9" s="13">
        <f t="shared" si="9"/>
        <v>64640992833</v>
      </c>
      <c r="L9" s="13">
        <f t="shared" si="9"/>
        <v>0</v>
      </c>
      <c r="M9" s="13">
        <f t="shared" si="9"/>
        <v>2222</v>
      </c>
      <c r="N9" s="13">
        <f t="shared" si="9"/>
        <v>2222</v>
      </c>
      <c r="O9" s="13">
        <f t="shared" si="9"/>
        <v>1459355255</v>
      </c>
      <c r="P9" s="13">
        <f t="shared" si="9"/>
        <v>968840808</v>
      </c>
      <c r="Q9" s="13">
        <f t="shared" si="9"/>
        <v>2428196063</v>
      </c>
      <c r="R9" s="13">
        <f t="shared" si="9"/>
        <v>84824295</v>
      </c>
      <c r="S9" s="13">
        <f t="shared" si="9"/>
        <v>2170551</v>
      </c>
      <c r="T9" s="13">
        <f t="shared" si="9"/>
        <v>86994846</v>
      </c>
      <c r="U9" s="13">
        <f t="shared" si="9"/>
        <v>1942554516</v>
      </c>
      <c r="V9" s="13">
        <f t="shared" si="9"/>
        <v>4069289504</v>
      </c>
      <c r="W9" s="13">
        <f t="shared" si="9"/>
        <v>6011844020</v>
      </c>
      <c r="X9" s="13">
        <f t="shared" si="9"/>
        <v>218354787</v>
      </c>
      <c r="Y9" s="13">
        <f t="shared" si="9"/>
        <v>85739465</v>
      </c>
      <c r="Z9" s="13">
        <f t="shared" si="9"/>
        <v>304094252</v>
      </c>
      <c r="AA9" s="13">
        <f t="shared" si="9"/>
        <v>479648951</v>
      </c>
      <c r="AB9" s="13">
        <f t="shared" si="9"/>
        <v>153496533</v>
      </c>
      <c r="AC9" s="13">
        <f t="shared" si="9"/>
        <v>633145484</v>
      </c>
    </row>
    <row r="10" spans="1:29" ht="18" customHeight="1">
      <c r="A10" s="60" t="s">
        <v>26</v>
      </c>
      <c r="B10" s="19" t="s">
        <v>2</v>
      </c>
      <c r="C10" s="8">
        <f>F10+I10+L10+O10+R10+U10+X10+AA10</f>
        <v>668470</v>
      </c>
      <c r="D10" s="8">
        <f>G10+J10+M10+P10+S10+V10+Y10+AB10</f>
        <v>5281159</v>
      </c>
      <c r="E10" s="9">
        <f>H10+K10+N10+Q10+T10+W10+Z10+AC10</f>
        <v>5949629</v>
      </c>
      <c r="F10" s="10">
        <v>668470</v>
      </c>
      <c r="G10" s="10">
        <v>5074761</v>
      </c>
      <c r="H10" s="11">
        <f>F10+G10</f>
        <v>5743231</v>
      </c>
      <c r="I10" s="8">
        <v>0</v>
      </c>
      <c r="J10" s="8">
        <v>0</v>
      </c>
      <c r="K10" s="11">
        <f>I10+J10</f>
        <v>0</v>
      </c>
      <c r="L10" s="8">
        <v>0</v>
      </c>
      <c r="M10" s="8">
        <v>0</v>
      </c>
      <c r="N10" s="11">
        <f>L10+M10</f>
        <v>0</v>
      </c>
      <c r="O10" s="8">
        <v>0</v>
      </c>
      <c r="P10" s="8">
        <v>0</v>
      </c>
      <c r="Q10" s="11">
        <f>O10+P10</f>
        <v>0</v>
      </c>
      <c r="R10" s="8">
        <v>0</v>
      </c>
      <c r="S10" s="8">
        <v>206398</v>
      </c>
      <c r="T10" s="11">
        <f>R10+S10</f>
        <v>206398</v>
      </c>
      <c r="U10" s="8">
        <v>0</v>
      </c>
      <c r="V10" s="8">
        <v>0</v>
      </c>
      <c r="W10" s="12">
        <f>U10+V10</f>
        <v>0</v>
      </c>
      <c r="X10" s="8">
        <v>0</v>
      </c>
      <c r="Y10" s="8">
        <v>0</v>
      </c>
      <c r="Z10" s="12">
        <f>X10+Y10</f>
        <v>0</v>
      </c>
      <c r="AA10" s="8">
        <v>0</v>
      </c>
      <c r="AB10" s="8">
        <v>0</v>
      </c>
      <c r="AC10" s="9">
        <f>AA10+AB10</f>
        <v>0</v>
      </c>
    </row>
    <row r="11" spans="1:29" ht="18" customHeight="1">
      <c r="A11" s="61"/>
      <c r="B11" s="20" t="s">
        <v>3</v>
      </c>
      <c r="C11" s="8">
        <f>F11+I11+L11+O11+R11+U11+X11+AA11</f>
        <v>0</v>
      </c>
      <c r="D11" s="8">
        <f t="shared" ref="D11:E12" si="10">G11+J11+M11+P11+S11+V11+Y11+AB11</f>
        <v>0</v>
      </c>
      <c r="E11" s="9">
        <f t="shared" si="10"/>
        <v>0</v>
      </c>
      <c r="F11" s="10">
        <v>0</v>
      </c>
      <c r="G11" s="10">
        <v>0</v>
      </c>
      <c r="H11" s="11">
        <f t="shared" ref="H11:H12" si="11">F11+G11</f>
        <v>0</v>
      </c>
      <c r="I11" s="8">
        <v>0</v>
      </c>
      <c r="J11" s="8">
        <v>0</v>
      </c>
      <c r="K11" s="11">
        <f t="shared" ref="K11:K12" si="12">I11+J11</f>
        <v>0</v>
      </c>
      <c r="L11" s="8">
        <v>0</v>
      </c>
      <c r="M11" s="8">
        <v>0</v>
      </c>
      <c r="N11" s="11">
        <f t="shared" ref="N11:N12" si="13">L11+M11</f>
        <v>0</v>
      </c>
      <c r="O11" s="8">
        <v>0</v>
      </c>
      <c r="P11" s="8">
        <v>0</v>
      </c>
      <c r="Q11" s="11">
        <f t="shared" ref="Q11:Q12" si="14">O11+P11</f>
        <v>0</v>
      </c>
      <c r="R11" s="8">
        <v>0</v>
      </c>
      <c r="S11" s="8">
        <v>0</v>
      </c>
      <c r="T11" s="11">
        <f t="shared" ref="T11:T12" si="15">R11+S11</f>
        <v>0</v>
      </c>
      <c r="U11" s="8">
        <v>0</v>
      </c>
      <c r="V11" s="8">
        <v>0</v>
      </c>
      <c r="W11" s="12">
        <f t="shared" ref="W11:W12" si="16">U11+V11</f>
        <v>0</v>
      </c>
      <c r="X11" s="8">
        <v>0</v>
      </c>
      <c r="Y11" s="8">
        <v>0</v>
      </c>
      <c r="Z11" s="12">
        <f t="shared" ref="Z11:Z12" si="17">X11+Y11</f>
        <v>0</v>
      </c>
      <c r="AA11" s="8">
        <v>0</v>
      </c>
      <c r="AB11" s="8">
        <v>0</v>
      </c>
      <c r="AC11" s="9">
        <f t="shared" ref="AC11:AC12" si="18">AA11+AB11</f>
        <v>0</v>
      </c>
    </row>
    <row r="12" spans="1:29" ht="18" customHeight="1">
      <c r="A12" s="62"/>
      <c r="B12" s="20" t="s">
        <v>4</v>
      </c>
      <c r="C12" s="8">
        <f>F12+I12+L12+O12+R12+U12+X12+AA12</f>
        <v>79041535</v>
      </c>
      <c r="D12" s="8">
        <f t="shared" si="10"/>
        <v>92134001</v>
      </c>
      <c r="E12" s="9">
        <f t="shared" si="10"/>
        <v>171175536</v>
      </c>
      <c r="F12" s="10">
        <v>14337271</v>
      </c>
      <c r="G12" s="10">
        <v>80619665</v>
      </c>
      <c r="H12" s="11">
        <f t="shared" si="11"/>
        <v>94956936</v>
      </c>
      <c r="I12" s="8">
        <v>0</v>
      </c>
      <c r="J12" s="8">
        <v>0</v>
      </c>
      <c r="K12" s="11">
        <f t="shared" si="12"/>
        <v>0</v>
      </c>
      <c r="L12" s="8">
        <v>0</v>
      </c>
      <c r="M12" s="8">
        <v>0</v>
      </c>
      <c r="N12" s="11">
        <f t="shared" si="13"/>
        <v>0</v>
      </c>
      <c r="O12" s="8">
        <v>0</v>
      </c>
      <c r="P12" s="8">
        <v>0</v>
      </c>
      <c r="Q12" s="11">
        <f t="shared" si="14"/>
        <v>0</v>
      </c>
      <c r="R12" s="8">
        <v>0</v>
      </c>
      <c r="S12" s="8">
        <v>0</v>
      </c>
      <c r="T12" s="11">
        <f t="shared" si="15"/>
        <v>0</v>
      </c>
      <c r="U12" s="8">
        <v>64704264</v>
      </c>
      <c r="V12" s="8">
        <v>11514336</v>
      </c>
      <c r="W12" s="12">
        <f t="shared" si="16"/>
        <v>76218600</v>
      </c>
      <c r="X12" s="8">
        <v>0</v>
      </c>
      <c r="Y12" s="8">
        <v>0</v>
      </c>
      <c r="Z12" s="12">
        <f t="shared" si="17"/>
        <v>0</v>
      </c>
      <c r="AA12" s="8">
        <v>0</v>
      </c>
      <c r="AB12" s="8">
        <v>0</v>
      </c>
      <c r="AC12" s="9">
        <f t="shared" si="18"/>
        <v>0</v>
      </c>
    </row>
    <row r="13" spans="1:29" ht="18" customHeight="1" thickBot="1">
      <c r="A13" s="21" t="s">
        <v>5</v>
      </c>
      <c r="B13" s="22"/>
      <c r="C13" s="13">
        <f>SUM(C10:C12)</f>
        <v>79710005</v>
      </c>
      <c r="D13" s="13">
        <f t="shared" ref="D13:AC13" si="19">SUM(D10:D12)</f>
        <v>97415160</v>
      </c>
      <c r="E13" s="13">
        <f t="shared" si="19"/>
        <v>177125165</v>
      </c>
      <c r="F13" s="13">
        <f t="shared" si="19"/>
        <v>15005741</v>
      </c>
      <c r="G13" s="13">
        <f t="shared" si="19"/>
        <v>85694426</v>
      </c>
      <c r="H13" s="13">
        <f t="shared" si="19"/>
        <v>100700167</v>
      </c>
      <c r="I13" s="13">
        <f t="shared" si="19"/>
        <v>0</v>
      </c>
      <c r="J13" s="13">
        <f t="shared" si="19"/>
        <v>0</v>
      </c>
      <c r="K13" s="13">
        <f t="shared" si="19"/>
        <v>0</v>
      </c>
      <c r="L13" s="13">
        <f t="shared" si="19"/>
        <v>0</v>
      </c>
      <c r="M13" s="13">
        <f t="shared" si="19"/>
        <v>0</v>
      </c>
      <c r="N13" s="13">
        <f t="shared" si="19"/>
        <v>0</v>
      </c>
      <c r="O13" s="13">
        <f t="shared" si="19"/>
        <v>0</v>
      </c>
      <c r="P13" s="13">
        <f t="shared" si="19"/>
        <v>0</v>
      </c>
      <c r="Q13" s="13">
        <f t="shared" si="19"/>
        <v>0</v>
      </c>
      <c r="R13" s="13">
        <f t="shared" si="19"/>
        <v>0</v>
      </c>
      <c r="S13" s="13">
        <f t="shared" si="19"/>
        <v>206398</v>
      </c>
      <c r="T13" s="13">
        <f t="shared" si="19"/>
        <v>206398</v>
      </c>
      <c r="U13" s="13">
        <f t="shared" si="19"/>
        <v>64704264</v>
      </c>
      <c r="V13" s="13">
        <f t="shared" si="19"/>
        <v>11514336</v>
      </c>
      <c r="W13" s="13">
        <f t="shared" si="19"/>
        <v>76218600</v>
      </c>
      <c r="X13" s="13">
        <f t="shared" si="19"/>
        <v>0</v>
      </c>
      <c r="Y13" s="13">
        <f t="shared" si="19"/>
        <v>0</v>
      </c>
      <c r="Z13" s="13">
        <f t="shared" si="19"/>
        <v>0</v>
      </c>
      <c r="AA13" s="13">
        <f t="shared" si="19"/>
        <v>0</v>
      </c>
      <c r="AB13" s="13">
        <f t="shared" si="19"/>
        <v>0</v>
      </c>
      <c r="AC13" s="13">
        <f t="shared" si="19"/>
        <v>0</v>
      </c>
    </row>
    <row r="14" spans="1:29" ht="18" customHeight="1">
      <c r="A14" s="60" t="s">
        <v>8</v>
      </c>
      <c r="B14" s="19" t="s">
        <v>2</v>
      </c>
      <c r="C14" s="8">
        <f>F14+I14+L14+O14+R14+U14+X14+AA14</f>
        <v>171959163</v>
      </c>
      <c r="D14" s="8">
        <f>G14+J14+M14+P14+S14+V14+Y14+AB14</f>
        <v>778690072</v>
      </c>
      <c r="E14" s="9">
        <f>H14+K14+N14+Q14+T14+W14+Z14+AC14</f>
        <v>950649235</v>
      </c>
      <c r="F14" s="10">
        <v>0</v>
      </c>
      <c r="G14" s="10">
        <v>0</v>
      </c>
      <c r="H14" s="11">
        <f>F14+G14</f>
        <v>0</v>
      </c>
      <c r="I14" s="8">
        <v>0</v>
      </c>
      <c r="J14" s="8">
        <v>0</v>
      </c>
      <c r="K14" s="11">
        <f>I14+J14</f>
        <v>0</v>
      </c>
      <c r="L14" s="8">
        <v>0</v>
      </c>
      <c r="M14" s="8">
        <v>0</v>
      </c>
      <c r="N14" s="11">
        <f>L14+M14</f>
        <v>0</v>
      </c>
      <c r="O14" s="8">
        <v>0</v>
      </c>
      <c r="P14" s="8">
        <v>0</v>
      </c>
      <c r="Q14" s="11">
        <f>O14+P14</f>
        <v>0</v>
      </c>
      <c r="R14" s="8">
        <v>0</v>
      </c>
      <c r="S14" s="8">
        <v>0</v>
      </c>
      <c r="T14" s="11">
        <f>R14+S14</f>
        <v>0</v>
      </c>
      <c r="U14" s="8">
        <v>9394277</v>
      </c>
      <c r="V14" s="8">
        <v>0</v>
      </c>
      <c r="W14" s="12">
        <f>U14+V14</f>
        <v>9394277</v>
      </c>
      <c r="X14" s="8">
        <v>0</v>
      </c>
      <c r="Y14" s="8">
        <v>0</v>
      </c>
      <c r="Z14" s="12">
        <f>X14+Y14</f>
        <v>0</v>
      </c>
      <c r="AA14" s="8">
        <v>162564886</v>
      </c>
      <c r="AB14" s="8">
        <v>778690072</v>
      </c>
      <c r="AC14" s="9">
        <f>AA14+AB14</f>
        <v>941254958</v>
      </c>
    </row>
    <row r="15" spans="1:29" ht="18" customHeight="1">
      <c r="A15" s="61"/>
      <c r="B15" s="20" t="s">
        <v>3</v>
      </c>
      <c r="C15" s="8">
        <f>F15+I15+L15+O15+R15+U15+X15+AA15</f>
        <v>355179145</v>
      </c>
      <c r="D15" s="8">
        <f t="shared" ref="D15:E16" si="20">G15+J15+M15+P15+S15+V15+Y15+AB15</f>
        <v>190265616</v>
      </c>
      <c r="E15" s="9">
        <f t="shared" si="20"/>
        <v>545444761</v>
      </c>
      <c r="F15" s="10">
        <v>0</v>
      </c>
      <c r="G15" s="10">
        <v>0</v>
      </c>
      <c r="H15" s="11">
        <f t="shared" ref="H15:H16" si="21">F15+G15</f>
        <v>0</v>
      </c>
      <c r="I15" s="8">
        <v>0</v>
      </c>
      <c r="J15" s="8">
        <v>0</v>
      </c>
      <c r="K15" s="11">
        <f t="shared" ref="K15:K16" si="22">I15+J15</f>
        <v>0</v>
      </c>
      <c r="L15" s="8">
        <v>0</v>
      </c>
      <c r="M15" s="8">
        <v>0</v>
      </c>
      <c r="N15" s="11">
        <f t="shared" ref="N15:N16" si="23">L15+M15</f>
        <v>0</v>
      </c>
      <c r="O15" s="8">
        <v>0</v>
      </c>
      <c r="P15" s="8">
        <v>0</v>
      </c>
      <c r="Q15" s="11">
        <f t="shared" ref="Q15:Q16" si="24">O15+P15</f>
        <v>0</v>
      </c>
      <c r="R15" s="8">
        <v>0</v>
      </c>
      <c r="S15" s="8">
        <v>0</v>
      </c>
      <c r="T15" s="11">
        <f t="shared" ref="T15:T16" si="25">R15+S15</f>
        <v>0</v>
      </c>
      <c r="U15" s="8">
        <v>0</v>
      </c>
      <c r="V15" s="8">
        <v>0</v>
      </c>
      <c r="W15" s="12">
        <f t="shared" ref="W15:W16" si="26">U15+V15</f>
        <v>0</v>
      </c>
      <c r="X15" s="8">
        <v>79847852</v>
      </c>
      <c r="Y15" s="8">
        <v>53193228</v>
      </c>
      <c r="Z15" s="12">
        <f t="shared" ref="Z15:Z16" si="27">X15+Y15</f>
        <v>133041080</v>
      </c>
      <c r="AA15" s="8">
        <v>275331293</v>
      </c>
      <c r="AB15" s="8">
        <v>137072388</v>
      </c>
      <c r="AC15" s="9">
        <f t="shared" ref="AC15:AC16" si="28">AA15+AB15</f>
        <v>412403681</v>
      </c>
    </row>
    <row r="16" spans="1:29" ht="18" customHeight="1">
      <c r="A16" s="62"/>
      <c r="B16" s="20" t="s">
        <v>4</v>
      </c>
      <c r="C16" s="8">
        <f>F16+I16+L16+O16+R16+U16+X16+AA16</f>
        <v>0</v>
      </c>
      <c r="D16" s="8">
        <f t="shared" si="20"/>
        <v>42265175</v>
      </c>
      <c r="E16" s="9">
        <f t="shared" si="20"/>
        <v>42265175</v>
      </c>
      <c r="F16" s="10">
        <v>0</v>
      </c>
      <c r="G16" s="10">
        <v>0</v>
      </c>
      <c r="H16" s="11">
        <f t="shared" si="21"/>
        <v>0</v>
      </c>
      <c r="I16" s="8">
        <v>0</v>
      </c>
      <c r="J16" s="8">
        <v>0</v>
      </c>
      <c r="K16" s="11">
        <f t="shared" si="22"/>
        <v>0</v>
      </c>
      <c r="L16" s="8">
        <v>0</v>
      </c>
      <c r="M16" s="8">
        <v>0</v>
      </c>
      <c r="N16" s="11">
        <f t="shared" si="23"/>
        <v>0</v>
      </c>
      <c r="O16" s="8">
        <v>0</v>
      </c>
      <c r="P16" s="8">
        <v>0</v>
      </c>
      <c r="Q16" s="11">
        <f t="shared" si="24"/>
        <v>0</v>
      </c>
      <c r="R16" s="8">
        <v>0</v>
      </c>
      <c r="S16" s="8">
        <v>0</v>
      </c>
      <c r="T16" s="11">
        <f t="shared" si="25"/>
        <v>0</v>
      </c>
      <c r="U16" s="8">
        <v>0</v>
      </c>
      <c r="V16" s="8">
        <v>42265175</v>
      </c>
      <c r="W16" s="12">
        <f t="shared" si="26"/>
        <v>42265175</v>
      </c>
      <c r="X16" s="8">
        <v>0</v>
      </c>
      <c r="Y16" s="8">
        <v>0</v>
      </c>
      <c r="Z16" s="12">
        <f t="shared" si="27"/>
        <v>0</v>
      </c>
      <c r="AA16" s="8">
        <v>0</v>
      </c>
      <c r="AB16" s="8">
        <v>0</v>
      </c>
      <c r="AC16" s="9">
        <f t="shared" si="28"/>
        <v>0</v>
      </c>
    </row>
    <row r="17" spans="1:29" ht="18" customHeight="1" thickBot="1">
      <c r="A17" s="21" t="s">
        <v>5</v>
      </c>
      <c r="B17" s="22"/>
      <c r="C17" s="13">
        <f>SUM(C14:C16)</f>
        <v>527138308</v>
      </c>
      <c r="D17" s="13">
        <f t="shared" ref="D17:AC17" si="29">SUM(D14:D16)</f>
        <v>1011220863</v>
      </c>
      <c r="E17" s="13">
        <f t="shared" si="29"/>
        <v>1538359171</v>
      </c>
      <c r="F17" s="13">
        <f t="shared" si="29"/>
        <v>0</v>
      </c>
      <c r="G17" s="13">
        <f t="shared" si="29"/>
        <v>0</v>
      </c>
      <c r="H17" s="13">
        <f t="shared" si="29"/>
        <v>0</v>
      </c>
      <c r="I17" s="13">
        <f t="shared" si="29"/>
        <v>0</v>
      </c>
      <c r="J17" s="13">
        <f t="shared" si="29"/>
        <v>0</v>
      </c>
      <c r="K17" s="13">
        <f t="shared" si="29"/>
        <v>0</v>
      </c>
      <c r="L17" s="13">
        <f t="shared" si="29"/>
        <v>0</v>
      </c>
      <c r="M17" s="13">
        <f t="shared" si="29"/>
        <v>0</v>
      </c>
      <c r="N17" s="13">
        <f t="shared" si="29"/>
        <v>0</v>
      </c>
      <c r="O17" s="13">
        <f t="shared" si="29"/>
        <v>0</v>
      </c>
      <c r="P17" s="13">
        <f t="shared" si="29"/>
        <v>0</v>
      </c>
      <c r="Q17" s="13">
        <f t="shared" si="29"/>
        <v>0</v>
      </c>
      <c r="R17" s="13">
        <f t="shared" si="29"/>
        <v>0</v>
      </c>
      <c r="S17" s="13">
        <f t="shared" si="29"/>
        <v>0</v>
      </c>
      <c r="T17" s="13">
        <f t="shared" si="29"/>
        <v>0</v>
      </c>
      <c r="U17" s="13">
        <f t="shared" si="29"/>
        <v>9394277</v>
      </c>
      <c r="V17" s="13">
        <f t="shared" si="29"/>
        <v>42265175</v>
      </c>
      <c r="W17" s="13">
        <f t="shared" si="29"/>
        <v>51659452</v>
      </c>
      <c r="X17" s="13">
        <f t="shared" si="29"/>
        <v>79847852</v>
      </c>
      <c r="Y17" s="13">
        <f t="shared" si="29"/>
        <v>53193228</v>
      </c>
      <c r="Z17" s="13">
        <f t="shared" si="29"/>
        <v>133041080</v>
      </c>
      <c r="AA17" s="13">
        <f t="shared" si="29"/>
        <v>437896179</v>
      </c>
      <c r="AB17" s="13">
        <f t="shared" si="29"/>
        <v>915762460</v>
      </c>
      <c r="AC17" s="13">
        <f t="shared" si="29"/>
        <v>1353658639</v>
      </c>
    </row>
    <row r="18" spans="1:29" ht="18" customHeight="1">
      <c r="A18" s="60" t="s">
        <v>9</v>
      </c>
      <c r="B18" s="19" t="s">
        <v>2</v>
      </c>
      <c r="C18" s="8">
        <f>F18+I18+L18+O18+R18+U18+X18+AA18</f>
        <v>207352162</v>
      </c>
      <c r="D18" s="8">
        <f>G18+J18+M18+P18+S18+V18+Y18+AB18</f>
        <v>1591797812</v>
      </c>
      <c r="E18" s="9">
        <f>H18+K18+N18+Q18+T18+W18+Z18+AC18</f>
        <v>1799149974</v>
      </c>
      <c r="F18" s="10">
        <v>12647448</v>
      </c>
      <c r="G18" s="10">
        <v>1454903030</v>
      </c>
      <c r="H18" s="11">
        <f>F18+G18</f>
        <v>1467550478</v>
      </c>
      <c r="I18" s="8">
        <v>14085711</v>
      </c>
      <c r="J18" s="8">
        <v>6467230</v>
      </c>
      <c r="K18" s="11">
        <f>I18+J18</f>
        <v>20552941</v>
      </c>
      <c r="L18" s="8">
        <v>0</v>
      </c>
      <c r="M18" s="8">
        <v>0</v>
      </c>
      <c r="N18" s="11">
        <f>L18+M18</f>
        <v>0</v>
      </c>
      <c r="O18" s="8">
        <v>0</v>
      </c>
      <c r="P18" s="8">
        <v>0</v>
      </c>
      <c r="Q18" s="11">
        <f>O18+P18</f>
        <v>0</v>
      </c>
      <c r="R18" s="8">
        <v>0</v>
      </c>
      <c r="S18" s="8">
        <v>0</v>
      </c>
      <c r="T18" s="11">
        <f>R18+S18</f>
        <v>0</v>
      </c>
      <c r="U18" s="8">
        <v>171149071</v>
      </c>
      <c r="V18" s="8">
        <v>85293911</v>
      </c>
      <c r="W18" s="12">
        <f>U18+V18</f>
        <v>256442982</v>
      </c>
      <c r="X18" s="8">
        <v>9455100</v>
      </c>
      <c r="Y18" s="8">
        <v>45133641</v>
      </c>
      <c r="Z18" s="12">
        <f>X18+Y18</f>
        <v>54588741</v>
      </c>
      <c r="AA18" s="8">
        <v>14832</v>
      </c>
      <c r="AB18" s="8">
        <v>0</v>
      </c>
      <c r="AC18" s="9">
        <f>AA18+AB18</f>
        <v>14832</v>
      </c>
    </row>
    <row r="19" spans="1:29" ht="18" customHeight="1">
      <c r="A19" s="61"/>
      <c r="B19" s="20" t="s">
        <v>3</v>
      </c>
      <c r="C19" s="8">
        <f>F19+I19+L19+O19+R19+U19+X19+AA19</f>
        <v>481544985</v>
      </c>
      <c r="D19" s="8">
        <f t="shared" ref="D19:E20" si="30">G19+J19+M19+P19+S19+V19+Y19+AB19</f>
        <v>183387866</v>
      </c>
      <c r="E19" s="9">
        <f t="shared" si="30"/>
        <v>664932851</v>
      </c>
      <c r="F19" s="10">
        <v>0</v>
      </c>
      <c r="G19" s="10">
        <v>12982573</v>
      </c>
      <c r="H19" s="11">
        <f t="shared" ref="H19:H20" si="31">F19+G19</f>
        <v>12982573</v>
      </c>
      <c r="I19" s="8">
        <v>0</v>
      </c>
      <c r="J19" s="8">
        <v>0</v>
      </c>
      <c r="K19" s="11">
        <f t="shared" ref="K19:K20" si="32">I19+J19</f>
        <v>0</v>
      </c>
      <c r="L19" s="8">
        <v>0</v>
      </c>
      <c r="M19" s="8">
        <v>0</v>
      </c>
      <c r="N19" s="11">
        <f t="shared" ref="N19:N20" si="33">L19+M19</f>
        <v>0</v>
      </c>
      <c r="O19" s="8">
        <v>0</v>
      </c>
      <c r="P19" s="8">
        <v>0</v>
      </c>
      <c r="Q19" s="11">
        <f t="shared" ref="Q19:Q20" si="34">O19+P19</f>
        <v>0</v>
      </c>
      <c r="R19" s="8">
        <v>0</v>
      </c>
      <c r="S19" s="8">
        <v>0</v>
      </c>
      <c r="T19" s="11">
        <f t="shared" ref="T19:T20" si="35">R19+S19</f>
        <v>0</v>
      </c>
      <c r="U19" s="8">
        <v>199689242</v>
      </c>
      <c r="V19" s="8">
        <v>22576463</v>
      </c>
      <c r="W19" s="12">
        <f t="shared" ref="W19:W20" si="36">U19+V19</f>
        <v>222265705</v>
      </c>
      <c r="X19" s="8">
        <v>281855743</v>
      </c>
      <c r="Y19" s="8">
        <v>147828830</v>
      </c>
      <c r="Z19" s="12">
        <f t="shared" ref="Z19:Z20" si="37">X19+Y19</f>
        <v>429684573</v>
      </c>
      <c r="AA19" s="8">
        <v>0</v>
      </c>
      <c r="AB19" s="8">
        <v>0</v>
      </c>
      <c r="AC19" s="9">
        <f t="shared" ref="AC19:AC20" si="38">AA19+AB19</f>
        <v>0</v>
      </c>
    </row>
    <row r="20" spans="1:29" ht="18" customHeight="1">
      <c r="A20" s="62"/>
      <c r="B20" s="20" t="s">
        <v>4</v>
      </c>
      <c r="C20" s="8">
        <f>F20+I20+L20+O20+R20+U20+X20+AA20</f>
        <v>2491967278</v>
      </c>
      <c r="D20" s="8">
        <f t="shared" si="30"/>
        <v>1556778768</v>
      </c>
      <c r="E20" s="9">
        <f t="shared" si="30"/>
        <v>4048746046</v>
      </c>
      <c r="F20" s="10">
        <v>403215150</v>
      </c>
      <c r="G20" s="10">
        <v>320183208</v>
      </c>
      <c r="H20" s="11">
        <f t="shared" si="31"/>
        <v>723398358</v>
      </c>
      <c r="I20" s="8">
        <v>118503849</v>
      </c>
      <c r="J20" s="8">
        <v>202125949</v>
      </c>
      <c r="K20" s="11">
        <f t="shared" si="32"/>
        <v>320629798</v>
      </c>
      <c r="L20" s="8">
        <v>0</v>
      </c>
      <c r="M20" s="8">
        <v>0</v>
      </c>
      <c r="N20" s="11">
        <f t="shared" si="33"/>
        <v>0</v>
      </c>
      <c r="O20" s="8">
        <v>0</v>
      </c>
      <c r="P20" s="8">
        <v>0</v>
      </c>
      <c r="Q20" s="11">
        <f t="shared" si="34"/>
        <v>0</v>
      </c>
      <c r="R20" s="8">
        <v>0</v>
      </c>
      <c r="S20" s="8">
        <v>0</v>
      </c>
      <c r="T20" s="11">
        <f t="shared" si="35"/>
        <v>0</v>
      </c>
      <c r="U20" s="8">
        <v>1970248279</v>
      </c>
      <c r="V20" s="8">
        <v>1034469611</v>
      </c>
      <c r="W20" s="12">
        <f t="shared" si="36"/>
        <v>3004717890</v>
      </c>
      <c r="X20" s="8">
        <v>0</v>
      </c>
      <c r="Y20" s="8">
        <v>0</v>
      </c>
      <c r="Z20" s="12">
        <f t="shared" si="37"/>
        <v>0</v>
      </c>
      <c r="AA20" s="8">
        <v>0</v>
      </c>
      <c r="AB20" s="8">
        <v>0</v>
      </c>
      <c r="AC20" s="9">
        <f t="shared" si="38"/>
        <v>0</v>
      </c>
    </row>
    <row r="21" spans="1:29" ht="18" customHeight="1" thickBot="1">
      <c r="A21" s="21" t="s">
        <v>5</v>
      </c>
      <c r="B21" s="22"/>
      <c r="C21" s="13">
        <f>SUM(C18:C20)</f>
        <v>3180864425</v>
      </c>
      <c r="D21" s="13">
        <f t="shared" ref="D21:AC21" si="39">SUM(D18:D20)</f>
        <v>3331964446</v>
      </c>
      <c r="E21" s="13">
        <f t="shared" si="39"/>
        <v>6512828871</v>
      </c>
      <c r="F21" s="13">
        <f t="shared" si="39"/>
        <v>415862598</v>
      </c>
      <c r="G21" s="13">
        <f t="shared" si="39"/>
        <v>1788068811</v>
      </c>
      <c r="H21" s="13">
        <f t="shared" si="39"/>
        <v>2203931409</v>
      </c>
      <c r="I21" s="13">
        <f t="shared" si="39"/>
        <v>132589560</v>
      </c>
      <c r="J21" s="13">
        <f t="shared" si="39"/>
        <v>208593179</v>
      </c>
      <c r="K21" s="13">
        <f t="shared" si="39"/>
        <v>341182739</v>
      </c>
      <c r="L21" s="13">
        <f t="shared" si="39"/>
        <v>0</v>
      </c>
      <c r="M21" s="13">
        <f t="shared" si="39"/>
        <v>0</v>
      </c>
      <c r="N21" s="13">
        <f t="shared" si="39"/>
        <v>0</v>
      </c>
      <c r="O21" s="13">
        <f t="shared" si="39"/>
        <v>0</v>
      </c>
      <c r="P21" s="13">
        <f t="shared" si="39"/>
        <v>0</v>
      </c>
      <c r="Q21" s="13">
        <f t="shared" si="39"/>
        <v>0</v>
      </c>
      <c r="R21" s="13">
        <f t="shared" si="39"/>
        <v>0</v>
      </c>
      <c r="S21" s="13">
        <f t="shared" si="39"/>
        <v>0</v>
      </c>
      <c r="T21" s="13">
        <f t="shared" si="39"/>
        <v>0</v>
      </c>
      <c r="U21" s="13">
        <f t="shared" si="39"/>
        <v>2341086592</v>
      </c>
      <c r="V21" s="13">
        <f t="shared" si="39"/>
        <v>1142339985</v>
      </c>
      <c r="W21" s="13">
        <f t="shared" si="39"/>
        <v>3483426577</v>
      </c>
      <c r="X21" s="13">
        <f t="shared" si="39"/>
        <v>291310843</v>
      </c>
      <c r="Y21" s="13">
        <f t="shared" si="39"/>
        <v>192962471</v>
      </c>
      <c r="Z21" s="13">
        <f t="shared" si="39"/>
        <v>484273314</v>
      </c>
      <c r="AA21" s="13">
        <f t="shared" si="39"/>
        <v>14832</v>
      </c>
      <c r="AB21" s="13">
        <f t="shared" si="39"/>
        <v>0</v>
      </c>
      <c r="AC21" s="13">
        <f t="shared" si="39"/>
        <v>14832</v>
      </c>
    </row>
    <row r="22" spans="1:29" ht="18" customHeight="1">
      <c r="A22" s="60" t="s">
        <v>27</v>
      </c>
      <c r="B22" s="19" t="s">
        <v>2</v>
      </c>
      <c r="C22" s="8">
        <f>F22+I22+L22+O22+R22+U22+X22+AA22</f>
        <v>276487</v>
      </c>
      <c r="D22" s="8">
        <f>G22+J22+M22+P22+S22+V22+Y22+AB22</f>
        <v>355980</v>
      </c>
      <c r="E22" s="9">
        <f>H22+K22+N22+Q22+T22+W22+Z22+AC22</f>
        <v>632467</v>
      </c>
      <c r="F22" s="10">
        <v>0</v>
      </c>
      <c r="G22" s="10">
        <v>0</v>
      </c>
      <c r="H22" s="11">
        <f>F22+G22</f>
        <v>0</v>
      </c>
      <c r="I22" s="8">
        <v>0</v>
      </c>
      <c r="J22" s="8">
        <v>0</v>
      </c>
      <c r="K22" s="11">
        <f>I22+J22</f>
        <v>0</v>
      </c>
      <c r="L22" s="8">
        <v>0</v>
      </c>
      <c r="M22" s="8">
        <v>0</v>
      </c>
      <c r="N22" s="11">
        <f>L22+M22</f>
        <v>0</v>
      </c>
      <c r="O22" s="8">
        <v>0</v>
      </c>
      <c r="P22" s="8">
        <v>0</v>
      </c>
      <c r="Q22" s="11">
        <f>O22+P22</f>
        <v>0</v>
      </c>
      <c r="R22" s="8">
        <v>0</v>
      </c>
      <c r="S22" s="8">
        <v>0</v>
      </c>
      <c r="T22" s="11">
        <f>R22+S22</f>
        <v>0</v>
      </c>
      <c r="U22" s="8">
        <v>0</v>
      </c>
      <c r="V22" s="8">
        <v>0</v>
      </c>
      <c r="W22" s="12">
        <f>U22+V22</f>
        <v>0</v>
      </c>
      <c r="X22" s="8">
        <v>0</v>
      </c>
      <c r="Y22" s="8">
        <v>0</v>
      </c>
      <c r="Z22" s="12">
        <f>X22+Y22</f>
        <v>0</v>
      </c>
      <c r="AA22" s="8">
        <v>276487</v>
      </c>
      <c r="AB22" s="8">
        <v>355980</v>
      </c>
      <c r="AC22" s="9">
        <f>AA22+AB22</f>
        <v>632467</v>
      </c>
    </row>
    <row r="23" spans="1:29" ht="18" customHeight="1">
      <c r="A23" s="61"/>
      <c r="B23" s="20" t="s">
        <v>3</v>
      </c>
      <c r="C23" s="8">
        <f>F23+I23+L23+O23+R23+U23+X23+AA23</f>
        <v>94530</v>
      </c>
      <c r="D23" s="8">
        <f t="shared" ref="D23:E24" si="40">G23+J23+M23+P23+S23+V23+Y23+AB23</f>
        <v>153743244</v>
      </c>
      <c r="E23" s="9">
        <f t="shared" si="40"/>
        <v>153837774</v>
      </c>
      <c r="F23" s="10">
        <v>0</v>
      </c>
      <c r="G23" s="10">
        <v>0</v>
      </c>
      <c r="H23" s="11">
        <f t="shared" ref="H23:H24" si="41">F23+G23</f>
        <v>0</v>
      </c>
      <c r="I23" s="8">
        <v>0</v>
      </c>
      <c r="J23" s="8">
        <v>0</v>
      </c>
      <c r="K23" s="11">
        <f t="shared" ref="K23:K24" si="42">I23+J23</f>
        <v>0</v>
      </c>
      <c r="L23" s="8">
        <v>0</v>
      </c>
      <c r="M23" s="8">
        <v>0</v>
      </c>
      <c r="N23" s="11">
        <f t="shared" ref="N23:N24" si="43">L23+M23</f>
        <v>0</v>
      </c>
      <c r="O23" s="8">
        <v>0</v>
      </c>
      <c r="P23" s="8">
        <v>0</v>
      </c>
      <c r="Q23" s="11">
        <f t="shared" ref="Q23:Q24" si="44">O23+P23</f>
        <v>0</v>
      </c>
      <c r="R23" s="8">
        <v>0</v>
      </c>
      <c r="S23" s="8">
        <v>0</v>
      </c>
      <c r="T23" s="11">
        <f t="shared" ref="T23:T24" si="45">R23+S23</f>
        <v>0</v>
      </c>
      <c r="U23" s="8">
        <v>0</v>
      </c>
      <c r="V23" s="8">
        <v>0</v>
      </c>
      <c r="W23" s="12">
        <f t="shared" ref="W23:W24" si="46">U23+V23</f>
        <v>0</v>
      </c>
      <c r="X23" s="8">
        <v>0</v>
      </c>
      <c r="Y23" s="8">
        <v>0</v>
      </c>
      <c r="Z23" s="12">
        <f t="shared" ref="Z23:Z24" si="47">X23+Y23</f>
        <v>0</v>
      </c>
      <c r="AA23" s="8">
        <v>94530</v>
      </c>
      <c r="AB23" s="8">
        <v>153743244</v>
      </c>
      <c r="AC23" s="9">
        <f t="shared" ref="AC23:AC24" si="48">AA23+AB23</f>
        <v>153837774</v>
      </c>
    </row>
    <row r="24" spans="1:29" ht="18" customHeight="1">
      <c r="A24" s="62"/>
      <c r="B24" s="20" t="s">
        <v>4</v>
      </c>
      <c r="C24" s="8">
        <f>F24+I24+L24+O24+R24+U24+X24+AA24</f>
        <v>6482995</v>
      </c>
      <c r="D24" s="8">
        <f t="shared" si="40"/>
        <v>0</v>
      </c>
      <c r="E24" s="9">
        <f t="shared" si="40"/>
        <v>6482995</v>
      </c>
      <c r="F24" s="10">
        <v>0</v>
      </c>
      <c r="G24" s="10">
        <v>0</v>
      </c>
      <c r="H24" s="11">
        <f t="shared" si="41"/>
        <v>0</v>
      </c>
      <c r="I24" s="8">
        <v>0</v>
      </c>
      <c r="J24" s="8">
        <v>0</v>
      </c>
      <c r="K24" s="11">
        <f t="shared" si="42"/>
        <v>0</v>
      </c>
      <c r="L24" s="8">
        <v>0</v>
      </c>
      <c r="M24" s="8">
        <v>0</v>
      </c>
      <c r="N24" s="11">
        <f t="shared" si="43"/>
        <v>0</v>
      </c>
      <c r="O24" s="8">
        <v>0</v>
      </c>
      <c r="P24" s="8">
        <v>0</v>
      </c>
      <c r="Q24" s="11">
        <f t="shared" si="44"/>
        <v>0</v>
      </c>
      <c r="R24" s="8">
        <v>0</v>
      </c>
      <c r="S24" s="8">
        <v>0</v>
      </c>
      <c r="T24" s="11">
        <f t="shared" si="45"/>
        <v>0</v>
      </c>
      <c r="U24" s="8">
        <v>6482995</v>
      </c>
      <c r="V24" s="8">
        <v>0</v>
      </c>
      <c r="W24" s="12">
        <f t="shared" si="46"/>
        <v>6482995</v>
      </c>
      <c r="X24" s="8">
        <v>0</v>
      </c>
      <c r="Y24" s="8">
        <v>0</v>
      </c>
      <c r="Z24" s="12">
        <f t="shared" si="47"/>
        <v>0</v>
      </c>
      <c r="AA24" s="8">
        <v>0</v>
      </c>
      <c r="AB24" s="8">
        <v>0</v>
      </c>
      <c r="AC24" s="9">
        <f t="shared" si="48"/>
        <v>0</v>
      </c>
    </row>
    <row r="25" spans="1:29" ht="18" customHeight="1" thickBot="1">
      <c r="A25" s="21" t="s">
        <v>5</v>
      </c>
      <c r="B25" s="22"/>
      <c r="C25" s="13">
        <f>SUM(C22:C24)</f>
        <v>6854012</v>
      </c>
      <c r="D25" s="13">
        <f t="shared" ref="D25:AC25" si="49">SUM(D22:D24)</f>
        <v>154099224</v>
      </c>
      <c r="E25" s="13">
        <f t="shared" si="49"/>
        <v>160953236</v>
      </c>
      <c r="F25" s="13">
        <f t="shared" si="49"/>
        <v>0</v>
      </c>
      <c r="G25" s="13">
        <f t="shared" si="49"/>
        <v>0</v>
      </c>
      <c r="H25" s="13">
        <f t="shared" si="49"/>
        <v>0</v>
      </c>
      <c r="I25" s="13">
        <f t="shared" si="49"/>
        <v>0</v>
      </c>
      <c r="J25" s="13">
        <f t="shared" si="49"/>
        <v>0</v>
      </c>
      <c r="K25" s="13">
        <f t="shared" si="49"/>
        <v>0</v>
      </c>
      <c r="L25" s="13">
        <f t="shared" si="49"/>
        <v>0</v>
      </c>
      <c r="M25" s="13">
        <f t="shared" si="49"/>
        <v>0</v>
      </c>
      <c r="N25" s="13">
        <f t="shared" si="49"/>
        <v>0</v>
      </c>
      <c r="O25" s="13">
        <f t="shared" si="49"/>
        <v>0</v>
      </c>
      <c r="P25" s="13">
        <f t="shared" si="49"/>
        <v>0</v>
      </c>
      <c r="Q25" s="13">
        <f t="shared" si="49"/>
        <v>0</v>
      </c>
      <c r="R25" s="13">
        <f t="shared" si="49"/>
        <v>0</v>
      </c>
      <c r="S25" s="13">
        <f t="shared" si="49"/>
        <v>0</v>
      </c>
      <c r="T25" s="13">
        <f t="shared" si="49"/>
        <v>0</v>
      </c>
      <c r="U25" s="13">
        <f t="shared" si="49"/>
        <v>6482995</v>
      </c>
      <c r="V25" s="13">
        <f t="shared" si="49"/>
        <v>0</v>
      </c>
      <c r="W25" s="13">
        <f t="shared" si="49"/>
        <v>6482995</v>
      </c>
      <c r="X25" s="13">
        <f t="shared" si="49"/>
        <v>0</v>
      </c>
      <c r="Y25" s="13">
        <f t="shared" si="49"/>
        <v>0</v>
      </c>
      <c r="Z25" s="13">
        <f t="shared" si="49"/>
        <v>0</v>
      </c>
      <c r="AA25" s="13">
        <f t="shared" si="49"/>
        <v>371017</v>
      </c>
      <c r="AB25" s="13">
        <f t="shared" si="49"/>
        <v>154099224</v>
      </c>
      <c r="AC25" s="13">
        <f t="shared" si="49"/>
        <v>154470241</v>
      </c>
    </row>
    <row r="26" spans="1:29" ht="18" customHeight="1">
      <c r="A26" s="60" t="s">
        <v>28</v>
      </c>
      <c r="B26" s="19" t="s">
        <v>2</v>
      </c>
      <c r="C26" s="8">
        <f>F26+I26+L26+O26+R26+U26+X26+AA26</f>
        <v>67637802</v>
      </c>
      <c r="D26" s="8">
        <f>G26+J26+M26+P26+S26+V26+Y26+AB26</f>
        <v>56153488</v>
      </c>
      <c r="E26" s="9">
        <f>H26+K26+N26+Q26+T26+W26+Z26+AC26</f>
        <v>123791290</v>
      </c>
      <c r="F26" s="10">
        <v>3756004</v>
      </c>
      <c r="G26" s="10">
        <v>56153488</v>
      </c>
      <c r="H26" s="11">
        <f>F26+G26</f>
        <v>59909492</v>
      </c>
      <c r="I26" s="8">
        <v>0</v>
      </c>
      <c r="J26" s="8">
        <v>0</v>
      </c>
      <c r="K26" s="11">
        <f>I26+J26</f>
        <v>0</v>
      </c>
      <c r="L26" s="8">
        <v>0</v>
      </c>
      <c r="M26" s="8">
        <v>0</v>
      </c>
      <c r="N26" s="11">
        <f>L26+M26</f>
        <v>0</v>
      </c>
      <c r="O26" s="8">
        <v>0</v>
      </c>
      <c r="P26" s="8">
        <v>0</v>
      </c>
      <c r="Q26" s="11">
        <f>O26+P26</f>
        <v>0</v>
      </c>
      <c r="R26" s="8">
        <v>0</v>
      </c>
      <c r="S26" s="8">
        <v>0</v>
      </c>
      <c r="T26" s="11">
        <f>R26+S26</f>
        <v>0</v>
      </c>
      <c r="U26" s="8">
        <v>63881798</v>
      </c>
      <c r="V26" s="8">
        <v>0</v>
      </c>
      <c r="W26" s="12">
        <f>U26+V26</f>
        <v>63881798</v>
      </c>
      <c r="X26" s="8">
        <v>0</v>
      </c>
      <c r="Y26" s="8">
        <v>0</v>
      </c>
      <c r="Z26" s="12">
        <f>X26+Y26</f>
        <v>0</v>
      </c>
      <c r="AA26" s="8">
        <v>0</v>
      </c>
      <c r="AB26" s="8">
        <v>0</v>
      </c>
      <c r="AC26" s="9">
        <f>AA26+AB26</f>
        <v>0</v>
      </c>
    </row>
    <row r="27" spans="1:29" ht="18" customHeight="1">
      <c r="A27" s="61"/>
      <c r="B27" s="20" t="s">
        <v>3</v>
      </c>
      <c r="C27" s="8">
        <f>F27+I27+L27+O27+R27+U27+X27+AA27</f>
        <v>18490119</v>
      </c>
      <c r="D27" s="8">
        <f t="shared" ref="D27:E28" si="50">G27+J27+M27+P27+S27+V27+Y27+AB27</f>
        <v>0</v>
      </c>
      <c r="E27" s="9">
        <f t="shared" si="50"/>
        <v>18490119</v>
      </c>
      <c r="F27" s="10">
        <v>5414682</v>
      </c>
      <c r="G27" s="10">
        <v>0</v>
      </c>
      <c r="H27" s="11">
        <f t="shared" ref="H27:H28" si="51">F27+G27</f>
        <v>5414682</v>
      </c>
      <c r="I27" s="8">
        <v>0</v>
      </c>
      <c r="J27" s="8">
        <v>0</v>
      </c>
      <c r="K27" s="11">
        <f t="shared" ref="K27:K28" si="52">I27+J27</f>
        <v>0</v>
      </c>
      <c r="L27" s="8">
        <v>0</v>
      </c>
      <c r="M27" s="8">
        <v>0</v>
      </c>
      <c r="N27" s="11">
        <f t="shared" ref="N27:N28" si="53">L27+M27</f>
        <v>0</v>
      </c>
      <c r="O27" s="8">
        <v>0</v>
      </c>
      <c r="P27" s="8">
        <v>0</v>
      </c>
      <c r="Q27" s="11">
        <f t="shared" ref="Q27:Q28" si="54">O27+P27</f>
        <v>0</v>
      </c>
      <c r="R27" s="8">
        <v>0</v>
      </c>
      <c r="S27" s="8">
        <v>0</v>
      </c>
      <c r="T27" s="11">
        <f t="shared" ref="T27:T28" si="55">R27+S27</f>
        <v>0</v>
      </c>
      <c r="U27" s="8">
        <v>13075437</v>
      </c>
      <c r="V27" s="8">
        <v>0</v>
      </c>
      <c r="W27" s="12">
        <f t="shared" ref="W27:W28" si="56">U27+V27</f>
        <v>13075437</v>
      </c>
      <c r="X27" s="8">
        <v>0</v>
      </c>
      <c r="Y27" s="8">
        <v>0</v>
      </c>
      <c r="Z27" s="12">
        <f t="shared" ref="Z27:Z28" si="57">X27+Y27</f>
        <v>0</v>
      </c>
      <c r="AA27" s="8">
        <v>0</v>
      </c>
      <c r="AB27" s="8">
        <v>0</v>
      </c>
      <c r="AC27" s="9">
        <f t="shared" ref="AC27:AC28" si="58">AA27+AB27</f>
        <v>0</v>
      </c>
    </row>
    <row r="28" spans="1:29" ht="18" customHeight="1">
      <c r="A28" s="62"/>
      <c r="B28" s="20" t="s">
        <v>4</v>
      </c>
      <c r="C28" s="8">
        <f>F28+I28+L28+O28+R28+U28+X28+AA28</f>
        <v>287420728</v>
      </c>
      <c r="D28" s="8">
        <f t="shared" si="50"/>
        <v>764725045</v>
      </c>
      <c r="E28" s="9">
        <f t="shared" si="50"/>
        <v>1052145773</v>
      </c>
      <c r="F28" s="10">
        <v>207999960</v>
      </c>
      <c r="G28" s="10">
        <v>565736335</v>
      </c>
      <c r="H28" s="11">
        <f t="shared" si="51"/>
        <v>773736295</v>
      </c>
      <c r="I28" s="8">
        <v>0</v>
      </c>
      <c r="J28" s="8">
        <v>887686</v>
      </c>
      <c r="K28" s="11">
        <f t="shared" si="52"/>
        <v>887686</v>
      </c>
      <c r="L28" s="8">
        <v>0</v>
      </c>
      <c r="M28" s="8">
        <v>0</v>
      </c>
      <c r="N28" s="11">
        <f t="shared" si="53"/>
        <v>0</v>
      </c>
      <c r="O28" s="8">
        <v>0</v>
      </c>
      <c r="P28" s="8">
        <v>0</v>
      </c>
      <c r="Q28" s="11">
        <f t="shared" si="54"/>
        <v>0</v>
      </c>
      <c r="R28" s="8">
        <v>0</v>
      </c>
      <c r="S28" s="8">
        <v>0</v>
      </c>
      <c r="T28" s="11">
        <f t="shared" si="55"/>
        <v>0</v>
      </c>
      <c r="U28" s="8">
        <v>79420768</v>
      </c>
      <c r="V28" s="8">
        <v>198101024</v>
      </c>
      <c r="W28" s="12">
        <f t="shared" si="56"/>
        <v>277521792</v>
      </c>
      <c r="X28" s="8">
        <v>0</v>
      </c>
      <c r="Y28" s="8">
        <v>0</v>
      </c>
      <c r="Z28" s="12">
        <f t="shared" si="57"/>
        <v>0</v>
      </c>
      <c r="AA28" s="8">
        <v>0</v>
      </c>
      <c r="AB28" s="8">
        <v>0</v>
      </c>
      <c r="AC28" s="9">
        <f t="shared" si="58"/>
        <v>0</v>
      </c>
    </row>
    <row r="29" spans="1:29" ht="18" customHeight="1" thickBot="1">
      <c r="A29" s="21" t="s">
        <v>5</v>
      </c>
      <c r="B29" s="22"/>
      <c r="C29" s="13">
        <f>SUM(C26:C28)</f>
        <v>373548649</v>
      </c>
      <c r="D29" s="13">
        <f t="shared" ref="D29:AC29" si="59">SUM(D26:D28)</f>
        <v>820878533</v>
      </c>
      <c r="E29" s="13">
        <f t="shared" si="59"/>
        <v>1194427182</v>
      </c>
      <c r="F29" s="13">
        <f t="shared" si="59"/>
        <v>217170646</v>
      </c>
      <c r="G29" s="13">
        <f t="shared" si="59"/>
        <v>621889823</v>
      </c>
      <c r="H29" s="13">
        <f t="shared" si="59"/>
        <v>839060469</v>
      </c>
      <c r="I29" s="13">
        <f t="shared" si="59"/>
        <v>0</v>
      </c>
      <c r="J29" s="13">
        <f t="shared" si="59"/>
        <v>887686</v>
      </c>
      <c r="K29" s="13">
        <f t="shared" si="59"/>
        <v>887686</v>
      </c>
      <c r="L29" s="13">
        <f t="shared" si="59"/>
        <v>0</v>
      </c>
      <c r="M29" s="13">
        <f t="shared" si="59"/>
        <v>0</v>
      </c>
      <c r="N29" s="13">
        <f t="shared" si="59"/>
        <v>0</v>
      </c>
      <c r="O29" s="13">
        <f t="shared" si="59"/>
        <v>0</v>
      </c>
      <c r="P29" s="13">
        <f t="shared" si="59"/>
        <v>0</v>
      </c>
      <c r="Q29" s="13">
        <f t="shared" si="59"/>
        <v>0</v>
      </c>
      <c r="R29" s="13">
        <f t="shared" si="59"/>
        <v>0</v>
      </c>
      <c r="S29" s="13">
        <f t="shared" si="59"/>
        <v>0</v>
      </c>
      <c r="T29" s="13">
        <f t="shared" si="59"/>
        <v>0</v>
      </c>
      <c r="U29" s="13">
        <f t="shared" si="59"/>
        <v>156378003</v>
      </c>
      <c r="V29" s="13">
        <f t="shared" si="59"/>
        <v>198101024</v>
      </c>
      <c r="W29" s="13">
        <f t="shared" si="59"/>
        <v>354479027</v>
      </c>
      <c r="X29" s="13">
        <f t="shared" si="59"/>
        <v>0</v>
      </c>
      <c r="Y29" s="13">
        <f t="shared" si="59"/>
        <v>0</v>
      </c>
      <c r="Z29" s="13">
        <f t="shared" si="59"/>
        <v>0</v>
      </c>
      <c r="AA29" s="13">
        <f t="shared" si="59"/>
        <v>0</v>
      </c>
      <c r="AB29" s="13">
        <f t="shared" si="59"/>
        <v>0</v>
      </c>
      <c r="AC29" s="13">
        <f t="shared" si="59"/>
        <v>0</v>
      </c>
    </row>
    <row r="30" spans="1:29" ht="18" customHeight="1">
      <c r="A30" s="60" t="s">
        <v>29</v>
      </c>
      <c r="B30" s="19" t="s">
        <v>2</v>
      </c>
      <c r="C30" s="8">
        <f>F30+I30+L30+O30+R30+U30+X30+AA30</f>
        <v>3755168</v>
      </c>
      <c r="D30" s="8">
        <f>G30+J30+M30+P30+S30+V30+Y30+AB30</f>
        <v>45399872</v>
      </c>
      <c r="E30" s="9">
        <f>H30+K30+N30+Q30+T30+W30+Z30+AC30</f>
        <v>49155040</v>
      </c>
      <c r="F30" s="10">
        <v>542088</v>
      </c>
      <c r="G30" s="10">
        <v>22919741</v>
      </c>
      <c r="H30" s="11">
        <f>F30+G30</f>
        <v>23461829</v>
      </c>
      <c r="I30" s="8">
        <v>0</v>
      </c>
      <c r="J30" s="8">
        <v>19081868</v>
      </c>
      <c r="K30" s="11">
        <f>I30+J30</f>
        <v>19081868</v>
      </c>
      <c r="L30" s="8">
        <v>0</v>
      </c>
      <c r="M30" s="8">
        <v>0</v>
      </c>
      <c r="N30" s="11">
        <f>L30+M30</f>
        <v>0</v>
      </c>
      <c r="O30" s="8">
        <v>0</v>
      </c>
      <c r="P30" s="8">
        <v>0</v>
      </c>
      <c r="Q30" s="11">
        <f>O30+P30</f>
        <v>0</v>
      </c>
      <c r="R30" s="8">
        <v>0</v>
      </c>
      <c r="S30" s="8">
        <v>0</v>
      </c>
      <c r="T30" s="11">
        <f>R30+S30</f>
        <v>0</v>
      </c>
      <c r="U30" s="8">
        <v>3213080</v>
      </c>
      <c r="V30" s="8">
        <v>0</v>
      </c>
      <c r="W30" s="12">
        <f>U30+V30</f>
        <v>3213080</v>
      </c>
      <c r="X30" s="8">
        <v>0</v>
      </c>
      <c r="Y30" s="8">
        <v>3398263</v>
      </c>
      <c r="Z30" s="12">
        <f>X30+Y30</f>
        <v>3398263</v>
      </c>
      <c r="AA30" s="8">
        <v>0</v>
      </c>
      <c r="AB30" s="8">
        <v>0</v>
      </c>
      <c r="AC30" s="9">
        <f>AA30+AB30</f>
        <v>0</v>
      </c>
    </row>
    <row r="31" spans="1:29" ht="18" customHeight="1">
      <c r="A31" s="61"/>
      <c r="B31" s="20" t="s">
        <v>3</v>
      </c>
      <c r="C31" s="8">
        <f>F31+I31+L31+O31+R31+U31+X31+AA31</f>
        <v>83758104</v>
      </c>
      <c r="D31" s="8">
        <f t="shared" ref="D31:E32" si="60">G31+J31+M31+P31+S31+V31+Y31+AB31</f>
        <v>85615967</v>
      </c>
      <c r="E31" s="9">
        <f t="shared" si="60"/>
        <v>169374071</v>
      </c>
      <c r="F31" s="10">
        <v>0</v>
      </c>
      <c r="G31" s="10">
        <v>0</v>
      </c>
      <c r="H31" s="11">
        <f t="shared" ref="H31:H32" si="61">F31+G31</f>
        <v>0</v>
      </c>
      <c r="I31" s="8">
        <v>0</v>
      </c>
      <c r="J31" s="8">
        <v>0</v>
      </c>
      <c r="K31" s="11">
        <f t="shared" ref="K31:K32" si="62">I31+J31</f>
        <v>0</v>
      </c>
      <c r="L31" s="8">
        <v>0</v>
      </c>
      <c r="M31" s="8">
        <v>0</v>
      </c>
      <c r="N31" s="11">
        <f t="shared" ref="N31:N32" si="63">L31+M31</f>
        <v>0</v>
      </c>
      <c r="O31" s="8">
        <v>0</v>
      </c>
      <c r="P31" s="8">
        <v>0</v>
      </c>
      <c r="Q31" s="11">
        <f t="shared" ref="Q31:Q32" si="64">O31+P31</f>
        <v>0</v>
      </c>
      <c r="R31" s="8">
        <v>0</v>
      </c>
      <c r="S31" s="8">
        <v>0</v>
      </c>
      <c r="T31" s="11">
        <f t="shared" ref="T31:T32" si="65">R31+S31</f>
        <v>0</v>
      </c>
      <c r="U31" s="8">
        <v>12717408</v>
      </c>
      <c r="V31" s="8">
        <v>0</v>
      </c>
      <c r="W31" s="12">
        <f t="shared" ref="W31:W32" si="66">U31+V31</f>
        <v>12717408</v>
      </c>
      <c r="X31" s="8">
        <v>71040696</v>
      </c>
      <c r="Y31" s="8">
        <v>85615967</v>
      </c>
      <c r="Z31" s="12">
        <f t="shared" ref="Z31:Z32" si="67">X31+Y31</f>
        <v>156656663</v>
      </c>
      <c r="AA31" s="8">
        <v>0</v>
      </c>
      <c r="AB31" s="8">
        <v>0</v>
      </c>
      <c r="AC31" s="9">
        <f t="shared" ref="AC31:AC32" si="68">AA31+AB31</f>
        <v>0</v>
      </c>
    </row>
    <row r="32" spans="1:29" ht="18" customHeight="1">
      <c r="A32" s="62"/>
      <c r="B32" s="20" t="s">
        <v>4</v>
      </c>
      <c r="C32" s="8">
        <f>F32+I32+L32+O32+R32+U32+X32+AA32</f>
        <v>415842069</v>
      </c>
      <c r="D32" s="8">
        <f t="shared" si="60"/>
        <v>175446137</v>
      </c>
      <c r="E32" s="9">
        <f t="shared" si="60"/>
        <v>591288206</v>
      </c>
      <c r="F32" s="10">
        <v>256155907</v>
      </c>
      <c r="G32" s="10">
        <v>155519336</v>
      </c>
      <c r="H32" s="11">
        <f t="shared" si="61"/>
        <v>411675243</v>
      </c>
      <c r="I32" s="8">
        <v>0</v>
      </c>
      <c r="J32" s="8">
        <v>0</v>
      </c>
      <c r="K32" s="11">
        <f t="shared" si="62"/>
        <v>0</v>
      </c>
      <c r="L32" s="8">
        <v>0</v>
      </c>
      <c r="M32" s="8">
        <v>0</v>
      </c>
      <c r="N32" s="11">
        <f t="shared" si="63"/>
        <v>0</v>
      </c>
      <c r="O32" s="8">
        <v>0</v>
      </c>
      <c r="P32" s="8">
        <v>0</v>
      </c>
      <c r="Q32" s="11">
        <f t="shared" si="64"/>
        <v>0</v>
      </c>
      <c r="R32" s="8">
        <v>0</v>
      </c>
      <c r="S32" s="8">
        <v>0</v>
      </c>
      <c r="T32" s="11">
        <f t="shared" si="65"/>
        <v>0</v>
      </c>
      <c r="U32" s="8">
        <v>159686162</v>
      </c>
      <c r="V32" s="8">
        <v>19926801</v>
      </c>
      <c r="W32" s="12">
        <f t="shared" si="66"/>
        <v>179612963</v>
      </c>
      <c r="X32" s="8">
        <v>0</v>
      </c>
      <c r="Y32" s="8">
        <v>0</v>
      </c>
      <c r="Z32" s="12">
        <f t="shared" si="67"/>
        <v>0</v>
      </c>
      <c r="AA32" s="8">
        <v>0</v>
      </c>
      <c r="AB32" s="8">
        <v>0</v>
      </c>
      <c r="AC32" s="9">
        <f t="shared" si="68"/>
        <v>0</v>
      </c>
    </row>
    <row r="33" spans="1:29" ht="18" customHeight="1" thickBot="1">
      <c r="A33" s="21" t="s">
        <v>5</v>
      </c>
      <c r="B33" s="22"/>
      <c r="C33" s="13">
        <f>SUM(C30:C32)</f>
        <v>503355341</v>
      </c>
      <c r="D33" s="13">
        <f t="shared" ref="D33:AC33" si="69">SUM(D30:D32)</f>
        <v>306461976</v>
      </c>
      <c r="E33" s="13">
        <f t="shared" si="69"/>
        <v>809817317</v>
      </c>
      <c r="F33" s="13">
        <f t="shared" si="69"/>
        <v>256697995</v>
      </c>
      <c r="G33" s="13">
        <f t="shared" si="69"/>
        <v>178439077</v>
      </c>
      <c r="H33" s="13">
        <f t="shared" si="69"/>
        <v>435137072</v>
      </c>
      <c r="I33" s="13">
        <f t="shared" si="69"/>
        <v>0</v>
      </c>
      <c r="J33" s="13">
        <f t="shared" si="69"/>
        <v>19081868</v>
      </c>
      <c r="K33" s="13">
        <f t="shared" si="69"/>
        <v>19081868</v>
      </c>
      <c r="L33" s="13">
        <f t="shared" si="69"/>
        <v>0</v>
      </c>
      <c r="M33" s="13">
        <f t="shared" si="69"/>
        <v>0</v>
      </c>
      <c r="N33" s="13">
        <f t="shared" si="69"/>
        <v>0</v>
      </c>
      <c r="O33" s="13">
        <f t="shared" si="69"/>
        <v>0</v>
      </c>
      <c r="P33" s="13">
        <f t="shared" si="69"/>
        <v>0</v>
      </c>
      <c r="Q33" s="13">
        <f t="shared" si="69"/>
        <v>0</v>
      </c>
      <c r="R33" s="13">
        <f t="shared" si="69"/>
        <v>0</v>
      </c>
      <c r="S33" s="13">
        <f t="shared" si="69"/>
        <v>0</v>
      </c>
      <c r="T33" s="13">
        <f t="shared" si="69"/>
        <v>0</v>
      </c>
      <c r="U33" s="13">
        <f t="shared" si="69"/>
        <v>175616650</v>
      </c>
      <c r="V33" s="13">
        <f t="shared" si="69"/>
        <v>19926801</v>
      </c>
      <c r="W33" s="13">
        <f t="shared" si="69"/>
        <v>195543451</v>
      </c>
      <c r="X33" s="13">
        <f t="shared" si="69"/>
        <v>71040696</v>
      </c>
      <c r="Y33" s="13">
        <f t="shared" si="69"/>
        <v>89014230</v>
      </c>
      <c r="Z33" s="13">
        <f t="shared" si="69"/>
        <v>160054926</v>
      </c>
      <c r="AA33" s="13">
        <f t="shared" si="69"/>
        <v>0</v>
      </c>
      <c r="AB33" s="13">
        <f t="shared" si="69"/>
        <v>0</v>
      </c>
      <c r="AC33" s="13">
        <f t="shared" si="69"/>
        <v>0</v>
      </c>
    </row>
    <row r="34" spans="1:29" ht="18" customHeight="1">
      <c r="A34" s="60" t="s">
        <v>30</v>
      </c>
      <c r="B34" s="19" t="s">
        <v>2</v>
      </c>
      <c r="C34" s="8">
        <f>F34+I34+L34+O34+R34+U34+X34+AA34</f>
        <v>0</v>
      </c>
      <c r="D34" s="8">
        <f>G34+J34+M34+P34+S34+V34+Y34+AB34</f>
        <v>0</v>
      </c>
      <c r="E34" s="9">
        <f>H34+K34+N34+Q34+T34+W34+Z34+AC34</f>
        <v>0</v>
      </c>
      <c r="F34" s="10">
        <v>0</v>
      </c>
      <c r="G34" s="10">
        <v>0</v>
      </c>
      <c r="H34" s="11">
        <f>F34+G34</f>
        <v>0</v>
      </c>
      <c r="I34" s="8">
        <v>0</v>
      </c>
      <c r="J34" s="8">
        <v>0</v>
      </c>
      <c r="K34" s="11">
        <f>I34+J34</f>
        <v>0</v>
      </c>
      <c r="L34" s="8">
        <v>0</v>
      </c>
      <c r="M34" s="8">
        <v>0</v>
      </c>
      <c r="N34" s="11">
        <f>L34+M34</f>
        <v>0</v>
      </c>
      <c r="O34" s="8">
        <v>0</v>
      </c>
      <c r="P34" s="8">
        <v>0</v>
      </c>
      <c r="Q34" s="11">
        <f>O34+P34</f>
        <v>0</v>
      </c>
      <c r="R34" s="8">
        <v>0</v>
      </c>
      <c r="S34" s="8">
        <v>0</v>
      </c>
      <c r="T34" s="11">
        <f>R34+S34</f>
        <v>0</v>
      </c>
      <c r="U34" s="8">
        <v>0</v>
      </c>
      <c r="V34" s="8">
        <v>0</v>
      </c>
      <c r="W34" s="12">
        <f>U34+V34</f>
        <v>0</v>
      </c>
      <c r="X34" s="8">
        <v>0</v>
      </c>
      <c r="Y34" s="8">
        <v>0</v>
      </c>
      <c r="Z34" s="12">
        <f>X34+Y34</f>
        <v>0</v>
      </c>
      <c r="AA34" s="8">
        <v>0</v>
      </c>
      <c r="AB34" s="8">
        <v>0</v>
      </c>
      <c r="AC34" s="9">
        <f>AA34+AB34</f>
        <v>0</v>
      </c>
    </row>
    <row r="35" spans="1:29" ht="18" customHeight="1">
      <c r="A35" s="61"/>
      <c r="B35" s="20" t="s">
        <v>3</v>
      </c>
      <c r="C35" s="8">
        <f>F35+I35+L35+O35+R35+U35+X35+AA35</f>
        <v>0</v>
      </c>
      <c r="D35" s="8">
        <f t="shared" ref="D35:E36" si="70">G35+J35+M35+P35+S35+V35+Y35+AB35</f>
        <v>0</v>
      </c>
      <c r="E35" s="9">
        <f t="shared" si="70"/>
        <v>0</v>
      </c>
      <c r="F35" s="10">
        <v>0</v>
      </c>
      <c r="G35" s="10">
        <v>0</v>
      </c>
      <c r="H35" s="11">
        <f t="shared" ref="H35:H36" si="71">F35+G35</f>
        <v>0</v>
      </c>
      <c r="I35" s="8">
        <v>0</v>
      </c>
      <c r="J35" s="8">
        <v>0</v>
      </c>
      <c r="K35" s="11">
        <f t="shared" ref="K35:K36" si="72">I35+J35</f>
        <v>0</v>
      </c>
      <c r="L35" s="8">
        <v>0</v>
      </c>
      <c r="M35" s="8">
        <v>0</v>
      </c>
      <c r="N35" s="11">
        <f t="shared" ref="N35:N36" si="73">L35+M35</f>
        <v>0</v>
      </c>
      <c r="O35" s="8">
        <v>0</v>
      </c>
      <c r="P35" s="8">
        <v>0</v>
      </c>
      <c r="Q35" s="11">
        <f t="shared" ref="Q35:Q36" si="74">O35+P35</f>
        <v>0</v>
      </c>
      <c r="R35" s="8">
        <v>0</v>
      </c>
      <c r="S35" s="8">
        <v>0</v>
      </c>
      <c r="T35" s="11">
        <f t="shared" ref="T35:T36" si="75">R35+S35</f>
        <v>0</v>
      </c>
      <c r="U35" s="8">
        <v>0</v>
      </c>
      <c r="V35" s="8">
        <v>0</v>
      </c>
      <c r="W35" s="12">
        <f t="shared" ref="W35:W36" si="76">U35+V35</f>
        <v>0</v>
      </c>
      <c r="X35" s="8">
        <v>0</v>
      </c>
      <c r="Y35" s="8">
        <v>0</v>
      </c>
      <c r="Z35" s="12">
        <f t="shared" ref="Z35:Z36" si="77">X35+Y35</f>
        <v>0</v>
      </c>
      <c r="AA35" s="8">
        <v>0</v>
      </c>
      <c r="AB35" s="8">
        <v>0</v>
      </c>
      <c r="AC35" s="9">
        <f t="shared" ref="AC35:AC36" si="78">AA35+AB35</f>
        <v>0</v>
      </c>
    </row>
    <row r="36" spans="1:29" ht="18" customHeight="1">
      <c r="A36" s="62"/>
      <c r="B36" s="20" t="s">
        <v>4</v>
      </c>
      <c r="C36" s="8">
        <f>F36+I36+L36+O36+R36+U36+X36+AA36</f>
        <v>6588365</v>
      </c>
      <c r="D36" s="8">
        <f t="shared" si="70"/>
        <v>19986166</v>
      </c>
      <c r="E36" s="9">
        <f t="shared" si="70"/>
        <v>26574531</v>
      </c>
      <c r="F36" s="10">
        <v>274167</v>
      </c>
      <c r="G36" s="10">
        <v>19986166</v>
      </c>
      <c r="H36" s="11">
        <f t="shared" si="71"/>
        <v>20260333</v>
      </c>
      <c r="I36" s="8">
        <v>0</v>
      </c>
      <c r="J36" s="8">
        <v>0</v>
      </c>
      <c r="K36" s="11">
        <f t="shared" si="72"/>
        <v>0</v>
      </c>
      <c r="L36" s="8">
        <v>0</v>
      </c>
      <c r="M36" s="8">
        <v>0</v>
      </c>
      <c r="N36" s="11">
        <f t="shared" si="73"/>
        <v>0</v>
      </c>
      <c r="O36" s="8">
        <v>0</v>
      </c>
      <c r="P36" s="8">
        <v>0</v>
      </c>
      <c r="Q36" s="11">
        <f t="shared" si="74"/>
        <v>0</v>
      </c>
      <c r="R36" s="8">
        <v>0</v>
      </c>
      <c r="S36" s="8">
        <v>0</v>
      </c>
      <c r="T36" s="11">
        <f t="shared" si="75"/>
        <v>0</v>
      </c>
      <c r="U36" s="8">
        <v>6314198</v>
      </c>
      <c r="V36" s="8">
        <v>0</v>
      </c>
      <c r="W36" s="12">
        <f t="shared" si="76"/>
        <v>6314198</v>
      </c>
      <c r="X36" s="8">
        <v>0</v>
      </c>
      <c r="Y36" s="8">
        <v>0</v>
      </c>
      <c r="Z36" s="12">
        <f t="shared" si="77"/>
        <v>0</v>
      </c>
      <c r="AA36" s="8">
        <v>0</v>
      </c>
      <c r="AB36" s="8">
        <v>0</v>
      </c>
      <c r="AC36" s="9">
        <f t="shared" si="78"/>
        <v>0</v>
      </c>
    </row>
    <row r="37" spans="1:29" ht="18" customHeight="1" thickBot="1">
      <c r="A37" s="21" t="s">
        <v>5</v>
      </c>
      <c r="B37" s="22"/>
      <c r="C37" s="13">
        <f>SUM(C34:C36)</f>
        <v>6588365</v>
      </c>
      <c r="D37" s="13">
        <f t="shared" ref="D37:AC37" si="79">SUM(D34:D36)</f>
        <v>19986166</v>
      </c>
      <c r="E37" s="13">
        <f t="shared" si="79"/>
        <v>26574531</v>
      </c>
      <c r="F37" s="13">
        <f t="shared" si="79"/>
        <v>274167</v>
      </c>
      <c r="G37" s="13">
        <f t="shared" si="79"/>
        <v>19986166</v>
      </c>
      <c r="H37" s="13">
        <f t="shared" si="79"/>
        <v>20260333</v>
      </c>
      <c r="I37" s="13">
        <f t="shared" si="79"/>
        <v>0</v>
      </c>
      <c r="J37" s="13">
        <f t="shared" si="79"/>
        <v>0</v>
      </c>
      <c r="K37" s="13">
        <f t="shared" si="79"/>
        <v>0</v>
      </c>
      <c r="L37" s="13">
        <f t="shared" si="79"/>
        <v>0</v>
      </c>
      <c r="M37" s="13">
        <f t="shared" si="79"/>
        <v>0</v>
      </c>
      <c r="N37" s="13">
        <f t="shared" si="79"/>
        <v>0</v>
      </c>
      <c r="O37" s="13">
        <f t="shared" si="79"/>
        <v>0</v>
      </c>
      <c r="P37" s="13">
        <f t="shared" si="79"/>
        <v>0</v>
      </c>
      <c r="Q37" s="13">
        <f t="shared" si="79"/>
        <v>0</v>
      </c>
      <c r="R37" s="13">
        <f t="shared" si="79"/>
        <v>0</v>
      </c>
      <c r="S37" s="13">
        <f t="shared" si="79"/>
        <v>0</v>
      </c>
      <c r="T37" s="13">
        <f t="shared" si="79"/>
        <v>0</v>
      </c>
      <c r="U37" s="13">
        <f t="shared" si="79"/>
        <v>6314198</v>
      </c>
      <c r="V37" s="13">
        <f t="shared" si="79"/>
        <v>0</v>
      </c>
      <c r="W37" s="13">
        <f t="shared" si="79"/>
        <v>6314198</v>
      </c>
      <c r="X37" s="13">
        <f t="shared" si="79"/>
        <v>0</v>
      </c>
      <c r="Y37" s="13">
        <f t="shared" si="79"/>
        <v>0</v>
      </c>
      <c r="Z37" s="13">
        <f t="shared" si="79"/>
        <v>0</v>
      </c>
      <c r="AA37" s="13">
        <f t="shared" si="79"/>
        <v>0</v>
      </c>
      <c r="AB37" s="13">
        <f t="shared" si="79"/>
        <v>0</v>
      </c>
      <c r="AC37" s="13">
        <f t="shared" si="79"/>
        <v>0</v>
      </c>
    </row>
    <row r="38" spans="1:29" ht="18" customHeight="1">
      <c r="A38" s="60" t="s">
        <v>31</v>
      </c>
      <c r="B38" s="19" t="s">
        <v>2</v>
      </c>
      <c r="C38" s="8">
        <f>F38+I38+L38+O38+R38+U38+X38+AA38</f>
        <v>0</v>
      </c>
      <c r="D38" s="8">
        <f>G38+J38+M38+P38+S38+V38+Y38+AB38</f>
        <v>0</v>
      </c>
      <c r="E38" s="9">
        <f>H38+K38+N38+Q38+T38+W38+Z38+AC38</f>
        <v>0</v>
      </c>
      <c r="F38" s="10">
        <v>0</v>
      </c>
      <c r="G38" s="10">
        <v>0</v>
      </c>
      <c r="H38" s="11">
        <f>F38+G38</f>
        <v>0</v>
      </c>
      <c r="I38" s="8">
        <v>0</v>
      </c>
      <c r="J38" s="8">
        <v>0</v>
      </c>
      <c r="K38" s="11">
        <f>I38+J38</f>
        <v>0</v>
      </c>
      <c r="L38" s="8">
        <v>0</v>
      </c>
      <c r="M38" s="8">
        <v>0</v>
      </c>
      <c r="N38" s="11">
        <f>L38+M38</f>
        <v>0</v>
      </c>
      <c r="O38" s="8">
        <v>0</v>
      </c>
      <c r="P38" s="8">
        <v>0</v>
      </c>
      <c r="Q38" s="11">
        <f>O38+P38</f>
        <v>0</v>
      </c>
      <c r="R38" s="8">
        <v>0</v>
      </c>
      <c r="S38" s="8">
        <v>0</v>
      </c>
      <c r="T38" s="11">
        <f>R38+S38</f>
        <v>0</v>
      </c>
      <c r="U38" s="8">
        <v>0</v>
      </c>
      <c r="V38" s="8">
        <v>0</v>
      </c>
      <c r="W38" s="12">
        <f>U38+V38</f>
        <v>0</v>
      </c>
      <c r="X38" s="8">
        <v>0</v>
      </c>
      <c r="Y38" s="8">
        <v>0</v>
      </c>
      <c r="Z38" s="12">
        <f>X38+Y38</f>
        <v>0</v>
      </c>
      <c r="AA38" s="8">
        <v>0</v>
      </c>
      <c r="AB38" s="8">
        <v>0</v>
      </c>
      <c r="AC38" s="9">
        <f>AA38+AB38</f>
        <v>0</v>
      </c>
    </row>
    <row r="39" spans="1:29" ht="18" customHeight="1">
      <c r="A39" s="61"/>
      <c r="B39" s="20" t="s">
        <v>3</v>
      </c>
      <c r="C39" s="8">
        <f>F39+I39+L39+O39+R39+U39+X39+AA39</f>
        <v>0</v>
      </c>
      <c r="D39" s="8">
        <f t="shared" ref="D39:E40" si="80">G39+J39+M39+P39+S39+V39+Y39+AB39</f>
        <v>0</v>
      </c>
      <c r="E39" s="9">
        <f t="shared" si="80"/>
        <v>0</v>
      </c>
      <c r="F39" s="10">
        <v>0</v>
      </c>
      <c r="G39" s="10">
        <v>0</v>
      </c>
      <c r="H39" s="11">
        <f t="shared" ref="H39:H40" si="81">F39+G39</f>
        <v>0</v>
      </c>
      <c r="I39" s="8">
        <v>0</v>
      </c>
      <c r="J39" s="8">
        <v>0</v>
      </c>
      <c r="K39" s="11">
        <f t="shared" ref="K39:K40" si="82">I39+J39</f>
        <v>0</v>
      </c>
      <c r="L39" s="8">
        <v>0</v>
      </c>
      <c r="M39" s="8">
        <v>0</v>
      </c>
      <c r="N39" s="11">
        <f t="shared" ref="N39:N40" si="83">L39+M39</f>
        <v>0</v>
      </c>
      <c r="O39" s="8">
        <v>0</v>
      </c>
      <c r="P39" s="8">
        <v>0</v>
      </c>
      <c r="Q39" s="11">
        <f t="shared" ref="Q39:Q40" si="84">O39+P39</f>
        <v>0</v>
      </c>
      <c r="R39" s="8">
        <v>0</v>
      </c>
      <c r="S39" s="8">
        <v>0</v>
      </c>
      <c r="T39" s="11">
        <f t="shared" ref="T39:T40" si="85">R39+S39</f>
        <v>0</v>
      </c>
      <c r="U39" s="8">
        <v>0</v>
      </c>
      <c r="V39" s="8">
        <v>0</v>
      </c>
      <c r="W39" s="12">
        <f t="shared" ref="W39:W40" si="86">U39+V39</f>
        <v>0</v>
      </c>
      <c r="X39" s="8">
        <v>0</v>
      </c>
      <c r="Y39" s="8">
        <v>0</v>
      </c>
      <c r="Z39" s="12">
        <f t="shared" ref="Z39:Z40" si="87">X39+Y39</f>
        <v>0</v>
      </c>
      <c r="AA39" s="8">
        <v>0</v>
      </c>
      <c r="AB39" s="8">
        <v>0</v>
      </c>
      <c r="AC39" s="9">
        <f t="shared" ref="AC39:AC40" si="88">AA39+AB39</f>
        <v>0</v>
      </c>
    </row>
    <row r="40" spans="1:29" ht="18" customHeight="1">
      <c r="A40" s="62"/>
      <c r="B40" s="20" t="s">
        <v>4</v>
      </c>
      <c r="C40" s="8">
        <f>F40+I40+L40+O40+R40+U40+X40+AA40</f>
        <v>546357</v>
      </c>
      <c r="D40" s="8">
        <f t="shared" si="80"/>
        <v>24604008</v>
      </c>
      <c r="E40" s="9">
        <f t="shared" si="80"/>
        <v>25150365</v>
      </c>
      <c r="F40" s="10">
        <v>546357</v>
      </c>
      <c r="G40" s="10">
        <v>24604008</v>
      </c>
      <c r="H40" s="11">
        <f t="shared" si="81"/>
        <v>25150365</v>
      </c>
      <c r="I40" s="8">
        <v>0</v>
      </c>
      <c r="J40" s="8">
        <v>0</v>
      </c>
      <c r="K40" s="11">
        <f t="shared" si="82"/>
        <v>0</v>
      </c>
      <c r="L40" s="8">
        <v>0</v>
      </c>
      <c r="M40" s="8">
        <v>0</v>
      </c>
      <c r="N40" s="11">
        <f t="shared" si="83"/>
        <v>0</v>
      </c>
      <c r="O40" s="8">
        <v>0</v>
      </c>
      <c r="P40" s="8">
        <v>0</v>
      </c>
      <c r="Q40" s="11">
        <f t="shared" si="84"/>
        <v>0</v>
      </c>
      <c r="R40" s="8">
        <v>0</v>
      </c>
      <c r="S40" s="8">
        <v>0</v>
      </c>
      <c r="T40" s="11">
        <f t="shared" si="85"/>
        <v>0</v>
      </c>
      <c r="U40" s="8">
        <v>0</v>
      </c>
      <c r="V40" s="8">
        <v>0</v>
      </c>
      <c r="W40" s="12">
        <f t="shared" si="86"/>
        <v>0</v>
      </c>
      <c r="X40" s="8">
        <v>0</v>
      </c>
      <c r="Y40" s="8">
        <v>0</v>
      </c>
      <c r="Z40" s="12">
        <f t="shared" si="87"/>
        <v>0</v>
      </c>
      <c r="AA40" s="8">
        <v>0</v>
      </c>
      <c r="AB40" s="8">
        <v>0</v>
      </c>
      <c r="AC40" s="9">
        <f t="shared" si="88"/>
        <v>0</v>
      </c>
    </row>
    <row r="41" spans="1:29" ht="18" customHeight="1" thickBot="1">
      <c r="A41" s="21" t="s">
        <v>5</v>
      </c>
      <c r="B41" s="22"/>
      <c r="C41" s="13">
        <f>SUM(C38:C40)</f>
        <v>546357</v>
      </c>
      <c r="D41" s="13">
        <f t="shared" ref="D41:AC41" si="89">SUM(D38:D40)</f>
        <v>24604008</v>
      </c>
      <c r="E41" s="13">
        <f t="shared" si="89"/>
        <v>25150365</v>
      </c>
      <c r="F41" s="13">
        <f t="shared" si="89"/>
        <v>546357</v>
      </c>
      <c r="G41" s="13">
        <f t="shared" si="89"/>
        <v>24604008</v>
      </c>
      <c r="H41" s="13">
        <f t="shared" si="89"/>
        <v>25150365</v>
      </c>
      <c r="I41" s="13">
        <f t="shared" si="89"/>
        <v>0</v>
      </c>
      <c r="J41" s="13">
        <f t="shared" si="89"/>
        <v>0</v>
      </c>
      <c r="K41" s="13">
        <f t="shared" si="89"/>
        <v>0</v>
      </c>
      <c r="L41" s="13">
        <f t="shared" si="89"/>
        <v>0</v>
      </c>
      <c r="M41" s="13">
        <f t="shared" si="89"/>
        <v>0</v>
      </c>
      <c r="N41" s="13">
        <f t="shared" si="89"/>
        <v>0</v>
      </c>
      <c r="O41" s="13">
        <f t="shared" si="89"/>
        <v>0</v>
      </c>
      <c r="P41" s="13">
        <f t="shared" si="89"/>
        <v>0</v>
      </c>
      <c r="Q41" s="13">
        <f t="shared" si="89"/>
        <v>0</v>
      </c>
      <c r="R41" s="13">
        <f t="shared" si="89"/>
        <v>0</v>
      </c>
      <c r="S41" s="13">
        <f t="shared" si="89"/>
        <v>0</v>
      </c>
      <c r="T41" s="13">
        <f t="shared" si="89"/>
        <v>0</v>
      </c>
      <c r="U41" s="13">
        <f t="shared" si="89"/>
        <v>0</v>
      </c>
      <c r="V41" s="13">
        <f t="shared" si="89"/>
        <v>0</v>
      </c>
      <c r="W41" s="13">
        <f t="shared" si="89"/>
        <v>0</v>
      </c>
      <c r="X41" s="13">
        <f t="shared" si="89"/>
        <v>0</v>
      </c>
      <c r="Y41" s="13">
        <f t="shared" si="89"/>
        <v>0</v>
      </c>
      <c r="Z41" s="13">
        <f t="shared" si="89"/>
        <v>0</v>
      </c>
      <c r="AA41" s="13">
        <f t="shared" si="89"/>
        <v>0</v>
      </c>
      <c r="AB41" s="13">
        <f t="shared" si="89"/>
        <v>0</v>
      </c>
      <c r="AC41" s="13">
        <f t="shared" si="89"/>
        <v>0</v>
      </c>
    </row>
    <row r="42" spans="1:29" ht="18" customHeight="1">
      <c r="A42" s="60" t="s">
        <v>32</v>
      </c>
      <c r="B42" s="19" t="s">
        <v>2</v>
      </c>
      <c r="C42" s="8">
        <f>F42+I42+L42+O42+R42+U42+X42+AA42</f>
        <v>717344</v>
      </c>
      <c r="D42" s="8">
        <f>G42+J42+M42+P42+S42+V42+Y42+AB42</f>
        <v>0</v>
      </c>
      <c r="E42" s="9">
        <f>H42+K42+N42+Q42+T42+W42+Z42+AC42</f>
        <v>717344</v>
      </c>
      <c r="F42" s="10">
        <v>0</v>
      </c>
      <c r="G42" s="10">
        <v>0</v>
      </c>
      <c r="H42" s="11">
        <f>F42+G42</f>
        <v>0</v>
      </c>
      <c r="I42" s="8">
        <v>0</v>
      </c>
      <c r="J42" s="8">
        <v>0</v>
      </c>
      <c r="K42" s="11">
        <f>I42+J42</f>
        <v>0</v>
      </c>
      <c r="L42" s="8">
        <v>0</v>
      </c>
      <c r="M42" s="8">
        <v>0</v>
      </c>
      <c r="N42" s="11">
        <f>L42+M42</f>
        <v>0</v>
      </c>
      <c r="O42" s="8">
        <v>0</v>
      </c>
      <c r="P42" s="8">
        <v>0</v>
      </c>
      <c r="Q42" s="11">
        <f>O42+P42</f>
        <v>0</v>
      </c>
      <c r="R42" s="8">
        <v>717344</v>
      </c>
      <c r="S42" s="8">
        <v>0</v>
      </c>
      <c r="T42" s="11">
        <f>R42+S42</f>
        <v>717344</v>
      </c>
      <c r="U42" s="8">
        <v>0</v>
      </c>
      <c r="V42" s="8">
        <v>0</v>
      </c>
      <c r="W42" s="12">
        <f>U42+V42</f>
        <v>0</v>
      </c>
      <c r="X42" s="8">
        <v>0</v>
      </c>
      <c r="Y42" s="8">
        <v>0</v>
      </c>
      <c r="Z42" s="12">
        <f>X42+Y42</f>
        <v>0</v>
      </c>
      <c r="AA42" s="8">
        <v>0</v>
      </c>
      <c r="AB42" s="8">
        <v>0</v>
      </c>
      <c r="AC42" s="9">
        <f>AA42+AB42</f>
        <v>0</v>
      </c>
    </row>
    <row r="43" spans="1:29" ht="18" customHeight="1">
      <c r="A43" s="61"/>
      <c r="B43" s="20" t="s">
        <v>3</v>
      </c>
      <c r="C43" s="8">
        <f>F43+I43+L43+O43+R43+U43+X43+AA43</f>
        <v>0</v>
      </c>
      <c r="D43" s="8">
        <f t="shared" ref="D43:E44" si="90">G43+J43+M43+P43+S43+V43+Y43+AB43</f>
        <v>6302580</v>
      </c>
      <c r="E43" s="9">
        <f t="shared" si="90"/>
        <v>6302580</v>
      </c>
      <c r="F43" s="10">
        <v>0</v>
      </c>
      <c r="G43" s="10">
        <v>0</v>
      </c>
      <c r="H43" s="11">
        <f t="shared" ref="H43:H44" si="91">F43+G43</f>
        <v>0</v>
      </c>
      <c r="I43" s="8">
        <v>0</v>
      </c>
      <c r="J43" s="8">
        <v>0</v>
      </c>
      <c r="K43" s="11">
        <f t="shared" ref="K43:K44" si="92">I43+J43</f>
        <v>0</v>
      </c>
      <c r="L43" s="8">
        <v>0</v>
      </c>
      <c r="M43" s="8">
        <v>0</v>
      </c>
      <c r="N43" s="11">
        <f t="shared" ref="N43:N44" si="93">L43+M43</f>
        <v>0</v>
      </c>
      <c r="O43" s="8">
        <v>0</v>
      </c>
      <c r="P43" s="8">
        <v>0</v>
      </c>
      <c r="Q43" s="11">
        <f t="shared" ref="Q43:Q44" si="94">O43+P43</f>
        <v>0</v>
      </c>
      <c r="R43" s="8">
        <v>0</v>
      </c>
      <c r="S43" s="8">
        <v>0</v>
      </c>
      <c r="T43" s="11">
        <f t="shared" ref="T43:T44" si="95">R43+S43</f>
        <v>0</v>
      </c>
      <c r="U43" s="8">
        <v>0</v>
      </c>
      <c r="V43" s="8">
        <v>6302580</v>
      </c>
      <c r="W43" s="12">
        <f t="shared" ref="W43:W44" si="96">U43+V43</f>
        <v>6302580</v>
      </c>
      <c r="X43" s="8">
        <v>0</v>
      </c>
      <c r="Y43" s="8">
        <v>0</v>
      </c>
      <c r="Z43" s="12">
        <f t="shared" ref="Z43:Z44" si="97">X43+Y43</f>
        <v>0</v>
      </c>
      <c r="AA43" s="8">
        <v>0</v>
      </c>
      <c r="AB43" s="8">
        <v>0</v>
      </c>
      <c r="AC43" s="9">
        <f t="shared" ref="AC43:AC44" si="98">AA43+AB43</f>
        <v>0</v>
      </c>
    </row>
    <row r="44" spans="1:29" ht="18" customHeight="1">
      <c r="A44" s="62"/>
      <c r="B44" s="20" t="s">
        <v>4</v>
      </c>
      <c r="C44" s="8">
        <f>F44+I44+L44+O44+R44+U44+X44+AA44</f>
        <v>115038894</v>
      </c>
      <c r="D44" s="8">
        <f t="shared" si="90"/>
        <v>132197672</v>
      </c>
      <c r="E44" s="9">
        <f t="shared" si="90"/>
        <v>247236566</v>
      </c>
      <c r="F44" s="10">
        <v>100122481</v>
      </c>
      <c r="G44" s="10">
        <v>124915303</v>
      </c>
      <c r="H44" s="11">
        <f t="shared" si="91"/>
        <v>225037784</v>
      </c>
      <c r="I44" s="8">
        <v>0</v>
      </c>
      <c r="J44" s="8">
        <v>0</v>
      </c>
      <c r="K44" s="11">
        <f t="shared" si="92"/>
        <v>0</v>
      </c>
      <c r="L44" s="8">
        <v>0</v>
      </c>
      <c r="M44" s="8">
        <v>0</v>
      </c>
      <c r="N44" s="11">
        <f t="shared" si="93"/>
        <v>0</v>
      </c>
      <c r="O44" s="8">
        <v>0</v>
      </c>
      <c r="P44" s="8">
        <v>0</v>
      </c>
      <c r="Q44" s="11">
        <f t="shared" si="94"/>
        <v>0</v>
      </c>
      <c r="R44" s="8">
        <v>0</v>
      </c>
      <c r="S44" s="8">
        <v>0</v>
      </c>
      <c r="T44" s="11">
        <f t="shared" si="95"/>
        <v>0</v>
      </c>
      <c r="U44" s="8">
        <v>14916413</v>
      </c>
      <c r="V44" s="8">
        <v>7282369</v>
      </c>
      <c r="W44" s="12">
        <f t="shared" si="96"/>
        <v>22198782</v>
      </c>
      <c r="X44" s="8">
        <v>0</v>
      </c>
      <c r="Y44" s="8">
        <v>0</v>
      </c>
      <c r="Z44" s="12">
        <f t="shared" si="97"/>
        <v>0</v>
      </c>
      <c r="AA44" s="8">
        <v>0</v>
      </c>
      <c r="AB44" s="8">
        <v>0</v>
      </c>
      <c r="AC44" s="9">
        <f t="shared" si="98"/>
        <v>0</v>
      </c>
    </row>
    <row r="45" spans="1:29" ht="18" customHeight="1" thickBot="1">
      <c r="A45" s="21" t="s">
        <v>5</v>
      </c>
      <c r="B45" s="22"/>
      <c r="C45" s="13">
        <f>SUM(C42:C44)</f>
        <v>115756238</v>
      </c>
      <c r="D45" s="13">
        <f t="shared" ref="D45:AC45" si="99">SUM(D42:D44)</f>
        <v>138500252</v>
      </c>
      <c r="E45" s="13">
        <f t="shared" si="99"/>
        <v>254256490</v>
      </c>
      <c r="F45" s="13">
        <f t="shared" si="99"/>
        <v>100122481</v>
      </c>
      <c r="G45" s="13">
        <f t="shared" si="99"/>
        <v>124915303</v>
      </c>
      <c r="H45" s="13">
        <f t="shared" si="99"/>
        <v>225037784</v>
      </c>
      <c r="I45" s="13">
        <f t="shared" si="99"/>
        <v>0</v>
      </c>
      <c r="J45" s="13">
        <f t="shared" si="99"/>
        <v>0</v>
      </c>
      <c r="K45" s="13">
        <f t="shared" si="99"/>
        <v>0</v>
      </c>
      <c r="L45" s="13">
        <f t="shared" si="99"/>
        <v>0</v>
      </c>
      <c r="M45" s="13">
        <f t="shared" si="99"/>
        <v>0</v>
      </c>
      <c r="N45" s="13">
        <f t="shared" si="99"/>
        <v>0</v>
      </c>
      <c r="O45" s="13">
        <f t="shared" si="99"/>
        <v>0</v>
      </c>
      <c r="P45" s="13">
        <f t="shared" si="99"/>
        <v>0</v>
      </c>
      <c r="Q45" s="13">
        <f t="shared" si="99"/>
        <v>0</v>
      </c>
      <c r="R45" s="13">
        <f t="shared" si="99"/>
        <v>717344</v>
      </c>
      <c r="S45" s="13">
        <f t="shared" si="99"/>
        <v>0</v>
      </c>
      <c r="T45" s="13">
        <f t="shared" si="99"/>
        <v>717344</v>
      </c>
      <c r="U45" s="13">
        <f t="shared" si="99"/>
        <v>14916413</v>
      </c>
      <c r="V45" s="13">
        <f t="shared" si="99"/>
        <v>13584949</v>
      </c>
      <c r="W45" s="13">
        <f t="shared" si="99"/>
        <v>28501362</v>
      </c>
      <c r="X45" s="13">
        <f t="shared" si="99"/>
        <v>0</v>
      </c>
      <c r="Y45" s="13">
        <f t="shared" si="99"/>
        <v>0</v>
      </c>
      <c r="Z45" s="13">
        <f t="shared" si="99"/>
        <v>0</v>
      </c>
      <c r="AA45" s="13">
        <f t="shared" si="99"/>
        <v>0</v>
      </c>
      <c r="AB45" s="13">
        <f t="shared" si="99"/>
        <v>0</v>
      </c>
      <c r="AC45" s="13">
        <f t="shared" si="99"/>
        <v>0</v>
      </c>
    </row>
    <row r="46" spans="1:29" ht="18" customHeight="1">
      <c r="A46" s="60" t="s">
        <v>33</v>
      </c>
      <c r="B46" s="19" t="s">
        <v>2</v>
      </c>
      <c r="C46" s="8">
        <f>F46+I46+L46+O46+R46+U46+X46+AA46</f>
        <v>21830981</v>
      </c>
      <c r="D46" s="8">
        <f>G46+J46+M46+P46+S46+V46+Y46+AB46</f>
        <v>0</v>
      </c>
      <c r="E46" s="9">
        <f>H46+K46+N46+Q46+T46+W46+Z46+AC46</f>
        <v>21830981</v>
      </c>
      <c r="F46" s="10">
        <v>0</v>
      </c>
      <c r="G46" s="10">
        <v>0</v>
      </c>
      <c r="H46" s="11">
        <f>F46+G46</f>
        <v>0</v>
      </c>
      <c r="I46" s="8">
        <v>0</v>
      </c>
      <c r="J46" s="8">
        <v>0</v>
      </c>
      <c r="K46" s="11">
        <f>I46+J46</f>
        <v>0</v>
      </c>
      <c r="L46" s="8">
        <v>0</v>
      </c>
      <c r="M46" s="8">
        <v>0</v>
      </c>
      <c r="N46" s="11">
        <f>L46+M46</f>
        <v>0</v>
      </c>
      <c r="O46" s="8">
        <v>0</v>
      </c>
      <c r="P46" s="8">
        <v>0</v>
      </c>
      <c r="Q46" s="11">
        <f>O46+P46</f>
        <v>0</v>
      </c>
      <c r="R46" s="8">
        <v>0</v>
      </c>
      <c r="S46" s="8">
        <v>0</v>
      </c>
      <c r="T46" s="11">
        <f>R46+S46</f>
        <v>0</v>
      </c>
      <c r="U46" s="8">
        <v>21830981</v>
      </c>
      <c r="V46" s="8">
        <v>0</v>
      </c>
      <c r="W46" s="12">
        <f>U46+V46</f>
        <v>21830981</v>
      </c>
      <c r="X46" s="8">
        <v>0</v>
      </c>
      <c r="Y46" s="8">
        <v>0</v>
      </c>
      <c r="Z46" s="12">
        <f>X46+Y46</f>
        <v>0</v>
      </c>
      <c r="AA46" s="8">
        <v>0</v>
      </c>
      <c r="AB46" s="8">
        <v>0</v>
      </c>
      <c r="AC46" s="9">
        <f>AA46+AB46</f>
        <v>0</v>
      </c>
    </row>
    <row r="47" spans="1:29" ht="18" customHeight="1">
      <c r="A47" s="61"/>
      <c r="B47" s="20" t="s">
        <v>3</v>
      </c>
      <c r="C47" s="8">
        <f>F47+I47+L47+O47+R47+U47+X47+AA47</f>
        <v>88812339</v>
      </c>
      <c r="D47" s="8">
        <f t="shared" ref="D47:E48" si="100">G47+J47+M47+P47+S47+V47+Y47+AB47</f>
        <v>35519119</v>
      </c>
      <c r="E47" s="9">
        <f t="shared" si="100"/>
        <v>124331458</v>
      </c>
      <c r="F47" s="10">
        <v>0</v>
      </c>
      <c r="G47" s="10">
        <v>0</v>
      </c>
      <c r="H47" s="11">
        <f t="shared" ref="H47:H48" si="101">F47+G47</f>
        <v>0</v>
      </c>
      <c r="I47" s="8">
        <v>0</v>
      </c>
      <c r="J47" s="8">
        <v>0</v>
      </c>
      <c r="K47" s="11">
        <f t="shared" ref="K47:K48" si="102">I47+J47</f>
        <v>0</v>
      </c>
      <c r="L47" s="8">
        <v>0</v>
      </c>
      <c r="M47" s="8">
        <v>0</v>
      </c>
      <c r="N47" s="11">
        <f t="shared" ref="N47:N48" si="103">L47+M47</f>
        <v>0</v>
      </c>
      <c r="O47" s="8">
        <v>0</v>
      </c>
      <c r="P47" s="8">
        <v>0</v>
      </c>
      <c r="Q47" s="11">
        <f t="shared" ref="Q47:Q48" si="104">O47+P47</f>
        <v>0</v>
      </c>
      <c r="R47" s="8">
        <v>0</v>
      </c>
      <c r="S47" s="8">
        <v>0</v>
      </c>
      <c r="T47" s="11">
        <f t="shared" ref="T47:T48" si="105">R47+S47</f>
        <v>0</v>
      </c>
      <c r="U47" s="8">
        <v>23464759</v>
      </c>
      <c r="V47" s="8">
        <v>3362994</v>
      </c>
      <c r="W47" s="12">
        <f t="shared" ref="W47:W48" si="106">U47+V47</f>
        <v>26827753</v>
      </c>
      <c r="X47" s="8">
        <v>65347580</v>
      </c>
      <c r="Y47" s="8">
        <v>32156125</v>
      </c>
      <c r="Z47" s="12">
        <f t="shared" ref="Z47:Z48" si="107">X47+Y47</f>
        <v>97503705</v>
      </c>
      <c r="AA47" s="8">
        <v>0</v>
      </c>
      <c r="AB47" s="8">
        <v>0</v>
      </c>
      <c r="AC47" s="9">
        <f t="shared" ref="AC47:AC48" si="108">AA47+AB47</f>
        <v>0</v>
      </c>
    </row>
    <row r="48" spans="1:29" ht="18" customHeight="1">
      <c r="A48" s="62"/>
      <c r="B48" s="20" t="s">
        <v>4</v>
      </c>
      <c r="C48" s="8">
        <f>F48+I48+L48+O48+R48+U48+X48+AA48</f>
        <v>199078418</v>
      </c>
      <c r="D48" s="8">
        <f t="shared" si="100"/>
        <v>200309319</v>
      </c>
      <c r="E48" s="9">
        <f t="shared" si="100"/>
        <v>399387737</v>
      </c>
      <c r="F48" s="10">
        <v>104448347</v>
      </c>
      <c r="G48" s="10">
        <v>200309319</v>
      </c>
      <c r="H48" s="11">
        <f t="shared" si="101"/>
        <v>304757666</v>
      </c>
      <c r="I48" s="8">
        <v>0</v>
      </c>
      <c r="J48" s="8">
        <v>0</v>
      </c>
      <c r="K48" s="11">
        <f t="shared" si="102"/>
        <v>0</v>
      </c>
      <c r="L48" s="8">
        <v>0</v>
      </c>
      <c r="M48" s="8">
        <v>0</v>
      </c>
      <c r="N48" s="11">
        <f t="shared" si="103"/>
        <v>0</v>
      </c>
      <c r="O48" s="8">
        <v>0</v>
      </c>
      <c r="P48" s="8">
        <v>0</v>
      </c>
      <c r="Q48" s="11">
        <f t="shared" si="104"/>
        <v>0</v>
      </c>
      <c r="R48" s="8">
        <v>0</v>
      </c>
      <c r="S48" s="8">
        <v>0</v>
      </c>
      <c r="T48" s="11">
        <f t="shared" si="105"/>
        <v>0</v>
      </c>
      <c r="U48" s="8">
        <v>94630071</v>
      </c>
      <c r="V48" s="8">
        <v>0</v>
      </c>
      <c r="W48" s="12">
        <f t="shared" si="106"/>
        <v>94630071</v>
      </c>
      <c r="X48" s="8">
        <v>0</v>
      </c>
      <c r="Y48" s="8">
        <v>0</v>
      </c>
      <c r="Z48" s="12">
        <f t="shared" si="107"/>
        <v>0</v>
      </c>
      <c r="AA48" s="8">
        <v>0</v>
      </c>
      <c r="AB48" s="8">
        <v>0</v>
      </c>
      <c r="AC48" s="9">
        <f t="shared" si="108"/>
        <v>0</v>
      </c>
    </row>
    <row r="49" spans="1:29" ht="18" customHeight="1" thickBot="1">
      <c r="A49" s="21" t="s">
        <v>5</v>
      </c>
      <c r="B49" s="22"/>
      <c r="C49" s="13">
        <f>SUM(C46:C48)</f>
        <v>309721738</v>
      </c>
      <c r="D49" s="13">
        <f t="shared" ref="D49:AC49" si="109">SUM(D46:D48)</f>
        <v>235828438</v>
      </c>
      <c r="E49" s="13">
        <f t="shared" si="109"/>
        <v>545550176</v>
      </c>
      <c r="F49" s="13">
        <f t="shared" si="109"/>
        <v>104448347</v>
      </c>
      <c r="G49" s="13">
        <f t="shared" si="109"/>
        <v>200309319</v>
      </c>
      <c r="H49" s="13">
        <f t="shared" si="109"/>
        <v>304757666</v>
      </c>
      <c r="I49" s="13">
        <f t="shared" si="109"/>
        <v>0</v>
      </c>
      <c r="J49" s="13">
        <f t="shared" si="109"/>
        <v>0</v>
      </c>
      <c r="K49" s="13">
        <f t="shared" si="109"/>
        <v>0</v>
      </c>
      <c r="L49" s="13">
        <f t="shared" si="109"/>
        <v>0</v>
      </c>
      <c r="M49" s="13">
        <f t="shared" si="109"/>
        <v>0</v>
      </c>
      <c r="N49" s="13">
        <f t="shared" si="109"/>
        <v>0</v>
      </c>
      <c r="O49" s="13">
        <f t="shared" si="109"/>
        <v>0</v>
      </c>
      <c r="P49" s="13">
        <f t="shared" si="109"/>
        <v>0</v>
      </c>
      <c r="Q49" s="13">
        <f t="shared" si="109"/>
        <v>0</v>
      </c>
      <c r="R49" s="13">
        <f t="shared" si="109"/>
        <v>0</v>
      </c>
      <c r="S49" s="13">
        <f t="shared" si="109"/>
        <v>0</v>
      </c>
      <c r="T49" s="13">
        <f t="shared" si="109"/>
        <v>0</v>
      </c>
      <c r="U49" s="13">
        <f t="shared" si="109"/>
        <v>139925811</v>
      </c>
      <c r="V49" s="13">
        <f t="shared" si="109"/>
        <v>3362994</v>
      </c>
      <c r="W49" s="13">
        <f t="shared" si="109"/>
        <v>143288805</v>
      </c>
      <c r="X49" s="13">
        <f t="shared" si="109"/>
        <v>65347580</v>
      </c>
      <c r="Y49" s="13">
        <f t="shared" si="109"/>
        <v>32156125</v>
      </c>
      <c r="Z49" s="13">
        <f t="shared" si="109"/>
        <v>97503705</v>
      </c>
      <c r="AA49" s="13">
        <f t="shared" si="109"/>
        <v>0</v>
      </c>
      <c r="AB49" s="13">
        <f t="shared" si="109"/>
        <v>0</v>
      </c>
      <c r="AC49" s="13">
        <f t="shared" si="109"/>
        <v>0</v>
      </c>
    </row>
    <row r="50" spans="1:29" ht="18" customHeight="1">
      <c r="A50" s="60" t="s">
        <v>34</v>
      </c>
      <c r="B50" s="19" t="s">
        <v>2</v>
      </c>
      <c r="C50" s="8">
        <f>F50+I50+L50+O50+R50+U50+X50+AA50</f>
        <v>0</v>
      </c>
      <c r="D50" s="8">
        <f>G50+J50+M50+P50+S50+V50+Y50+AB50</f>
        <v>0</v>
      </c>
      <c r="E50" s="9">
        <f>H50+K50+N50+Q50+T50+W50+Z50+AC50</f>
        <v>0</v>
      </c>
      <c r="F50" s="10">
        <v>0</v>
      </c>
      <c r="G50" s="10">
        <v>0</v>
      </c>
      <c r="H50" s="11">
        <f>F50+G50</f>
        <v>0</v>
      </c>
      <c r="I50" s="8">
        <v>0</v>
      </c>
      <c r="J50" s="8">
        <v>0</v>
      </c>
      <c r="K50" s="11">
        <f>I50+J50</f>
        <v>0</v>
      </c>
      <c r="L50" s="8">
        <v>0</v>
      </c>
      <c r="M50" s="8">
        <v>0</v>
      </c>
      <c r="N50" s="11">
        <f>L50+M50</f>
        <v>0</v>
      </c>
      <c r="O50" s="8">
        <v>0</v>
      </c>
      <c r="P50" s="8">
        <v>0</v>
      </c>
      <c r="Q50" s="11">
        <f>O50+P50</f>
        <v>0</v>
      </c>
      <c r="R50" s="8">
        <v>0</v>
      </c>
      <c r="S50" s="8">
        <v>0</v>
      </c>
      <c r="T50" s="11">
        <f>R50+S50</f>
        <v>0</v>
      </c>
      <c r="U50" s="8">
        <v>0</v>
      </c>
      <c r="V50" s="8">
        <v>0</v>
      </c>
      <c r="W50" s="12">
        <f>U50+V50</f>
        <v>0</v>
      </c>
      <c r="X50" s="8">
        <v>0</v>
      </c>
      <c r="Y50" s="8">
        <v>0</v>
      </c>
      <c r="Z50" s="12">
        <f>X50+Y50</f>
        <v>0</v>
      </c>
      <c r="AA50" s="8">
        <v>0</v>
      </c>
      <c r="AB50" s="8">
        <v>0</v>
      </c>
      <c r="AC50" s="9">
        <f>AA50+AB50</f>
        <v>0</v>
      </c>
    </row>
    <row r="51" spans="1:29" ht="18" customHeight="1">
      <c r="A51" s="61"/>
      <c r="B51" s="20" t="s">
        <v>3</v>
      </c>
      <c r="C51" s="8">
        <f>F51+I51+L51+O51+R51+U51+X51+AA51</f>
        <v>0</v>
      </c>
      <c r="D51" s="8">
        <f t="shared" ref="D51:E52" si="110">G51+J51+M51+P51+S51+V51+Y51+AB51</f>
        <v>0</v>
      </c>
      <c r="E51" s="9">
        <f t="shared" si="110"/>
        <v>0</v>
      </c>
      <c r="F51" s="10">
        <v>0</v>
      </c>
      <c r="G51" s="10">
        <v>0</v>
      </c>
      <c r="H51" s="11">
        <f t="shared" ref="H51:H52" si="111">F51+G51</f>
        <v>0</v>
      </c>
      <c r="I51" s="8">
        <v>0</v>
      </c>
      <c r="J51" s="8">
        <v>0</v>
      </c>
      <c r="K51" s="11">
        <f t="shared" ref="K51:K52" si="112">I51+J51</f>
        <v>0</v>
      </c>
      <c r="L51" s="8">
        <v>0</v>
      </c>
      <c r="M51" s="8">
        <v>0</v>
      </c>
      <c r="N51" s="11">
        <f t="shared" ref="N51:N52" si="113">L51+M51</f>
        <v>0</v>
      </c>
      <c r="O51" s="8">
        <v>0</v>
      </c>
      <c r="P51" s="8">
        <v>0</v>
      </c>
      <c r="Q51" s="11">
        <f t="shared" ref="Q51:Q52" si="114">O51+P51</f>
        <v>0</v>
      </c>
      <c r="R51" s="8">
        <v>0</v>
      </c>
      <c r="S51" s="8">
        <v>0</v>
      </c>
      <c r="T51" s="11">
        <f t="shared" ref="T51:T52" si="115">R51+S51</f>
        <v>0</v>
      </c>
      <c r="U51" s="8">
        <v>0</v>
      </c>
      <c r="V51" s="8">
        <v>0</v>
      </c>
      <c r="W51" s="12">
        <f t="shared" ref="W51:W52" si="116">U51+V51</f>
        <v>0</v>
      </c>
      <c r="X51" s="8">
        <v>0</v>
      </c>
      <c r="Y51" s="8">
        <v>0</v>
      </c>
      <c r="Z51" s="12">
        <f t="shared" ref="Z51:Z52" si="117">X51+Y51</f>
        <v>0</v>
      </c>
      <c r="AA51" s="8">
        <v>0</v>
      </c>
      <c r="AB51" s="8">
        <v>0</v>
      </c>
      <c r="AC51" s="9">
        <f t="shared" ref="AC51:AC52" si="118">AA51+AB51</f>
        <v>0</v>
      </c>
    </row>
    <row r="52" spans="1:29" ht="18" customHeight="1">
      <c r="A52" s="62"/>
      <c r="B52" s="20" t="s">
        <v>4</v>
      </c>
      <c r="C52" s="8">
        <f>F52+I52+L52+O52+R52+U52+X52+AA52</f>
        <v>6361677</v>
      </c>
      <c r="D52" s="8">
        <f t="shared" si="110"/>
        <v>66368366</v>
      </c>
      <c r="E52" s="9">
        <f t="shared" si="110"/>
        <v>72730043</v>
      </c>
      <c r="F52" s="10">
        <v>0</v>
      </c>
      <c r="G52" s="10">
        <v>66368366</v>
      </c>
      <c r="H52" s="11">
        <f t="shared" si="111"/>
        <v>66368366</v>
      </c>
      <c r="I52" s="8">
        <v>0</v>
      </c>
      <c r="J52" s="8">
        <v>0</v>
      </c>
      <c r="K52" s="11">
        <f t="shared" si="112"/>
        <v>0</v>
      </c>
      <c r="L52" s="8">
        <v>0</v>
      </c>
      <c r="M52" s="8">
        <v>0</v>
      </c>
      <c r="N52" s="11">
        <f t="shared" si="113"/>
        <v>0</v>
      </c>
      <c r="O52" s="8">
        <v>0</v>
      </c>
      <c r="P52" s="8">
        <v>0</v>
      </c>
      <c r="Q52" s="11">
        <f t="shared" si="114"/>
        <v>0</v>
      </c>
      <c r="R52" s="8">
        <v>0</v>
      </c>
      <c r="S52" s="8">
        <v>0</v>
      </c>
      <c r="T52" s="11">
        <f t="shared" si="115"/>
        <v>0</v>
      </c>
      <c r="U52" s="8">
        <v>6361677</v>
      </c>
      <c r="V52" s="8">
        <v>0</v>
      </c>
      <c r="W52" s="12">
        <f t="shared" si="116"/>
        <v>6361677</v>
      </c>
      <c r="X52" s="8">
        <v>0</v>
      </c>
      <c r="Y52" s="8">
        <v>0</v>
      </c>
      <c r="Z52" s="12">
        <f t="shared" si="117"/>
        <v>0</v>
      </c>
      <c r="AA52" s="8">
        <v>0</v>
      </c>
      <c r="AB52" s="8">
        <v>0</v>
      </c>
      <c r="AC52" s="9">
        <f t="shared" si="118"/>
        <v>0</v>
      </c>
    </row>
    <row r="53" spans="1:29" ht="18" customHeight="1" thickBot="1">
      <c r="A53" s="21" t="s">
        <v>5</v>
      </c>
      <c r="B53" s="22"/>
      <c r="C53" s="13">
        <f>SUM(C50:C52)</f>
        <v>6361677</v>
      </c>
      <c r="D53" s="13">
        <f t="shared" ref="D53:AC53" si="119">SUM(D50:D52)</f>
        <v>66368366</v>
      </c>
      <c r="E53" s="13">
        <f t="shared" si="119"/>
        <v>72730043</v>
      </c>
      <c r="F53" s="13">
        <f t="shared" si="119"/>
        <v>0</v>
      </c>
      <c r="G53" s="13">
        <f t="shared" si="119"/>
        <v>66368366</v>
      </c>
      <c r="H53" s="13">
        <f t="shared" si="119"/>
        <v>66368366</v>
      </c>
      <c r="I53" s="13">
        <f t="shared" si="119"/>
        <v>0</v>
      </c>
      <c r="J53" s="13">
        <f t="shared" si="119"/>
        <v>0</v>
      </c>
      <c r="K53" s="13">
        <f t="shared" si="119"/>
        <v>0</v>
      </c>
      <c r="L53" s="13">
        <f t="shared" si="119"/>
        <v>0</v>
      </c>
      <c r="M53" s="13">
        <f t="shared" si="119"/>
        <v>0</v>
      </c>
      <c r="N53" s="13">
        <f t="shared" si="119"/>
        <v>0</v>
      </c>
      <c r="O53" s="13">
        <f t="shared" si="119"/>
        <v>0</v>
      </c>
      <c r="P53" s="13">
        <f t="shared" si="119"/>
        <v>0</v>
      </c>
      <c r="Q53" s="13">
        <f t="shared" si="119"/>
        <v>0</v>
      </c>
      <c r="R53" s="13">
        <f t="shared" si="119"/>
        <v>0</v>
      </c>
      <c r="S53" s="13">
        <f t="shared" si="119"/>
        <v>0</v>
      </c>
      <c r="T53" s="13">
        <f t="shared" si="119"/>
        <v>0</v>
      </c>
      <c r="U53" s="13">
        <f t="shared" si="119"/>
        <v>6361677</v>
      </c>
      <c r="V53" s="13">
        <f t="shared" si="119"/>
        <v>0</v>
      </c>
      <c r="W53" s="13">
        <f t="shared" si="119"/>
        <v>6361677</v>
      </c>
      <c r="X53" s="13">
        <f t="shared" si="119"/>
        <v>0</v>
      </c>
      <c r="Y53" s="13">
        <f t="shared" si="119"/>
        <v>0</v>
      </c>
      <c r="Z53" s="13">
        <f t="shared" si="119"/>
        <v>0</v>
      </c>
      <c r="AA53" s="13">
        <f t="shared" si="119"/>
        <v>0</v>
      </c>
      <c r="AB53" s="13">
        <f t="shared" si="119"/>
        <v>0</v>
      </c>
      <c r="AC53" s="13">
        <f t="shared" si="119"/>
        <v>0</v>
      </c>
    </row>
    <row r="54" spans="1:29" ht="18" customHeight="1">
      <c r="A54" s="60" t="s">
        <v>35</v>
      </c>
      <c r="B54" s="19" t="s">
        <v>2</v>
      </c>
      <c r="C54" s="8">
        <f>F54+I54+L54+O54+R54+U54+X54+AA54</f>
        <v>0</v>
      </c>
      <c r="D54" s="8">
        <f>G54+J54+M54+P54+S54+V54+Y54+AB54</f>
        <v>0</v>
      </c>
      <c r="E54" s="9">
        <f>H54+K54+N54+Q54+T54+W54+Z54+AC54</f>
        <v>0</v>
      </c>
      <c r="F54" s="10">
        <v>0</v>
      </c>
      <c r="G54" s="10">
        <v>0</v>
      </c>
      <c r="H54" s="11">
        <f>F54+G54</f>
        <v>0</v>
      </c>
      <c r="I54" s="8">
        <v>0</v>
      </c>
      <c r="J54" s="8">
        <v>0</v>
      </c>
      <c r="K54" s="11">
        <f>I54+J54</f>
        <v>0</v>
      </c>
      <c r="L54" s="8">
        <v>0</v>
      </c>
      <c r="M54" s="8">
        <v>0</v>
      </c>
      <c r="N54" s="11">
        <f>L54+M54</f>
        <v>0</v>
      </c>
      <c r="O54" s="8">
        <v>0</v>
      </c>
      <c r="P54" s="8">
        <v>0</v>
      </c>
      <c r="Q54" s="11">
        <f>O54+P54</f>
        <v>0</v>
      </c>
      <c r="R54" s="8">
        <v>0</v>
      </c>
      <c r="S54" s="8">
        <v>0</v>
      </c>
      <c r="T54" s="11">
        <f>R54+S54</f>
        <v>0</v>
      </c>
      <c r="U54" s="8">
        <v>0</v>
      </c>
      <c r="V54" s="8">
        <v>0</v>
      </c>
      <c r="W54" s="12">
        <f>U54+V54</f>
        <v>0</v>
      </c>
      <c r="X54" s="8">
        <v>0</v>
      </c>
      <c r="Y54" s="8">
        <v>0</v>
      </c>
      <c r="Z54" s="12">
        <f>X54+Y54</f>
        <v>0</v>
      </c>
      <c r="AA54" s="8">
        <v>0</v>
      </c>
      <c r="AB54" s="8">
        <v>0</v>
      </c>
      <c r="AC54" s="9">
        <f>AA54+AB54</f>
        <v>0</v>
      </c>
    </row>
    <row r="55" spans="1:29" ht="18" customHeight="1">
      <c r="A55" s="61"/>
      <c r="B55" s="20" t="s">
        <v>3</v>
      </c>
      <c r="C55" s="8">
        <f>F55+I55+L55+O55+R55+U55+X55+AA55</f>
        <v>0</v>
      </c>
      <c r="D55" s="8">
        <f t="shared" ref="D55:E56" si="120">G55+J55+M55+P55+S55+V55+Y55+AB55</f>
        <v>0</v>
      </c>
      <c r="E55" s="9">
        <f t="shared" si="120"/>
        <v>0</v>
      </c>
      <c r="F55" s="10">
        <v>0</v>
      </c>
      <c r="G55" s="10">
        <v>0</v>
      </c>
      <c r="H55" s="11">
        <f t="shared" ref="H55:H56" si="121">F55+G55</f>
        <v>0</v>
      </c>
      <c r="I55" s="8">
        <v>0</v>
      </c>
      <c r="J55" s="8">
        <v>0</v>
      </c>
      <c r="K55" s="11">
        <f t="shared" ref="K55:K56" si="122">I55+J55</f>
        <v>0</v>
      </c>
      <c r="L55" s="8">
        <v>0</v>
      </c>
      <c r="M55" s="8">
        <v>0</v>
      </c>
      <c r="N55" s="11">
        <f t="shared" ref="N55:N56" si="123">L55+M55</f>
        <v>0</v>
      </c>
      <c r="O55" s="8">
        <v>0</v>
      </c>
      <c r="P55" s="8">
        <v>0</v>
      </c>
      <c r="Q55" s="11">
        <f t="shared" ref="Q55:Q56" si="124">O55+P55</f>
        <v>0</v>
      </c>
      <c r="R55" s="8">
        <v>0</v>
      </c>
      <c r="S55" s="8">
        <v>0</v>
      </c>
      <c r="T55" s="11">
        <f t="shared" ref="T55:T56" si="125">R55+S55</f>
        <v>0</v>
      </c>
      <c r="U55" s="8">
        <v>0</v>
      </c>
      <c r="V55" s="8">
        <v>0</v>
      </c>
      <c r="W55" s="12">
        <f t="shared" ref="W55:W56" si="126">U55+V55</f>
        <v>0</v>
      </c>
      <c r="X55" s="8">
        <v>0</v>
      </c>
      <c r="Y55" s="8">
        <v>0</v>
      </c>
      <c r="Z55" s="12">
        <f t="shared" ref="Z55:Z56" si="127">X55+Y55</f>
        <v>0</v>
      </c>
      <c r="AA55" s="8">
        <v>0</v>
      </c>
      <c r="AB55" s="8">
        <v>0</v>
      </c>
      <c r="AC55" s="9">
        <f t="shared" ref="AC55:AC56" si="128">AA55+AB55</f>
        <v>0</v>
      </c>
    </row>
    <row r="56" spans="1:29" ht="18" customHeight="1">
      <c r="A56" s="62"/>
      <c r="B56" s="20" t="s">
        <v>4</v>
      </c>
      <c r="C56" s="8">
        <f>F56+I56+L56+O56+R56+U56+X56+AA56</f>
        <v>0</v>
      </c>
      <c r="D56" s="8">
        <f t="shared" si="120"/>
        <v>1551069</v>
      </c>
      <c r="E56" s="9">
        <f t="shared" si="120"/>
        <v>1551069</v>
      </c>
      <c r="F56" s="10">
        <v>0</v>
      </c>
      <c r="G56" s="10">
        <v>1551069</v>
      </c>
      <c r="H56" s="11">
        <f t="shared" si="121"/>
        <v>1551069</v>
      </c>
      <c r="I56" s="8">
        <v>0</v>
      </c>
      <c r="J56" s="8">
        <v>0</v>
      </c>
      <c r="K56" s="11">
        <f t="shared" si="122"/>
        <v>0</v>
      </c>
      <c r="L56" s="8">
        <v>0</v>
      </c>
      <c r="M56" s="8">
        <v>0</v>
      </c>
      <c r="N56" s="11">
        <f t="shared" si="123"/>
        <v>0</v>
      </c>
      <c r="O56" s="8">
        <v>0</v>
      </c>
      <c r="P56" s="8">
        <v>0</v>
      </c>
      <c r="Q56" s="11">
        <f t="shared" si="124"/>
        <v>0</v>
      </c>
      <c r="R56" s="8">
        <v>0</v>
      </c>
      <c r="S56" s="8">
        <v>0</v>
      </c>
      <c r="T56" s="11">
        <f t="shared" si="125"/>
        <v>0</v>
      </c>
      <c r="U56" s="8">
        <v>0</v>
      </c>
      <c r="V56" s="8">
        <v>0</v>
      </c>
      <c r="W56" s="12">
        <f t="shared" si="126"/>
        <v>0</v>
      </c>
      <c r="X56" s="8">
        <v>0</v>
      </c>
      <c r="Y56" s="8">
        <v>0</v>
      </c>
      <c r="Z56" s="12">
        <f t="shared" si="127"/>
        <v>0</v>
      </c>
      <c r="AA56" s="8">
        <v>0</v>
      </c>
      <c r="AB56" s="8">
        <v>0</v>
      </c>
      <c r="AC56" s="9">
        <f t="shared" si="128"/>
        <v>0</v>
      </c>
    </row>
    <row r="57" spans="1:29" ht="18" customHeight="1" thickBot="1">
      <c r="A57" s="21" t="s">
        <v>5</v>
      </c>
      <c r="B57" s="22"/>
      <c r="C57" s="13">
        <f>SUM(C54:C56)</f>
        <v>0</v>
      </c>
      <c r="D57" s="13">
        <f t="shared" ref="D57:AC57" si="129">SUM(D54:D56)</f>
        <v>1551069</v>
      </c>
      <c r="E57" s="13">
        <f t="shared" si="129"/>
        <v>1551069</v>
      </c>
      <c r="F57" s="13">
        <f t="shared" si="129"/>
        <v>0</v>
      </c>
      <c r="G57" s="13">
        <f t="shared" si="129"/>
        <v>1551069</v>
      </c>
      <c r="H57" s="13">
        <f t="shared" si="129"/>
        <v>1551069</v>
      </c>
      <c r="I57" s="13">
        <f t="shared" si="129"/>
        <v>0</v>
      </c>
      <c r="J57" s="13">
        <f t="shared" si="129"/>
        <v>0</v>
      </c>
      <c r="K57" s="13">
        <f t="shared" si="129"/>
        <v>0</v>
      </c>
      <c r="L57" s="13">
        <f t="shared" si="129"/>
        <v>0</v>
      </c>
      <c r="M57" s="13">
        <f t="shared" si="129"/>
        <v>0</v>
      </c>
      <c r="N57" s="13">
        <f t="shared" si="129"/>
        <v>0</v>
      </c>
      <c r="O57" s="13">
        <f t="shared" si="129"/>
        <v>0</v>
      </c>
      <c r="P57" s="13">
        <f t="shared" si="129"/>
        <v>0</v>
      </c>
      <c r="Q57" s="13">
        <f t="shared" si="129"/>
        <v>0</v>
      </c>
      <c r="R57" s="13">
        <f t="shared" si="129"/>
        <v>0</v>
      </c>
      <c r="S57" s="13">
        <f t="shared" si="129"/>
        <v>0</v>
      </c>
      <c r="T57" s="13">
        <f t="shared" si="129"/>
        <v>0</v>
      </c>
      <c r="U57" s="13">
        <f t="shared" si="129"/>
        <v>0</v>
      </c>
      <c r="V57" s="13">
        <f t="shared" si="129"/>
        <v>0</v>
      </c>
      <c r="W57" s="13">
        <f t="shared" si="129"/>
        <v>0</v>
      </c>
      <c r="X57" s="13">
        <f t="shared" si="129"/>
        <v>0</v>
      </c>
      <c r="Y57" s="13">
        <f t="shared" si="129"/>
        <v>0</v>
      </c>
      <c r="Z57" s="13">
        <f t="shared" si="129"/>
        <v>0</v>
      </c>
      <c r="AA57" s="13">
        <f t="shared" si="129"/>
        <v>0</v>
      </c>
      <c r="AB57" s="13">
        <f t="shared" si="129"/>
        <v>0</v>
      </c>
      <c r="AC57" s="13">
        <f t="shared" si="129"/>
        <v>0</v>
      </c>
    </row>
    <row r="58" spans="1:29" ht="18" customHeight="1">
      <c r="A58" s="60" t="s">
        <v>36</v>
      </c>
      <c r="B58" s="19" t="s">
        <v>2</v>
      </c>
      <c r="C58" s="8">
        <f>F58+I58+L58+O58+R58+U58+X58+AA58</f>
        <v>0</v>
      </c>
      <c r="D58" s="8">
        <f>G58+J58+M58+P58+S58+V58+Y58+AB58</f>
        <v>0</v>
      </c>
      <c r="E58" s="9">
        <f>H58+K58+N58+Q58+T58+W58+Z58+AC58</f>
        <v>0</v>
      </c>
      <c r="F58" s="10">
        <v>0</v>
      </c>
      <c r="G58" s="10">
        <v>0</v>
      </c>
      <c r="H58" s="11">
        <f>F58+G58</f>
        <v>0</v>
      </c>
      <c r="I58" s="8">
        <v>0</v>
      </c>
      <c r="J58" s="8">
        <v>0</v>
      </c>
      <c r="K58" s="11">
        <f>I58+J58</f>
        <v>0</v>
      </c>
      <c r="L58" s="8">
        <v>0</v>
      </c>
      <c r="M58" s="8">
        <v>0</v>
      </c>
      <c r="N58" s="11">
        <f>L58+M58</f>
        <v>0</v>
      </c>
      <c r="O58" s="8">
        <v>0</v>
      </c>
      <c r="P58" s="8">
        <v>0</v>
      </c>
      <c r="Q58" s="11">
        <f>O58+P58</f>
        <v>0</v>
      </c>
      <c r="R58" s="8">
        <v>0</v>
      </c>
      <c r="S58" s="8">
        <v>0</v>
      </c>
      <c r="T58" s="11">
        <f>R58+S58</f>
        <v>0</v>
      </c>
      <c r="U58" s="8">
        <v>0</v>
      </c>
      <c r="V58" s="8">
        <v>0</v>
      </c>
      <c r="W58" s="12">
        <f>U58+V58</f>
        <v>0</v>
      </c>
      <c r="X58" s="8">
        <v>0</v>
      </c>
      <c r="Y58" s="8">
        <v>0</v>
      </c>
      <c r="Z58" s="12">
        <f>X58+Y58</f>
        <v>0</v>
      </c>
      <c r="AA58" s="8">
        <v>0</v>
      </c>
      <c r="AB58" s="8">
        <v>0</v>
      </c>
      <c r="AC58" s="9">
        <f>AA58+AB58</f>
        <v>0</v>
      </c>
    </row>
    <row r="59" spans="1:29" ht="18" customHeight="1">
      <c r="A59" s="61"/>
      <c r="B59" s="20" t="s">
        <v>3</v>
      </c>
      <c r="C59" s="8">
        <f>F59+I59+L59+O59+R59+U59+X59+AA59</f>
        <v>0</v>
      </c>
      <c r="D59" s="8">
        <f t="shared" ref="D59:E60" si="130">G59+J59+M59+P59+S59+V59+Y59+AB59</f>
        <v>0</v>
      </c>
      <c r="E59" s="9">
        <f t="shared" si="130"/>
        <v>0</v>
      </c>
      <c r="F59" s="10">
        <v>0</v>
      </c>
      <c r="G59" s="10">
        <v>0</v>
      </c>
      <c r="H59" s="11">
        <f t="shared" ref="H59:H60" si="131">F59+G59</f>
        <v>0</v>
      </c>
      <c r="I59" s="8">
        <v>0</v>
      </c>
      <c r="J59" s="8">
        <v>0</v>
      </c>
      <c r="K59" s="11">
        <f t="shared" ref="K59:K60" si="132">I59+J59</f>
        <v>0</v>
      </c>
      <c r="L59" s="8">
        <v>0</v>
      </c>
      <c r="M59" s="8">
        <v>0</v>
      </c>
      <c r="N59" s="11">
        <f t="shared" ref="N59:N60" si="133">L59+M59</f>
        <v>0</v>
      </c>
      <c r="O59" s="8">
        <v>0</v>
      </c>
      <c r="P59" s="8">
        <v>0</v>
      </c>
      <c r="Q59" s="11">
        <f t="shared" ref="Q59:Q60" si="134">O59+P59</f>
        <v>0</v>
      </c>
      <c r="R59" s="8">
        <v>0</v>
      </c>
      <c r="S59" s="8">
        <v>0</v>
      </c>
      <c r="T59" s="11">
        <f t="shared" ref="T59:T60" si="135">R59+S59</f>
        <v>0</v>
      </c>
      <c r="U59" s="8">
        <v>0</v>
      </c>
      <c r="V59" s="8">
        <v>0</v>
      </c>
      <c r="W59" s="12">
        <f t="shared" ref="W59:W60" si="136">U59+V59</f>
        <v>0</v>
      </c>
      <c r="X59" s="8">
        <v>0</v>
      </c>
      <c r="Y59" s="8">
        <v>0</v>
      </c>
      <c r="Z59" s="12">
        <f t="shared" ref="Z59:Z60" si="137">X59+Y59</f>
        <v>0</v>
      </c>
      <c r="AA59" s="8">
        <v>0</v>
      </c>
      <c r="AB59" s="8">
        <v>0</v>
      </c>
      <c r="AC59" s="9">
        <f t="shared" ref="AC59:AC60" si="138">AA59+AB59</f>
        <v>0</v>
      </c>
    </row>
    <row r="60" spans="1:29" ht="18" customHeight="1">
      <c r="A60" s="62"/>
      <c r="B60" s="20" t="s">
        <v>4</v>
      </c>
      <c r="C60" s="8">
        <f>F60+I60+L60+O60+R60+U60+X60+AA60</f>
        <v>44777365</v>
      </c>
      <c r="D60" s="8">
        <f t="shared" si="130"/>
        <v>5387083</v>
      </c>
      <c r="E60" s="9">
        <f t="shared" si="130"/>
        <v>50164448</v>
      </c>
      <c r="F60" s="10">
        <v>25564633</v>
      </c>
      <c r="G60" s="10">
        <v>5387083</v>
      </c>
      <c r="H60" s="11">
        <f t="shared" si="131"/>
        <v>30951716</v>
      </c>
      <c r="I60" s="8">
        <v>0</v>
      </c>
      <c r="J60" s="8">
        <v>0</v>
      </c>
      <c r="K60" s="11">
        <f t="shared" si="132"/>
        <v>0</v>
      </c>
      <c r="L60" s="8">
        <v>0</v>
      </c>
      <c r="M60" s="8">
        <v>0</v>
      </c>
      <c r="N60" s="11">
        <f t="shared" si="133"/>
        <v>0</v>
      </c>
      <c r="O60" s="8">
        <v>0</v>
      </c>
      <c r="P60" s="8">
        <v>0</v>
      </c>
      <c r="Q60" s="11">
        <f t="shared" si="134"/>
        <v>0</v>
      </c>
      <c r="R60" s="8">
        <v>0</v>
      </c>
      <c r="S60" s="8">
        <v>0</v>
      </c>
      <c r="T60" s="11">
        <f t="shared" si="135"/>
        <v>0</v>
      </c>
      <c r="U60" s="8">
        <v>19212732</v>
      </c>
      <c r="V60" s="8">
        <v>0</v>
      </c>
      <c r="W60" s="12">
        <f t="shared" si="136"/>
        <v>19212732</v>
      </c>
      <c r="X60" s="8">
        <v>0</v>
      </c>
      <c r="Y60" s="8">
        <v>0</v>
      </c>
      <c r="Z60" s="12">
        <f t="shared" si="137"/>
        <v>0</v>
      </c>
      <c r="AA60" s="8">
        <v>0</v>
      </c>
      <c r="AB60" s="8">
        <v>0</v>
      </c>
      <c r="AC60" s="9">
        <f t="shared" si="138"/>
        <v>0</v>
      </c>
    </row>
    <row r="61" spans="1:29" ht="18" customHeight="1" thickBot="1">
      <c r="A61" s="21" t="s">
        <v>5</v>
      </c>
      <c r="B61" s="22"/>
      <c r="C61" s="13">
        <f>SUM(C58:C60)</f>
        <v>44777365</v>
      </c>
      <c r="D61" s="13">
        <f t="shared" ref="D61:AC61" si="139">SUM(D58:D60)</f>
        <v>5387083</v>
      </c>
      <c r="E61" s="13">
        <f t="shared" si="139"/>
        <v>50164448</v>
      </c>
      <c r="F61" s="13">
        <f t="shared" si="139"/>
        <v>25564633</v>
      </c>
      <c r="G61" s="13">
        <f t="shared" si="139"/>
        <v>5387083</v>
      </c>
      <c r="H61" s="13">
        <f t="shared" si="139"/>
        <v>30951716</v>
      </c>
      <c r="I61" s="13">
        <f t="shared" si="139"/>
        <v>0</v>
      </c>
      <c r="J61" s="13">
        <f t="shared" si="139"/>
        <v>0</v>
      </c>
      <c r="K61" s="13">
        <f t="shared" si="139"/>
        <v>0</v>
      </c>
      <c r="L61" s="13">
        <f t="shared" si="139"/>
        <v>0</v>
      </c>
      <c r="M61" s="13">
        <f t="shared" si="139"/>
        <v>0</v>
      </c>
      <c r="N61" s="13">
        <f t="shared" si="139"/>
        <v>0</v>
      </c>
      <c r="O61" s="13">
        <f t="shared" si="139"/>
        <v>0</v>
      </c>
      <c r="P61" s="13">
        <f t="shared" si="139"/>
        <v>0</v>
      </c>
      <c r="Q61" s="13">
        <f t="shared" si="139"/>
        <v>0</v>
      </c>
      <c r="R61" s="13">
        <f t="shared" si="139"/>
        <v>0</v>
      </c>
      <c r="S61" s="13">
        <f t="shared" si="139"/>
        <v>0</v>
      </c>
      <c r="T61" s="13">
        <f t="shared" si="139"/>
        <v>0</v>
      </c>
      <c r="U61" s="13">
        <f t="shared" si="139"/>
        <v>19212732</v>
      </c>
      <c r="V61" s="13">
        <f t="shared" si="139"/>
        <v>0</v>
      </c>
      <c r="W61" s="13">
        <f t="shared" si="139"/>
        <v>19212732</v>
      </c>
      <c r="X61" s="13">
        <f t="shared" si="139"/>
        <v>0</v>
      </c>
      <c r="Y61" s="13">
        <f t="shared" si="139"/>
        <v>0</v>
      </c>
      <c r="Z61" s="13">
        <f t="shared" si="139"/>
        <v>0</v>
      </c>
      <c r="AA61" s="13">
        <f t="shared" si="139"/>
        <v>0</v>
      </c>
      <c r="AB61" s="13">
        <f t="shared" si="139"/>
        <v>0</v>
      </c>
      <c r="AC61" s="13">
        <f t="shared" si="139"/>
        <v>0</v>
      </c>
    </row>
    <row r="62" spans="1:29" ht="18" customHeight="1">
      <c r="A62" s="60" t="s">
        <v>37</v>
      </c>
      <c r="B62" s="19" t="s">
        <v>2</v>
      </c>
      <c r="C62" s="8">
        <f>F62+I62+L62+O62+R62+U62+X62+AA62</f>
        <v>0</v>
      </c>
      <c r="D62" s="8">
        <f>G62+J62+M62+P62+S62+V62+Y62+AB62</f>
        <v>0</v>
      </c>
      <c r="E62" s="9">
        <f>H62+K62+N62+Q62+T62+W62+Z62+AC62</f>
        <v>0</v>
      </c>
      <c r="F62" s="10">
        <v>0</v>
      </c>
      <c r="G62" s="10">
        <v>0</v>
      </c>
      <c r="H62" s="11">
        <f>F62+G62</f>
        <v>0</v>
      </c>
      <c r="I62" s="8">
        <v>0</v>
      </c>
      <c r="J62" s="8">
        <v>0</v>
      </c>
      <c r="K62" s="11">
        <f>I62+J62</f>
        <v>0</v>
      </c>
      <c r="L62" s="8">
        <v>0</v>
      </c>
      <c r="M62" s="8">
        <v>0</v>
      </c>
      <c r="N62" s="11">
        <f>L62+M62</f>
        <v>0</v>
      </c>
      <c r="O62" s="8">
        <v>0</v>
      </c>
      <c r="P62" s="8">
        <v>0</v>
      </c>
      <c r="Q62" s="11">
        <f>O62+P62</f>
        <v>0</v>
      </c>
      <c r="R62" s="8">
        <v>0</v>
      </c>
      <c r="S62" s="8">
        <v>0</v>
      </c>
      <c r="T62" s="11">
        <f>R62+S62</f>
        <v>0</v>
      </c>
      <c r="U62" s="8">
        <v>0</v>
      </c>
      <c r="V62" s="8">
        <v>0</v>
      </c>
      <c r="W62" s="12">
        <f>U62+V62</f>
        <v>0</v>
      </c>
      <c r="X62" s="8">
        <v>0</v>
      </c>
      <c r="Y62" s="8">
        <v>0</v>
      </c>
      <c r="Z62" s="12">
        <f>X62+Y62</f>
        <v>0</v>
      </c>
      <c r="AA62" s="8">
        <v>0</v>
      </c>
      <c r="AB62" s="8">
        <v>0</v>
      </c>
      <c r="AC62" s="9">
        <f>AA62+AB62</f>
        <v>0</v>
      </c>
    </row>
    <row r="63" spans="1:29" ht="18" customHeight="1">
      <c r="A63" s="61"/>
      <c r="B63" s="20" t="s">
        <v>3</v>
      </c>
      <c r="C63" s="8">
        <f>F63+I63+L63+O63+R63+U63+X63+AA63</f>
        <v>0</v>
      </c>
      <c r="D63" s="8">
        <f t="shared" ref="D63:E64" si="140">G63+J63+M63+P63+S63+V63+Y63+AB63</f>
        <v>0</v>
      </c>
      <c r="E63" s="9">
        <f t="shared" si="140"/>
        <v>0</v>
      </c>
      <c r="F63" s="10">
        <v>0</v>
      </c>
      <c r="G63" s="10">
        <v>0</v>
      </c>
      <c r="H63" s="11">
        <f t="shared" ref="H63:H64" si="141">F63+G63</f>
        <v>0</v>
      </c>
      <c r="I63" s="8">
        <v>0</v>
      </c>
      <c r="J63" s="8">
        <v>0</v>
      </c>
      <c r="K63" s="11">
        <f t="shared" ref="K63:K64" si="142">I63+J63</f>
        <v>0</v>
      </c>
      <c r="L63" s="8">
        <v>0</v>
      </c>
      <c r="M63" s="8">
        <v>0</v>
      </c>
      <c r="N63" s="11">
        <f t="shared" ref="N63:N64" si="143">L63+M63</f>
        <v>0</v>
      </c>
      <c r="O63" s="8">
        <v>0</v>
      </c>
      <c r="P63" s="8">
        <v>0</v>
      </c>
      <c r="Q63" s="11">
        <f t="shared" ref="Q63:Q64" si="144">O63+P63</f>
        <v>0</v>
      </c>
      <c r="R63" s="8">
        <v>0</v>
      </c>
      <c r="S63" s="8">
        <v>0</v>
      </c>
      <c r="T63" s="11">
        <f t="shared" ref="T63:T64" si="145">R63+S63</f>
        <v>0</v>
      </c>
      <c r="U63" s="8">
        <v>0</v>
      </c>
      <c r="V63" s="8">
        <v>0</v>
      </c>
      <c r="W63" s="12">
        <f t="shared" ref="W63:W64" si="146">U63+V63</f>
        <v>0</v>
      </c>
      <c r="X63" s="8">
        <v>0</v>
      </c>
      <c r="Y63" s="8">
        <v>0</v>
      </c>
      <c r="Z63" s="12">
        <f t="shared" ref="Z63:Z64" si="147">X63+Y63</f>
        <v>0</v>
      </c>
      <c r="AA63" s="8">
        <v>0</v>
      </c>
      <c r="AB63" s="8">
        <v>0</v>
      </c>
      <c r="AC63" s="9">
        <f t="shared" ref="AC63:AC64" si="148">AA63+AB63</f>
        <v>0</v>
      </c>
    </row>
    <row r="64" spans="1:29" ht="18" customHeight="1">
      <c r="A64" s="62"/>
      <c r="B64" s="20" t="s">
        <v>4</v>
      </c>
      <c r="C64" s="8">
        <f>F64+I64+L64+O64+R64+U64+X64+AA64</f>
        <v>0</v>
      </c>
      <c r="D64" s="8">
        <f t="shared" si="140"/>
        <v>2055889</v>
      </c>
      <c r="E64" s="9">
        <f t="shared" si="140"/>
        <v>2055889</v>
      </c>
      <c r="F64" s="10">
        <v>0</v>
      </c>
      <c r="G64" s="10">
        <v>2055889</v>
      </c>
      <c r="H64" s="11">
        <f t="shared" si="141"/>
        <v>2055889</v>
      </c>
      <c r="I64" s="8">
        <v>0</v>
      </c>
      <c r="J64" s="8">
        <v>0</v>
      </c>
      <c r="K64" s="11">
        <f t="shared" si="142"/>
        <v>0</v>
      </c>
      <c r="L64" s="8">
        <v>0</v>
      </c>
      <c r="M64" s="8">
        <v>0</v>
      </c>
      <c r="N64" s="11">
        <f t="shared" si="143"/>
        <v>0</v>
      </c>
      <c r="O64" s="8">
        <v>0</v>
      </c>
      <c r="P64" s="8">
        <v>0</v>
      </c>
      <c r="Q64" s="11">
        <f t="shared" si="144"/>
        <v>0</v>
      </c>
      <c r="R64" s="8">
        <v>0</v>
      </c>
      <c r="S64" s="8">
        <v>0</v>
      </c>
      <c r="T64" s="11">
        <f t="shared" si="145"/>
        <v>0</v>
      </c>
      <c r="U64" s="8">
        <v>0</v>
      </c>
      <c r="V64" s="8">
        <v>0</v>
      </c>
      <c r="W64" s="12">
        <f t="shared" si="146"/>
        <v>0</v>
      </c>
      <c r="X64" s="8">
        <v>0</v>
      </c>
      <c r="Y64" s="8">
        <v>0</v>
      </c>
      <c r="Z64" s="12">
        <f t="shared" si="147"/>
        <v>0</v>
      </c>
      <c r="AA64" s="8">
        <v>0</v>
      </c>
      <c r="AB64" s="8">
        <v>0</v>
      </c>
      <c r="AC64" s="9">
        <f t="shared" si="148"/>
        <v>0</v>
      </c>
    </row>
    <row r="65" spans="1:29" ht="18" customHeight="1" thickBot="1">
      <c r="A65" s="21" t="s">
        <v>5</v>
      </c>
      <c r="B65" s="22"/>
      <c r="C65" s="13">
        <f>SUM(C62:C64)</f>
        <v>0</v>
      </c>
      <c r="D65" s="13">
        <f t="shared" ref="D65:AC65" si="149">SUM(D62:D64)</f>
        <v>2055889</v>
      </c>
      <c r="E65" s="13">
        <f t="shared" si="149"/>
        <v>2055889</v>
      </c>
      <c r="F65" s="13">
        <f t="shared" si="149"/>
        <v>0</v>
      </c>
      <c r="G65" s="13">
        <f t="shared" si="149"/>
        <v>2055889</v>
      </c>
      <c r="H65" s="13">
        <f t="shared" si="149"/>
        <v>2055889</v>
      </c>
      <c r="I65" s="13">
        <f t="shared" si="149"/>
        <v>0</v>
      </c>
      <c r="J65" s="13">
        <f t="shared" si="149"/>
        <v>0</v>
      </c>
      <c r="K65" s="13">
        <f t="shared" si="149"/>
        <v>0</v>
      </c>
      <c r="L65" s="13">
        <f t="shared" si="149"/>
        <v>0</v>
      </c>
      <c r="M65" s="13">
        <f t="shared" si="149"/>
        <v>0</v>
      </c>
      <c r="N65" s="13">
        <f t="shared" si="149"/>
        <v>0</v>
      </c>
      <c r="O65" s="13">
        <f t="shared" si="149"/>
        <v>0</v>
      </c>
      <c r="P65" s="13">
        <f t="shared" si="149"/>
        <v>0</v>
      </c>
      <c r="Q65" s="13">
        <f t="shared" si="149"/>
        <v>0</v>
      </c>
      <c r="R65" s="13">
        <f t="shared" si="149"/>
        <v>0</v>
      </c>
      <c r="S65" s="13">
        <f t="shared" si="149"/>
        <v>0</v>
      </c>
      <c r="T65" s="13">
        <f t="shared" si="149"/>
        <v>0</v>
      </c>
      <c r="U65" s="13">
        <f t="shared" si="149"/>
        <v>0</v>
      </c>
      <c r="V65" s="13">
        <f t="shared" si="149"/>
        <v>0</v>
      </c>
      <c r="W65" s="13">
        <f t="shared" si="149"/>
        <v>0</v>
      </c>
      <c r="X65" s="13">
        <f t="shared" si="149"/>
        <v>0</v>
      </c>
      <c r="Y65" s="13">
        <f t="shared" si="149"/>
        <v>0</v>
      </c>
      <c r="Z65" s="13">
        <f t="shared" si="149"/>
        <v>0</v>
      </c>
      <c r="AA65" s="13">
        <f t="shared" si="149"/>
        <v>0</v>
      </c>
      <c r="AB65" s="13">
        <f t="shared" si="149"/>
        <v>0</v>
      </c>
      <c r="AC65" s="13">
        <f t="shared" si="149"/>
        <v>0</v>
      </c>
    </row>
    <row r="66" spans="1:29" ht="18" customHeight="1">
      <c r="A66" s="60" t="s">
        <v>38</v>
      </c>
      <c r="B66" s="19" t="s">
        <v>2</v>
      </c>
      <c r="C66" s="8">
        <f>F66+I66+L66+O66+R66+U66+X66+AA66</f>
        <v>0</v>
      </c>
      <c r="D66" s="8">
        <f>G66+J66+M66+P66+S66+V66+Y66+AB66</f>
        <v>0</v>
      </c>
      <c r="E66" s="9">
        <f>H66+K66+N66+Q66+T66+W66+Z66+AC66</f>
        <v>0</v>
      </c>
      <c r="F66" s="10">
        <v>0</v>
      </c>
      <c r="G66" s="10">
        <v>0</v>
      </c>
      <c r="H66" s="11">
        <f>F66+G66</f>
        <v>0</v>
      </c>
      <c r="I66" s="8">
        <v>0</v>
      </c>
      <c r="J66" s="8">
        <v>0</v>
      </c>
      <c r="K66" s="11">
        <f>I66+J66</f>
        <v>0</v>
      </c>
      <c r="L66" s="8">
        <v>0</v>
      </c>
      <c r="M66" s="8">
        <v>0</v>
      </c>
      <c r="N66" s="11">
        <f>L66+M66</f>
        <v>0</v>
      </c>
      <c r="O66" s="8">
        <v>0</v>
      </c>
      <c r="P66" s="8">
        <v>0</v>
      </c>
      <c r="Q66" s="11">
        <f>O66+P66</f>
        <v>0</v>
      </c>
      <c r="R66" s="8">
        <v>0</v>
      </c>
      <c r="S66" s="8">
        <v>0</v>
      </c>
      <c r="T66" s="11">
        <f>R66+S66</f>
        <v>0</v>
      </c>
      <c r="U66" s="8">
        <v>0</v>
      </c>
      <c r="V66" s="8">
        <v>0</v>
      </c>
      <c r="W66" s="12">
        <f>U66+V66</f>
        <v>0</v>
      </c>
      <c r="X66" s="8">
        <v>0</v>
      </c>
      <c r="Y66" s="8">
        <v>0</v>
      </c>
      <c r="Z66" s="12">
        <f>X66+Y66</f>
        <v>0</v>
      </c>
      <c r="AA66" s="8">
        <v>0</v>
      </c>
      <c r="AB66" s="8">
        <v>0</v>
      </c>
      <c r="AC66" s="9">
        <f>AA66+AB66</f>
        <v>0</v>
      </c>
    </row>
    <row r="67" spans="1:29" ht="18" customHeight="1">
      <c r="A67" s="61"/>
      <c r="B67" s="20" t="s">
        <v>3</v>
      </c>
      <c r="C67" s="8">
        <f>F67+I67+L67+O67+R67+U67+X67+AA67</f>
        <v>0</v>
      </c>
      <c r="D67" s="8">
        <f t="shared" ref="D67:E68" si="150">G67+J67+M67+P67+S67+V67+Y67+AB67</f>
        <v>0</v>
      </c>
      <c r="E67" s="9">
        <f t="shared" si="150"/>
        <v>0</v>
      </c>
      <c r="F67" s="10">
        <v>0</v>
      </c>
      <c r="G67" s="10">
        <v>0</v>
      </c>
      <c r="H67" s="11">
        <f t="shared" ref="H67:H68" si="151">F67+G67</f>
        <v>0</v>
      </c>
      <c r="I67" s="8">
        <v>0</v>
      </c>
      <c r="J67" s="8">
        <v>0</v>
      </c>
      <c r="K67" s="11">
        <f t="shared" ref="K67:K68" si="152">I67+J67</f>
        <v>0</v>
      </c>
      <c r="L67" s="8">
        <v>0</v>
      </c>
      <c r="M67" s="8">
        <v>0</v>
      </c>
      <c r="N67" s="11">
        <f t="shared" ref="N67:N68" si="153">L67+M67</f>
        <v>0</v>
      </c>
      <c r="O67" s="8">
        <v>0</v>
      </c>
      <c r="P67" s="8">
        <v>0</v>
      </c>
      <c r="Q67" s="11">
        <f t="shared" ref="Q67:Q68" si="154">O67+P67</f>
        <v>0</v>
      </c>
      <c r="R67" s="8">
        <v>0</v>
      </c>
      <c r="S67" s="8">
        <v>0</v>
      </c>
      <c r="T67" s="11">
        <f t="shared" ref="T67:T68" si="155">R67+S67</f>
        <v>0</v>
      </c>
      <c r="U67" s="8">
        <v>0</v>
      </c>
      <c r="V67" s="8">
        <v>0</v>
      </c>
      <c r="W67" s="12">
        <f t="shared" ref="W67:W68" si="156">U67+V67</f>
        <v>0</v>
      </c>
      <c r="X67" s="8">
        <v>0</v>
      </c>
      <c r="Y67" s="8">
        <v>0</v>
      </c>
      <c r="Z67" s="12">
        <f t="shared" ref="Z67:Z68" si="157">X67+Y67</f>
        <v>0</v>
      </c>
      <c r="AA67" s="8">
        <v>0</v>
      </c>
      <c r="AB67" s="8">
        <v>0</v>
      </c>
      <c r="AC67" s="9">
        <f t="shared" ref="AC67:AC68" si="158">AA67+AB67</f>
        <v>0</v>
      </c>
    </row>
    <row r="68" spans="1:29" ht="18" customHeight="1">
      <c r="A68" s="62"/>
      <c r="B68" s="20" t="s">
        <v>4</v>
      </c>
      <c r="C68" s="8">
        <f>F68+I68+L68+O68+R68+U68+X68+AA68</f>
        <v>22334259</v>
      </c>
      <c r="D68" s="8">
        <f t="shared" si="150"/>
        <v>28454016</v>
      </c>
      <c r="E68" s="9">
        <f t="shared" si="150"/>
        <v>50788275</v>
      </c>
      <c r="F68" s="10">
        <v>22334259</v>
      </c>
      <c r="G68" s="10">
        <v>28454016</v>
      </c>
      <c r="H68" s="11">
        <f t="shared" si="151"/>
        <v>50788275</v>
      </c>
      <c r="I68" s="8">
        <v>0</v>
      </c>
      <c r="J68" s="8">
        <v>0</v>
      </c>
      <c r="K68" s="11">
        <f t="shared" si="152"/>
        <v>0</v>
      </c>
      <c r="L68" s="8">
        <v>0</v>
      </c>
      <c r="M68" s="8">
        <v>0</v>
      </c>
      <c r="N68" s="11">
        <f t="shared" si="153"/>
        <v>0</v>
      </c>
      <c r="O68" s="8">
        <v>0</v>
      </c>
      <c r="P68" s="8">
        <v>0</v>
      </c>
      <c r="Q68" s="11">
        <f t="shared" si="154"/>
        <v>0</v>
      </c>
      <c r="R68" s="8">
        <v>0</v>
      </c>
      <c r="S68" s="8">
        <v>0</v>
      </c>
      <c r="T68" s="11">
        <f t="shared" si="155"/>
        <v>0</v>
      </c>
      <c r="U68" s="8">
        <v>0</v>
      </c>
      <c r="V68" s="8">
        <v>0</v>
      </c>
      <c r="W68" s="12">
        <f t="shared" si="156"/>
        <v>0</v>
      </c>
      <c r="X68" s="8">
        <v>0</v>
      </c>
      <c r="Y68" s="8">
        <v>0</v>
      </c>
      <c r="Z68" s="12">
        <f t="shared" si="157"/>
        <v>0</v>
      </c>
      <c r="AA68" s="8">
        <v>0</v>
      </c>
      <c r="AB68" s="8">
        <v>0</v>
      </c>
      <c r="AC68" s="9">
        <f t="shared" si="158"/>
        <v>0</v>
      </c>
    </row>
    <row r="69" spans="1:29" ht="18" customHeight="1" thickBot="1">
      <c r="A69" s="21" t="s">
        <v>5</v>
      </c>
      <c r="B69" s="22"/>
      <c r="C69" s="13">
        <f>SUM(C66:C68)</f>
        <v>22334259</v>
      </c>
      <c r="D69" s="13">
        <f t="shared" ref="D69:AC69" si="159">SUM(D66:D68)</f>
        <v>28454016</v>
      </c>
      <c r="E69" s="13">
        <f t="shared" si="159"/>
        <v>50788275</v>
      </c>
      <c r="F69" s="13">
        <f t="shared" si="159"/>
        <v>22334259</v>
      </c>
      <c r="G69" s="13">
        <f t="shared" si="159"/>
        <v>28454016</v>
      </c>
      <c r="H69" s="13">
        <f t="shared" si="159"/>
        <v>50788275</v>
      </c>
      <c r="I69" s="13">
        <f t="shared" si="159"/>
        <v>0</v>
      </c>
      <c r="J69" s="13">
        <f t="shared" si="159"/>
        <v>0</v>
      </c>
      <c r="K69" s="13">
        <f t="shared" si="159"/>
        <v>0</v>
      </c>
      <c r="L69" s="13">
        <f t="shared" si="159"/>
        <v>0</v>
      </c>
      <c r="M69" s="13">
        <f t="shared" si="159"/>
        <v>0</v>
      </c>
      <c r="N69" s="13">
        <f t="shared" si="159"/>
        <v>0</v>
      </c>
      <c r="O69" s="13">
        <f t="shared" si="159"/>
        <v>0</v>
      </c>
      <c r="P69" s="13">
        <f t="shared" si="159"/>
        <v>0</v>
      </c>
      <c r="Q69" s="13">
        <f t="shared" si="159"/>
        <v>0</v>
      </c>
      <c r="R69" s="13">
        <f t="shared" si="159"/>
        <v>0</v>
      </c>
      <c r="S69" s="13">
        <f t="shared" si="159"/>
        <v>0</v>
      </c>
      <c r="T69" s="13">
        <f t="shared" si="159"/>
        <v>0</v>
      </c>
      <c r="U69" s="13">
        <f t="shared" si="159"/>
        <v>0</v>
      </c>
      <c r="V69" s="13">
        <f t="shared" si="159"/>
        <v>0</v>
      </c>
      <c r="W69" s="13">
        <f t="shared" si="159"/>
        <v>0</v>
      </c>
      <c r="X69" s="13">
        <f t="shared" si="159"/>
        <v>0</v>
      </c>
      <c r="Y69" s="13">
        <f t="shared" si="159"/>
        <v>0</v>
      </c>
      <c r="Z69" s="13">
        <f t="shared" si="159"/>
        <v>0</v>
      </c>
      <c r="AA69" s="13">
        <f t="shared" si="159"/>
        <v>0</v>
      </c>
      <c r="AB69" s="13">
        <f t="shared" si="159"/>
        <v>0</v>
      </c>
      <c r="AC69" s="13">
        <f t="shared" si="159"/>
        <v>0</v>
      </c>
    </row>
    <row r="70" spans="1:29" ht="18" customHeight="1">
      <c r="A70" s="60" t="s">
        <v>39</v>
      </c>
      <c r="B70" s="19" t="s">
        <v>2</v>
      </c>
      <c r="C70" s="8">
        <f>F70+I70+L70+O70+R70+U70+X70+AA70</f>
        <v>0</v>
      </c>
      <c r="D70" s="8">
        <f>G70+J70+M70+P70+S70+V70+Y70+AB70</f>
        <v>0</v>
      </c>
      <c r="E70" s="9">
        <f>H70+K70+N70+Q70+T70+W70+Z70+AC70</f>
        <v>0</v>
      </c>
      <c r="F70" s="10">
        <v>0</v>
      </c>
      <c r="G70" s="10">
        <v>0</v>
      </c>
      <c r="H70" s="11">
        <f>F70+G70</f>
        <v>0</v>
      </c>
      <c r="I70" s="8">
        <v>0</v>
      </c>
      <c r="J70" s="8">
        <v>0</v>
      </c>
      <c r="K70" s="11">
        <f>I70+J70</f>
        <v>0</v>
      </c>
      <c r="L70" s="8">
        <v>0</v>
      </c>
      <c r="M70" s="8">
        <v>0</v>
      </c>
      <c r="N70" s="11">
        <f>L70+M70</f>
        <v>0</v>
      </c>
      <c r="O70" s="8">
        <v>0</v>
      </c>
      <c r="P70" s="8">
        <v>0</v>
      </c>
      <c r="Q70" s="11">
        <f>O70+P70</f>
        <v>0</v>
      </c>
      <c r="R70" s="8">
        <v>0</v>
      </c>
      <c r="S70" s="8">
        <v>0</v>
      </c>
      <c r="T70" s="11">
        <f>R70+S70</f>
        <v>0</v>
      </c>
      <c r="U70" s="8">
        <v>0</v>
      </c>
      <c r="V70" s="8">
        <v>0</v>
      </c>
      <c r="W70" s="12">
        <f>U70+V70</f>
        <v>0</v>
      </c>
      <c r="X70" s="8">
        <v>0</v>
      </c>
      <c r="Y70" s="8">
        <v>0</v>
      </c>
      <c r="Z70" s="12">
        <f>X70+Y70</f>
        <v>0</v>
      </c>
      <c r="AA70" s="8">
        <v>0</v>
      </c>
      <c r="AB70" s="8">
        <v>0</v>
      </c>
      <c r="AC70" s="9">
        <f>AA70+AB70</f>
        <v>0</v>
      </c>
    </row>
    <row r="71" spans="1:29" ht="18" customHeight="1">
      <c r="A71" s="61"/>
      <c r="B71" s="20" t="s">
        <v>3</v>
      </c>
      <c r="C71" s="8">
        <f>F71+I71+L71+O71+R71+U71+X71+AA71</f>
        <v>0</v>
      </c>
      <c r="D71" s="8">
        <f t="shared" ref="D71:E72" si="160">G71+J71+M71+P71+S71+V71+Y71+AB71</f>
        <v>0</v>
      </c>
      <c r="E71" s="9">
        <f t="shared" si="160"/>
        <v>0</v>
      </c>
      <c r="F71" s="10">
        <v>0</v>
      </c>
      <c r="G71" s="10">
        <v>0</v>
      </c>
      <c r="H71" s="11">
        <f t="shared" ref="H71:H72" si="161">F71+G71</f>
        <v>0</v>
      </c>
      <c r="I71" s="8">
        <v>0</v>
      </c>
      <c r="J71" s="8">
        <v>0</v>
      </c>
      <c r="K71" s="11">
        <f t="shared" ref="K71:K72" si="162">I71+J71</f>
        <v>0</v>
      </c>
      <c r="L71" s="8">
        <v>0</v>
      </c>
      <c r="M71" s="8">
        <v>0</v>
      </c>
      <c r="N71" s="11">
        <f t="shared" ref="N71:N72" si="163">L71+M71</f>
        <v>0</v>
      </c>
      <c r="O71" s="8">
        <v>0</v>
      </c>
      <c r="P71" s="8">
        <v>0</v>
      </c>
      <c r="Q71" s="11">
        <f t="shared" ref="Q71:Q72" si="164">O71+P71</f>
        <v>0</v>
      </c>
      <c r="R71" s="8">
        <v>0</v>
      </c>
      <c r="S71" s="8">
        <v>0</v>
      </c>
      <c r="T71" s="11">
        <f t="shared" ref="T71:T72" si="165">R71+S71</f>
        <v>0</v>
      </c>
      <c r="U71" s="8">
        <v>0</v>
      </c>
      <c r="V71" s="8">
        <v>0</v>
      </c>
      <c r="W71" s="12">
        <f t="shared" ref="W71:W72" si="166">U71+V71</f>
        <v>0</v>
      </c>
      <c r="X71" s="8">
        <v>0</v>
      </c>
      <c r="Y71" s="8">
        <v>0</v>
      </c>
      <c r="Z71" s="12">
        <f t="shared" ref="Z71:Z72" si="167">X71+Y71</f>
        <v>0</v>
      </c>
      <c r="AA71" s="8">
        <v>0</v>
      </c>
      <c r="AB71" s="8">
        <v>0</v>
      </c>
      <c r="AC71" s="9">
        <f t="shared" ref="AC71:AC72" si="168">AA71+AB71</f>
        <v>0</v>
      </c>
    </row>
    <row r="72" spans="1:29" ht="18" customHeight="1">
      <c r="A72" s="62"/>
      <c r="B72" s="20" t="s">
        <v>4</v>
      </c>
      <c r="C72" s="8">
        <f>F72+I72+L72+O72+R72+U72+X72+AA72</f>
        <v>0</v>
      </c>
      <c r="D72" s="8">
        <f t="shared" si="160"/>
        <v>4931018</v>
      </c>
      <c r="E72" s="9">
        <f t="shared" si="160"/>
        <v>4931018</v>
      </c>
      <c r="F72" s="10">
        <v>0</v>
      </c>
      <c r="G72" s="10">
        <v>4931018</v>
      </c>
      <c r="H72" s="11">
        <f t="shared" si="161"/>
        <v>4931018</v>
      </c>
      <c r="I72" s="8">
        <v>0</v>
      </c>
      <c r="J72" s="8">
        <v>0</v>
      </c>
      <c r="K72" s="11">
        <f t="shared" si="162"/>
        <v>0</v>
      </c>
      <c r="L72" s="8">
        <v>0</v>
      </c>
      <c r="M72" s="8">
        <v>0</v>
      </c>
      <c r="N72" s="11">
        <f t="shared" si="163"/>
        <v>0</v>
      </c>
      <c r="O72" s="8">
        <v>0</v>
      </c>
      <c r="P72" s="8">
        <v>0</v>
      </c>
      <c r="Q72" s="11">
        <f t="shared" si="164"/>
        <v>0</v>
      </c>
      <c r="R72" s="8">
        <v>0</v>
      </c>
      <c r="S72" s="8">
        <v>0</v>
      </c>
      <c r="T72" s="11">
        <f t="shared" si="165"/>
        <v>0</v>
      </c>
      <c r="U72" s="8">
        <v>0</v>
      </c>
      <c r="V72" s="8">
        <v>0</v>
      </c>
      <c r="W72" s="12">
        <f t="shared" si="166"/>
        <v>0</v>
      </c>
      <c r="X72" s="8">
        <v>0</v>
      </c>
      <c r="Y72" s="8">
        <v>0</v>
      </c>
      <c r="Z72" s="12">
        <f t="shared" si="167"/>
        <v>0</v>
      </c>
      <c r="AA72" s="8">
        <v>0</v>
      </c>
      <c r="AB72" s="8">
        <v>0</v>
      </c>
      <c r="AC72" s="9">
        <f t="shared" si="168"/>
        <v>0</v>
      </c>
    </row>
    <row r="73" spans="1:29" ht="18" customHeight="1" thickBot="1">
      <c r="A73" s="21" t="s">
        <v>5</v>
      </c>
      <c r="B73" s="22"/>
      <c r="C73" s="13">
        <f>SUM(C70:C72)</f>
        <v>0</v>
      </c>
      <c r="D73" s="13">
        <f t="shared" ref="D73:AC73" si="169">SUM(D70:D72)</f>
        <v>4931018</v>
      </c>
      <c r="E73" s="13">
        <f t="shared" si="169"/>
        <v>4931018</v>
      </c>
      <c r="F73" s="13">
        <f t="shared" si="169"/>
        <v>0</v>
      </c>
      <c r="G73" s="13">
        <f t="shared" si="169"/>
        <v>4931018</v>
      </c>
      <c r="H73" s="13">
        <f t="shared" si="169"/>
        <v>4931018</v>
      </c>
      <c r="I73" s="13">
        <f t="shared" si="169"/>
        <v>0</v>
      </c>
      <c r="J73" s="13">
        <f t="shared" si="169"/>
        <v>0</v>
      </c>
      <c r="K73" s="13">
        <f t="shared" si="169"/>
        <v>0</v>
      </c>
      <c r="L73" s="13">
        <f t="shared" si="169"/>
        <v>0</v>
      </c>
      <c r="M73" s="13">
        <f t="shared" si="169"/>
        <v>0</v>
      </c>
      <c r="N73" s="13">
        <f t="shared" si="169"/>
        <v>0</v>
      </c>
      <c r="O73" s="13">
        <f t="shared" si="169"/>
        <v>0</v>
      </c>
      <c r="P73" s="13">
        <f t="shared" si="169"/>
        <v>0</v>
      </c>
      <c r="Q73" s="13">
        <f t="shared" si="169"/>
        <v>0</v>
      </c>
      <c r="R73" s="13">
        <f t="shared" si="169"/>
        <v>0</v>
      </c>
      <c r="S73" s="13">
        <f t="shared" si="169"/>
        <v>0</v>
      </c>
      <c r="T73" s="13">
        <f t="shared" si="169"/>
        <v>0</v>
      </c>
      <c r="U73" s="13">
        <f t="shared" si="169"/>
        <v>0</v>
      </c>
      <c r="V73" s="13">
        <f t="shared" si="169"/>
        <v>0</v>
      </c>
      <c r="W73" s="13">
        <f t="shared" si="169"/>
        <v>0</v>
      </c>
      <c r="X73" s="13">
        <f t="shared" si="169"/>
        <v>0</v>
      </c>
      <c r="Y73" s="13">
        <f t="shared" si="169"/>
        <v>0</v>
      </c>
      <c r="Z73" s="13">
        <f t="shared" si="169"/>
        <v>0</v>
      </c>
      <c r="AA73" s="13">
        <f t="shared" si="169"/>
        <v>0</v>
      </c>
      <c r="AB73" s="13">
        <f t="shared" si="169"/>
        <v>0</v>
      </c>
      <c r="AC73" s="13">
        <f t="shared" si="169"/>
        <v>0</v>
      </c>
    </row>
    <row r="74" spans="1:29" ht="18" customHeight="1">
      <c r="A74" s="60" t="s">
        <v>40</v>
      </c>
      <c r="B74" s="19" t="s">
        <v>2</v>
      </c>
      <c r="C74" s="8">
        <f>F74+I74+L74+O74+R74+U74+X74+AA74</f>
        <v>3462156097</v>
      </c>
      <c r="D74" s="8">
        <f>G74+J74+M74+P74+S74+V74+Y74+AB74</f>
        <v>2188044892</v>
      </c>
      <c r="E74" s="9">
        <f>H74+K74+N74+Q74+T74+W74+Z74+AC74</f>
        <v>5650200989</v>
      </c>
      <c r="F74" s="10">
        <v>2567271968</v>
      </c>
      <c r="G74" s="10">
        <v>1866654212</v>
      </c>
      <c r="H74" s="11">
        <f>F74+G74</f>
        <v>4433926180</v>
      </c>
      <c r="I74" s="8">
        <v>102123520</v>
      </c>
      <c r="J74" s="8">
        <v>87029122</v>
      </c>
      <c r="K74" s="11">
        <f>I74+J74</f>
        <v>189152642</v>
      </c>
      <c r="L74" s="8">
        <v>74294230</v>
      </c>
      <c r="M74" s="8">
        <v>55301323</v>
      </c>
      <c r="N74" s="11">
        <f>L74+M74</f>
        <v>129595553</v>
      </c>
      <c r="O74" s="8">
        <v>0</v>
      </c>
      <c r="P74" s="8">
        <v>0</v>
      </c>
      <c r="Q74" s="11">
        <f>O74+P74</f>
        <v>0</v>
      </c>
      <c r="R74" s="8">
        <v>14428823</v>
      </c>
      <c r="S74" s="8">
        <v>9099151</v>
      </c>
      <c r="T74" s="11">
        <f>R74+S74</f>
        <v>23527974</v>
      </c>
      <c r="U74" s="8">
        <v>699440976</v>
      </c>
      <c r="V74" s="8">
        <v>164125091</v>
      </c>
      <c r="W74" s="12">
        <f>U74+V74</f>
        <v>863566067</v>
      </c>
      <c r="X74" s="8">
        <v>0</v>
      </c>
      <c r="Y74" s="8">
        <v>0</v>
      </c>
      <c r="Z74" s="12">
        <f>X74+Y74</f>
        <v>0</v>
      </c>
      <c r="AA74" s="8">
        <v>4596580</v>
      </c>
      <c r="AB74" s="8">
        <v>5835993</v>
      </c>
      <c r="AC74" s="9">
        <f>AA74+AB74</f>
        <v>10432573</v>
      </c>
    </row>
    <row r="75" spans="1:29" ht="18" customHeight="1">
      <c r="A75" s="61"/>
      <c r="B75" s="20" t="s">
        <v>3</v>
      </c>
      <c r="C75" s="8">
        <f>F75+I75+L75+O75+R75+U75+X75+AA75</f>
        <v>2582988306</v>
      </c>
      <c r="D75" s="8">
        <f t="shared" ref="D75:E76" si="170">G75+J75+M75+P75+S75+V75+Y75+AB75</f>
        <v>1726823166</v>
      </c>
      <c r="E75" s="9">
        <f t="shared" si="170"/>
        <v>4309811472</v>
      </c>
      <c r="F75" s="10">
        <v>591530399</v>
      </c>
      <c r="G75" s="10">
        <v>606040747</v>
      </c>
      <c r="H75" s="11">
        <f t="shared" ref="H75:H76" si="171">F75+G75</f>
        <v>1197571146</v>
      </c>
      <c r="I75" s="8">
        <v>101473378</v>
      </c>
      <c r="J75" s="8">
        <v>331152154</v>
      </c>
      <c r="K75" s="11">
        <f t="shared" ref="K75:K76" si="172">I75+J75</f>
        <v>432625532</v>
      </c>
      <c r="L75" s="8">
        <v>31749792</v>
      </c>
      <c r="M75" s="8">
        <v>31486045</v>
      </c>
      <c r="N75" s="11">
        <f t="shared" ref="N75:N76" si="173">L75+M75</f>
        <v>63235837</v>
      </c>
      <c r="O75" s="8">
        <v>0</v>
      </c>
      <c r="P75" s="8">
        <v>0</v>
      </c>
      <c r="Q75" s="11">
        <f t="shared" ref="Q75:Q76" si="174">O75+P75</f>
        <v>0</v>
      </c>
      <c r="R75" s="8">
        <v>4859029</v>
      </c>
      <c r="S75" s="8">
        <v>4919840</v>
      </c>
      <c r="T75" s="11">
        <f t="shared" ref="T75:T76" si="175">R75+S75</f>
        <v>9778869</v>
      </c>
      <c r="U75" s="8">
        <v>1758338439</v>
      </c>
      <c r="V75" s="8">
        <v>753224380</v>
      </c>
      <c r="W75" s="12">
        <f t="shared" ref="W75:W76" si="176">U75+V75</f>
        <v>2511562819</v>
      </c>
      <c r="X75" s="8">
        <v>94986600</v>
      </c>
      <c r="Y75" s="8">
        <v>0</v>
      </c>
      <c r="Z75" s="12">
        <f t="shared" ref="Z75:Z76" si="177">X75+Y75</f>
        <v>94986600</v>
      </c>
      <c r="AA75" s="8">
        <v>50669</v>
      </c>
      <c r="AB75" s="8">
        <v>0</v>
      </c>
      <c r="AC75" s="9">
        <f t="shared" ref="AC75:AC76" si="178">AA75+AB75</f>
        <v>50669</v>
      </c>
    </row>
    <row r="76" spans="1:29" ht="18" customHeight="1">
      <c r="A76" s="62"/>
      <c r="B76" s="20" t="s">
        <v>4</v>
      </c>
      <c r="C76" s="8">
        <f>F76+I76+L76+O76+R76+U76+X76+AA76</f>
        <v>20305227018</v>
      </c>
      <c r="D76" s="8">
        <f t="shared" si="170"/>
        <v>11948283110</v>
      </c>
      <c r="E76" s="9">
        <f t="shared" si="170"/>
        <v>32253510128</v>
      </c>
      <c r="F76" s="10">
        <v>6074106043</v>
      </c>
      <c r="G76" s="10">
        <v>2411152686</v>
      </c>
      <c r="H76" s="11">
        <f t="shared" si="171"/>
        <v>8485258729</v>
      </c>
      <c r="I76" s="8">
        <v>696554038</v>
      </c>
      <c r="J76" s="8">
        <v>606717197</v>
      </c>
      <c r="K76" s="11">
        <f t="shared" si="172"/>
        <v>1303271235</v>
      </c>
      <c r="L76" s="8">
        <v>25222785</v>
      </c>
      <c r="M76" s="8">
        <v>8892462</v>
      </c>
      <c r="N76" s="11">
        <f t="shared" si="173"/>
        <v>34115247</v>
      </c>
      <c r="O76" s="8">
        <v>0</v>
      </c>
      <c r="P76" s="8">
        <v>0</v>
      </c>
      <c r="Q76" s="11">
        <f t="shared" si="174"/>
        <v>0</v>
      </c>
      <c r="R76" s="8">
        <v>653150</v>
      </c>
      <c r="S76" s="8">
        <v>2941526</v>
      </c>
      <c r="T76" s="11">
        <f t="shared" si="175"/>
        <v>3594676</v>
      </c>
      <c r="U76" s="8">
        <v>13508691002</v>
      </c>
      <c r="V76" s="8">
        <v>8918579239</v>
      </c>
      <c r="W76" s="12">
        <f t="shared" si="176"/>
        <v>22427270241</v>
      </c>
      <c r="X76" s="8">
        <v>0</v>
      </c>
      <c r="Y76" s="8">
        <v>0</v>
      </c>
      <c r="Z76" s="12">
        <f t="shared" si="177"/>
        <v>0</v>
      </c>
      <c r="AA76" s="8">
        <v>0</v>
      </c>
      <c r="AB76" s="8">
        <v>0</v>
      </c>
      <c r="AC76" s="9">
        <f t="shared" si="178"/>
        <v>0</v>
      </c>
    </row>
    <row r="77" spans="1:29" ht="18" customHeight="1" thickBot="1">
      <c r="A77" s="21" t="s">
        <v>5</v>
      </c>
      <c r="B77" s="22"/>
      <c r="C77" s="13">
        <f>SUM(C74:C76)</f>
        <v>26350371421</v>
      </c>
      <c r="D77" s="13">
        <f t="shared" ref="D77:AC77" si="179">SUM(D74:D76)</f>
        <v>15863151168</v>
      </c>
      <c r="E77" s="13">
        <f t="shared" si="179"/>
        <v>42213522589</v>
      </c>
      <c r="F77" s="13">
        <f t="shared" si="179"/>
        <v>9232908410</v>
      </c>
      <c r="G77" s="13">
        <f t="shared" si="179"/>
        <v>4883847645</v>
      </c>
      <c r="H77" s="13">
        <f t="shared" si="179"/>
        <v>14116756055</v>
      </c>
      <c r="I77" s="13">
        <f t="shared" si="179"/>
        <v>900150936</v>
      </c>
      <c r="J77" s="13">
        <f t="shared" si="179"/>
        <v>1024898473</v>
      </c>
      <c r="K77" s="13">
        <f t="shared" si="179"/>
        <v>1925049409</v>
      </c>
      <c r="L77" s="13">
        <f t="shared" si="179"/>
        <v>131266807</v>
      </c>
      <c r="M77" s="13">
        <f t="shared" si="179"/>
        <v>95679830</v>
      </c>
      <c r="N77" s="13">
        <f t="shared" si="179"/>
        <v>226946637</v>
      </c>
      <c r="O77" s="13">
        <f t="shared" si="179"/>
        <v>0</v>
      </c>
      <c r="P77" s="13">
        <f t="shared" si="179"/>
        <v>0</v>
      </c>
      <c r="Q77" s="13">
        <f t="shared" si="179"/>
        <v>0</v>
      </c>
      <c r="R77" s="13">
        <f t="shared" si="179"/>
        <v>19941002</v>
      </c>
      <c r="S77" s="13">
        <f t="shared" si="179"/>
        <v>16960517</v>
      </c>
      <c r="T77" s="13">
        <f t="shared" si="179"/>
        <v>36901519</v>
      </c>
      <c r="U77" s="13">
        <f t="shared" si="179"/>
        <v>15966470417</v>
      </c>
      <c r="V77" s="13">
        <f t="shared" si="179"/>
        <v>9835928710</v>
      </c>
      <c r="W77" s="13">
        <f t="shared" si="179"/>
        <v>25802399127</v>
      </c>
      <c r="X77" s="13">
        <f t="shared" si="179"/>
        <v>94986600</v>
      </c>
      <c r="Y77" s="13">
        <f t="shared" si="179"/>
        <v>0</v>
      </c>
      <c r="Z77" s="13">
        <f t="shared" si="179"/>
        <v>94986600</v>
      </c>
      <c r="AA77" s="13">
        <f t="shared" si="179"/>
        <v>4647249</v>
      </c>
      <c r="AB77" s="13">
        <f t="shared" si="179"/>
        <v>5835993</v>
      </c>
      <c r="AC77" s="13">
        <f t="shared" si="179"/>
        <v>10483242</v>
      </c>
    </row>
    <row r="78" spans="1:29" ht="18" customHeight="1">
      <c r="A78" s="60" t="s">
        <v>41</v>
      </c>
      <c r="B78" s="19" t="s">
        <v>2</v>
      </c>
      <c r="C78" s="8">
        <f>F78+I78+L78+O78+R78+U78+X78+AA78</f>
        <v>0</v>
      </c>
      <c r="D78" s="8">
        <f>G78+J78+M78+P78+S78+V78+Y78+AB78</f>
        <v>5845023</v>
      </c>
      <c r="E78" s="9">
        <f>H78+K78+N78+Q78+T78+W78+Z78+AC78</f>
        <v>5845023</v>
      </c>
      <c r="F78" s="10">
        <v>0</v>
      </c>
      <c r="G78" s="10">
        <v>5845023</v>
      </c>
      <c r="H78" s="11">
        <f>F78+G78</f>
        <v>5845023</v>
      </c>
      <c r="I78" s="8">
        <v>0</v>
      </c>
      <c r="J78" s="8">
        <v>0</v>
      </c>
      <c r="K78" s="11">
        <f>I78+J78</f>
        <v>0</v>
      </c>
      <c r="L78" s="8">
        <v>0</v>
      </c>
      <c r="M78" s="8">
        <v>0</v>
      </c>
      <c r="N78" s="11">
        <f>L78+M78</f>
        <v>0</v>
      </c>
      <c r="O78" s="8">
        <v>0</v>
      </c>
      <c r="P78" s="8">
        <v>0</v>
      </c>
      <c r="Q78" s="11">
        <f>O78+P78</f>
        <v>0</v>
      </c>
      <c r="R78" s="8">
        <v>0</v>
      </c>
      <c r="S78" s="8">
        <v>0</v>
      </c>
      <c r="T78" s="11">
        <f>R78+S78</f>
        <v>0</v>
      </c>
      <c r="U78" s="8">
        <v>0</v>
      </c>
      <c r="V78" s="8">
        <v>0</v>
      </c>
      <c r="W78" s="12">
        <f>U78+V78</f>
        <v>0</v>
      </c>
      <c r="X78" s="8">
        <v>0</v>
      </c>
      <c r="Y78" s="8">
        <v>0</v>
      </c>
      <c r="Z78" s="12">
        <f>X78+Y78</f>
        <v>0</v>
      </c>
      <c r="AA78" s="8">
        <v>0</v>
      </c>
      <c r="AB78" s="8">
        <v>0</v>
      </c>
      <c r="AC78" s="9">
        <f>AA78+AB78</f>
        <v>0</v>
      </c>
    </row>
    <row r="79" spans="1:29" ht="18" customHeight="1">
      <c r="A79" s="61"/>
      <c r="B79" s="20" t="s">
        <v>3</v>
      </c>
      <c r="C79" s="8">
        <f>F79+I79+L79+O79+R79+U79+X79+AA79</f>
        <v>208613063</v>
      </c>
      <c r="D79" s="8">
        <f t="shared" ref="D79:E80" si="180">G79+J79+M79+P79+S79+V79+Y79+AB79</f>
        <v>165958215</v>
      </c>
      <c r="E79" s="9">
        <f t="shared" si="180"/>
        <v>374571278</v>
      </c>
      <c r="F79" s="10">
        <v>208613063</v>
      </c>
      <c r="G79" s="10">
        <v>165958215</v>
      </c>
      <c r="H79" s="11">
        <f t="shared" ref="H79:H80" si="181">F79+G79</f>
        <v>374571278</v>
      </c>
      <c r="I79" s="8">
        <v>0</v>
      </c>
      <c r="J79" s="8">
        <v>0</v>
      </c>
      <c r="K79" s="11">
        <f t="shared" ref="K79:K80" si="182">I79+J79</f>
        <v>0</v>
      </c>
      <c r="L79" s="8">
        <v>0</v>
      </c>
      <c r="M79" s="8">
        <v>0</v>
      </c>
      <c r="N79" s="11">
        <f t="shared" ref="N79:N80" si="183">L79+M79</f>
        <v>0</v>
      </c>
      <c r="O79" s="8">
        <v>0</v>
      </c>
      <c r="P79" s="8">
        <v>0</v>
      </c>
      <c r="Q79" s="11">
        <f t="shared" ref="Q79:Q80" si="184">O79+P79</f>
        <v>0</v>
      </c>
      <c r="R79" s="8">
        <v>0</v>
      </c>
      <c r="S79" s="8">
        <v>0</v>
      </c>
      <c r="T79" s="11">
        <f t="shared" ref="T79:T80" si="185">R79+S79</f>
        <v>0</v>
      </c>
      <c r="U79" s="8">
        <v>0</v>
      </c>
      <c r="V79" s="8">
        <v>0</v>
      </c>
      <c r="W79" s="12">
        <f t="shared" ref="W79:W80" si="186">U79+V79</f>
        <v>0</v>
      </c>
      <c r="X79" s="8">
        <v>0</v>
      </c>
      <c r="Y79" s="8">
        <v>0</v>
      </c>
      <c r="Z79" s="12">
        <f t="shared" ref="Z79:Z80" si="187">X79+Y79</f>
        <v>0</v>
      </c>
      <c r="AA79" s="8">
        <v>0</v>
      </c>
      <c r="AB79" s="8">
        <v>0</v>
      </c>
      <c r="AC79" s="9">
        <f t="shared" ref="AC79:AC80" si="188">AA79+AB79</f>
        <v>0</v>
      </c>
    </row>
    <row r="80" spans="1:29" ht="18" customHeight="1">
      <c r="A80" s="62"/>
      <c r="B80" s="20" t="s">
        <v>4</v>
      </c>
      <c r="C80" s="8">
        <f>F80+I80+L80+O80+R80+U80+X80+AA80</f>
        <v>2653738976</v>
      </c>
      <c r="D80" s="8">
        <f t="shared" si="180"/>
        <v>3479450729</v>
      </c>
      <c r="E80" s="9">
        <f t="shared" si="180"/>
        <v>6133189705</v>
      </c>
      <c r="F80" s="10">
        <v>2653738976</v>
      </c>
      <c r="G80" s="10">
        <v>3479450729</v>
      </c>
      <c r="H80" s="11">
        <f t="shared" si="181"/>
        <v>6133189705</v>
      </c>
      <c r="I80" s="8">
        <v>0</v>
      </c>
      <c r="J80" s="8">
        <v>0</v>
      </c>
      <c r="K80" s="11">
        <f t="shared" si="182"/>
        <v>0</v>
      </c>
      <c r="L80" s="8">
        <v>0</v>
      </c>
      <c r="M80" s="8">
        <v>0</v>
      </c>
      <c r="N80" s="11">
        <f t="shared" si="183"/>
        <v>0</v>
      </c>
      <c r="O80" s="8">
        <v>0</v>
      </c>
      <c r="P80" s="8">
        <v>0</v>
      </c>
      <c r="Q80" s="11">
        <f t="shared" si="184"/>
        <v>0</v>
      </c>
      <c r="R80" s="8">
        <v>0</v>
      </c>
      <c r="S80" s="8">
        <v>0</v>
      </c>
      <c r="T80" s="11">
        <f t="shared" si="185"/>
        <v>0</v>
      </c>
      <c r="U80" s="8">
        <v>0</v>
      </c>
      <c r="V80" s="8">
        <v>0</v>
      </c>
      <c r="W80" s="12">
        <f t="shared" si="186"/>
        <v>0</v>
      </c>
      <c r="X80" s="8">
        <v>0</v>
      </c>
      <c r="Y80" s="8">
        <v>0</v>
      </c>
      <c r="Z80" s="12">
        <f t="shared" si="187"/>
        <v>0</v>
      </c>
      <c r="AA80" s="8">
        <v>0</v>
      </c>
      <c r="AB80" s="8">
        <v>0</v>
      </c>
      <c r="AC80" s="9">
        <f t="shared" si="188"/>
        <v>0</v>
      </c>
    </row>
    <row r="81" spans="1:29" ht="18" customHeight="1" thickBot="1">
      <c r="A81" s="21" t="s">
        <v>5</v>
      </c>
      <c r="B81" s="22"/>
      <c r="C81" s="13">
        <f>SUM(C78:C80)</f>
        <v>2862352039</v>
      </c>
      <c r="D81" s="13">
        <f t="shared" ref="D81:AC81" si="189">SUM(D78:D80)</f>
        <v>3651253967</v>
      </c>
      <c r="E81" s="13">
        <f t="shared" si="189"/>
        <v>6513606006</v>
      </c>
      <c r="F81" s="13">
        <f t="shared" si="189"/>
        <v>2862352039</v>
      </c>
      <c r="G81" s="13">
        <f t="shared" si="189"/>
        <v>3651253967</v>
      </c>
      <c r="H81" s="13">
        <f t="shared" si="189"/>
        <v>6513606006</v>
      </c>
      <c r="I81" s="13">
        <f t="shared" si="189"/>
        <v>0</v>
      </c>
      <c r="J81" s="13">
        <f t="shared" si="189"/>
        <v>0</v>
      </c>
      <c r="K81" s="13">
        <f t="shared" si="189"/>
        <v>0</v>
      </c>
      <c r="L81" s="13">
        <f t="shared" si="189"/>
        <v>0</v>
      </c>
      <c r="M81" s="13">
        <f t="shared" si="189"/>
        <v>0</v>
      </c>
      <c r="N81" s="13">
        <f t="shared" si="189"/>
        <v>0</v>
      </c>
      <c r="O81" s="13">
        <f t="shared" si="189"/>
        <v>0</v>
      </c>
      <c r="P81" s="13">
        <f t="shared" si="189"/>
        <v>0</v>
      </c>
      <c r="Q81" s="13">
        <f t="shared" si="189"/>
        <v>0</v>
      </c>
      <c r="R81" s="13">
        <f t="shared" si="189"/>
        <v>0</v>
      </c>
      <c r="S81" s="13">
        <f t="shared" si="189"/>
        <v>0</v>
      </c>
      <c r="T81" s="13">
        <f t="shared" si="189"/>
        <v>0</v>
      </c>
      <c r="U81" s="13">
        <f t="shared" si="189"/>
        <v>0</v>
      </c>
      <c r="V81" s="13">
        <f t="shared" si="189"/>
        <v>0</v>
      </c>
      <c r="W81" s="13">
        <f t="shared" si="189"/>
        <v>0</v>
      </c>
      <c r="X81" s="13">
        <f t="shared" si="189"/>
        <v>0</v>
      </c>
      <c r="Y81" s="13">
        <f t="shared" si="189"/>
        <v>0</v>
      </c>
      <c r="Z81" s="13">
        <f t="shared" si="189"/>
        <v>0</v>
      </c>
      <c r="AA81" s="13">
        <f t="shared" si="189"/>
        <v>0</v>
      </c>
      <c r="AB81" s="13">
        <f t="shared" si="189"/>
        <v>0</v>
      </c>
      <c r="AC81" s="13">
        <f t="shared" si="189"/>
        <v>0</v>
      </c>
    </row>
    <row r="82" spans="1:29" ht="18" customHeight="1">
      <c r="A82" s="60" t="s">
        <v>7</v>
      </c>
      <c r="B82" s="19" t="s">
        <v>2</v>
      </c>
      <c r="C82" s="8">
        <f>F82+I82+L82+O82+R82+U82+X82+AA82</f>
        <v>148711711</v>
      </c>
      <c r="D82" s="8">
        <f>G82+J82+M82+P82+S82+V82+Y82+AB82</f>
        <v>105940500</v>
      </c>
      <c r="E82" s="9">
        <f>H82+K82+N82+Q82+T82+W82+Z82+AC82</f>
        <v>254652211</v>
      </c>
      <c r="F82" s="10">
        <v>142058357</v>
      </c>
      <c r="G82" s="10">
        <v>105626619</v>
      </c>
      <c r="H82" s="11">
        <f>F82+G82</f>
        <v>247684976</v>
      </c>
      <c r="I82" s="8">
        <v>298030</v>
      </c>
      <c r="J82" s="8">
        <v>313881</v>
      </c>
      <c r="K82" s="11">
        <f>I82+J82</f>
        <v>611911</v>
      </c>
      <c r="L82" s="8">
        <v>0</v>
      </c>
      <c r="M82" s="8">
        <v>0</v>
      </c>
      <c r="N82" s="11">
        <f>L82+M82</f>
        <v>0</v>
      </c>
      <c r="O82" s="8">
        <v>0</v>
      </c>
      <c r="P82" s="8">
        <v>0</v>
      </c>
      <c r="Q82" s="11">
        <f>O82+P82</f>
        <v>0</v>
      </c>
      <c r="R82" s="8">
        <v>0</v>
      </c>
      <c r="S82" s="8">
        <v>0</v>
      </c>
      <c r="T82" s="11">
        <f>R82+S82</f>
        <v>0</v>
      </c>
      <c r="U82" s="8">
        <v>6355324</v>
      </c>
      <c r="V82" s="8">
        <v>0</v>
      </c>
      <c r="W82" s="12">
        <f>U82+V82</f>
        <v>6355324</v>
      </c>
      <c r="X82" s="8">
        <v>0</v>
      </c>
      <c r="Y82" s="8">
        <v>0</v>
      </c>
      <c r="Z82" s="12">
        <f>X82+Y82</f>
        <v>0</v>
      </c>
      <c r="AA82" s="8">
        <v>0</v>
      </c>
      <c r="AB82" s="8">
        <v>0</v>
      </c>
      <c r="AC82" s="9">
        <f>AA82+AB82</f>
        <v>0</v>
      </c>
    </row>
    <row r="83" spans="1:29" ht="18" customHeight="1">
      <c r="A83" s="61"/>
      <c r="B83" s="20" t="s">
        <v>3</v>
      </c>
      <c r="C83" s="8">
        <f>F83+I83+L83+O83+R83+U83+X83+AA83</f>
        <v>136177622</v>
      </c>
      <c r="D83" s="8">
        <f t="shared" ref="D83:E84" si="190">G83+J83+M83+P83+S83+V83+Y83+AB83</f>
        <v>19025900</v>
      </c>
      <c r="E83" s="9">
        <f t="shared" si="190"/>
        <v>155203522</v>
      </c>
      <c r="F83" s="10">
        <v>99988702</v>
      </c>
      <c r="G83" s="10">
        <v>19025900</v>
      </c>
      <c r="H83" s="11">
        <f t="shared" ref="H83:H84" si="191">F83+G83</f>
        <v>119014602</v>
      </c>
      <c r="I83" s="8">
        <v>0</v>
      </c>
      <c r="J83" s="8">
        <v>0</v>
      </c>
      <c r="K83" s="11">
        <f t="shared" ref="K83:K84" si="192">I83+J83</f>
        <v>0</v>
      </c>
      <c r="L83" s="8">
        <v>0</v>
      </c>
      <c r="M83" s="8">
        <v>0</v>
      </c>
      <c r="N83" s="11">
        <f t="shared" ref="N83:N84" si="193">L83+M83</f>
        <v>0</v>
      </c>
      <c r="O83" s="8">
        <v>0</v>
      </c>
      <c r="P83" s="8">
        <v>0</v>
      </c>
      <c r="Q83" s="11">
        <f t="shared" ref="Q83:Q84" si="194">O83+P83</f>
        <v>0</v>
      </c>
      <c r="R83" s="8">
        <v>0</v>
      </c>
      <c r="S83" s="8">
        <v>0</v>
      </c>
      <c r="T83" s="11">
        <f t="shared" ref="T83:T84" si="195">R83+S83</f>
        <v>0</v>
      </c>
      <c r="U83" s="8">
        <v>36188920</v>
      </c>
      <c r="V83" s="8">
        <v>0</v>
      </c>
      <c r="W83" s="12">
        <f t="shared" ref="W83:W84" si="196">U83+V83</f>
        <v>36188920</v>
      </c>
      <c r="X83" s="8">
        <v>0</v>
      </c>
      <c r="Y83" s="8">
        <v>0</v>
      </c>
      <c r="Z83" s="12">
        <f t="shared" ref="Z83:Z84" si="197">X83+Y83</f>
        <v>0</v>
      </c>
      <c r="AA83" s="8">
        <v>0</v>
      </c>
      <c r="AB83" s="8">
        <v>0</v>
      </c>
      <c r="AC83" s="9">
        <f t="shared" ref="AC83:AC84" si="198">AA83+AB83</f>
        <v>0</v>
      </c>
    </row>
    <row r="84" spans="1:29" ht="18" customHeight="1">
      <c r="A84" s="62"/>
      <c r="B84" s="20" t="s">
        <v>4</v>
      </c>
      <c r="C84" s="8">
        <f>F84+I84+L84+O84+R84+U84+X84+AA84</f>
        <v>889537532</v>
      </c>
      <c r="D84" s="8">
        <f t="shared" si="190"/>
        <v>795837360</v>
      </c>
      <c r="E84" s="9">
        <f t="shared" si="190"/>
        <v>1685374892</v>
      </c>
      <c r="F84" s="10">
        <v>887058046</v>
      </c>
      <c r="G84" s="10">
        <v>682139132</v>
      </c>
      <c r="H84" s="11">
        <f t="shared" si="191"/>
        <v>1569197178</v>
      </c>
      <c r="I84" s="8">
        <v>2479486</v>
      </c>
      <c r="J84" s="8">
        <v>45526225</v>
      </c>
      <c r="K84" s="11">
        <f t="shared" si="192"/>
        <v>48005711</v>
      </c>
      <c r="L84" s="8">
        <v>0</v>
      </c>
      <c r="M84" s="8">
        <v>0</v>
      </c>
      <c r="N84" s="11">
        <f t="shared" si="193"/>
        <v>0</v>
      </c>
      <c r="O84" s="8">
        <v>0</v>
      </c>
      <c r="P84" s="8">
        <v>0</v>
      </c>
      <c r="Q84" s="11">
        <f t="shared" si="194"/>
        <v>0</v>
      </c>
      <c r="R84" s="8">
        <v>0</v>
      </c>
      <c r="S84" s="8">
        <v>0</v>
      </c>
      <c r="T84" s="11">
        <f t="shared" si="195"/>
        <v>0</v>
      </c>
      <c r="U84" s="8">
        <v>0</v>
      </c>
      <c r="V84" s="8">
        <v>68172003</v>
      </c>
      <c r="W84" s="12">
        <f t="shared" si="196"/>
        <v>68172003</v>
      </c>
      <c r="X84" s="8">
        <v>0</v>
      </c>
      <c r="Y84" s="8">
        <v>0</v>
      </c>
      <c r="Z84" s="12">
        <f t="shared" si="197"/>
        <v>0</v>
      </c>
      <c r="AA84" s="8">
        <v>0</v>
      </c>
      <c r="AB84" s="8">
        <v>0</v>
      </c>
      <c r="AC84" s="9">
        <f t="shared" si="198"/>
        <v>0</v>
      </c>
    </row>
    <row r="85" spans="1:29" ht="18" customHeight="1" thickBot="1">
      <c r="A85" s="21" t="s">
        <v>5</v>
      </c>
      <c r="B85" s="22"/>
      <c r="C85" s="13">
        <f>SUM(C82:C84)</f>
        <v>1174426865</v>
      </c>
      <c r="D85" s="13">
        <f t="shared" ref="D85:AC85" si="199">SUM(D82:D84)</f>
        <v>920803760</v>
      </c>
      <c r="E85" s="13">
        <f t="shared" si="199"/>
        <v>2095230625</v>
      </c>
      <c r="F85" s="13">
        <f t="shared" si="199"/>
        <v>1129105105</v>
      </c>
      <c r="G85" s="13">
        <f t="shared" si="199"/>
        <v>806791651</v>
      </c>
      <c r="H85" s="13">
        <f t="shared" si="199"/>
        <v>1935896756</v>
      </c>
      <c r="I85" s="13">
        <f t="shared" si="199"/>
        <v>2777516</v>
      </c>
      <c r="J85" s="13">
        <f t="shared" si="199"/>
        <v>45840106</v>
      </c>
      <c r="K85" s="13">
        <f t="shared" si="199"/>
        <v>48617622</v>
      </c>
      <c r="L85" s="13">
        <f t="shared" si="199"/>
        <v>0</v>
      </c>
      <c r="M85" s="13">
        <f t="shared" si="199"/>
        <v>0</v>
      </c>
      <c r="N85" s="13">
        <f t="shared" si="199"/>
        <v>0</v>
      </c>
      <c r="O85" s="13">
        <f t="shared" si="199"/>
        <v>0</v>
      </c>
      <c r="P85" s="13">
        <f t="shared" si="199"/>
        <v>0</v>
      </c>
      <c r="Q85" s="13">
        <f t="shared" si="199"/>
        <v>0</v>
      </c>
      <c r="R85" s="13">
        <f t="shared" si="199"/>
        <v>0</v>
      </c>
      <c r="S85" s="13">
        <f t="shared" si="199"/>
        <v>0</v>
      </c>
      <c r="T85" s="13">
        <f t="shared" si="199"/>
        <v>0</v>
      </c>
      <c r="U85" s="13">
        <f t="shared" si="199"/>
        <v>42544244</v>
      </c>
      <c r="V85" s="13">
        <f t="shared" si="199"/>
        <v>68172003</v>
      </c>
      <c r="W85" s="13">
        <f t="shared" si="199"/>
        <v>110716247</v>
      </c>
      <c r="X85" s="13">
        <f t="shared" si="199"/>
        <v>0</v>
      </c>
      <c r="Y85" s="13">
        <f t="shared" si="199"/>
        <v>0</v>
      </c>
      <c r="Z85" s="13">
        <f t="shared" si="199"/>
        <v>0</v>
      </c>
      <c r="AA85" s="13">
        <f t="shared" si="199"/>
        <v>0</v>
      </c>
      <c r="AB85" s="13">
        <f t="shared" si="199"/>
        <v>0</v>
      </c>
      <c r="AC85" s="13">
        <f t="shared" si="199"/>
        <v>0</v>
      </c>
    </row>
    <row r="86" spans="1:29" ht="18" customHeight="1">
      <c r="A86" s="60" t="s">
        <v>42</v>
      </c>
      <c r="B86" s="19" t="s">
        <v>2</v>
      </c>
      <c r="C86" s="8">
        <f>F86+I86+L86+O86+R86+U86+X86+AA86</f>
        <v>3735699</v>
      </c>
      <c r="D86" s="8">
        <f>G86+J86+M86+P86+S86+V86+Y86+AB86</f>
        <v>8312312</v>
      </c>
      <c r="E86" s="9">
        <f>H86+K86+N86+Q86+T86+W86+Z86+AC86</f>
        <v>12048011</v>
      </c>
      <c r="F86" s="10">
        <v>3735699</v>
      </c>
      <c r="G86" s="10">
        <v>8312312</v>
      </c>
      <c r="H86" s="11">
        <f>F86+G86</f>
        <v>12048011</v>
      </c>
      <c r="I86" s="8">
        <v>0</v>
      </c>
      <c r="J86" s="8">
        <v>0</v>
      </c>
      <c r="K86" s="11">
        <f>I86+J86</f>
        <v>0</v>
      </c>
      <c r="L86" s="8">
        <v>0</v>
      </c>
      <c r="M86" s="8">
        <v>0</v>
      </c>
      <c r="N86" s="11">
        <f>L86+M86</f>
        <v>0</v>
      </c>
      <c r="O86" s="8">
        <v>0</v>
      </c>
      <c r="P86" s="8">
        <v>0</v>
      </c>
      <c r="Q86" s="11">
        <f>O86+P86</f>
        <v>0</v>
      </c>
      <c r="R86" s="8">
        <v>0</v>
      </c>
      <c r="S86" s="8">
        <v>0</v>
      </c>
      <c r="T86" s="11">
        <f>R86+S86</f>
        <v>0</v>
      </c>
      <c r="U86" s="8">
        <v>0</v>
      </c>
      <c r="V86" s="8">
        <v>0</v>
      </c>
      <c r="W86" s="12">
        <f>U86+V86</f>
        <v>0</v>
      </c>
      <c r="X86" s="8">
        <v>0</v>
      </c>
      <c r="Y86" s="8">
        <v>0</v>
      </c>
      <c r="Z86" s="12">
        <f>X86+Y86</f>
        <v>0</v>
      </c>
      <c r="AA86" s="8">
        <v>0</v>
      </c>
      <c r="AB86" s="8">
        <v>0</v>
      </c>
      <c r="AC86" s="9">
        <f>AA86+AB86</f>
        <v>0</v>
      </c>
    </row>
    <row r="87" spans="1:29" ht="18" customHeight="1">
      <c r="A87" s="61"/>
      <c r="B87" s="20" t="s">
        <v>3</v>
      </c>
      <c r="C87" s="8">
        <f>F87+I87+L87+O87+R87+U87+X87+AA87</f>
        <v>0</v>
      </c>
      <c r="D87" s="8">
        <f t="shared" ref="D87:E88" si="200">G87+J87+M87+P87+S87+V87+Y87+AB87</f>
        <v>0</v>
      </c>
      <c r="E87" s="9">
        <f t="shared" si="200"/>
        <v>0</v>
      </c>
      <c r="F87" s="10">
        <v>0</v>
      </c>
      <c r="G87" s="10">
        <v>0</v>
      </c>
      <c r="H87" s="11">
        <f t="shared" ref="H87:H88" si="201">F87+G87</f>
        <v>0</v>
      </c>
      <c r="I87" s="8">
        <v>0</v>
      </c>
      <c r="J87" s="8">
        <v>0</v>
      </c>
      <c r="K87" s="11">
        <f t="shared" ref="K87:K88" si="202">I87+J87</f>
        <v>0</v>
      </c>
      <c r="L87" s="8">
        <v>0</v>
      </c>
      <c r="M87" s="8">
        <v>0</v>
      </c>
      <c r="N87" s="11">
        <f t="shared" ref="N87:N88" si="203">L87+M87</f>
        <v>0</v>
      </c>
      <c r="O87" s="8">
        <v>0</v>
      </c>
      <c r="P87" s="8">
        <v>0</v>
      </c>
      <c r="Q87" s="11">
        <f t="shared" ref="Q87:Q88" si="204">O87+P87</f>
        <v>0</v>
      </c>
      <c r="R87" s="8">
        <v>0</v>
      </c>
      <c r="S87" s="8">
        <v>0</v>
      </c>
      <c r="T87" s="11">
        <f t="shared" ref="T87:T88" si="205">R87+S87</f>
        <v>0</v>
      </c>
      <c r="U87" s="8">
        <v>0</v>
      </c>
      <c r="V87" s="8">
        <v>0</v>
      </c>
      <c r="W87" s="12">
        <f t="shared" ref="W87:W88" si="206">U87+V87</f>
        <v>0</v>
      </c>
      <c r="X87" s="8">
        <v>0</v>
      </c>
      <c r="Y87" s="8">
        <v>0</v>
      </c>
      <c r="Z87" s="12">
        <f t="shared" ref="Z87:Z88" si="207">X87+Y87</f>
        <v>0</v>
      </c>
      <c r="AA87" s="8">
        <v>0</v>
      </c>
      <c r="AB87" s="8">
        <v>0</v>
      </c>
      <c r="AC87" s="9">
        <f t="shared" ref="AC87:AC88" si="208">AA87+AB87</f>
        <v>0</v>
      </c>
    </row>
    <row r="88" spans="1:29" ht="18" customHeight="1">
      <c r="A88" s="62"/>
      <c r="B88" s="20" t="s">
        <v>4</v>
      </c>
      <c r="C88" s="8">
        <f>F88+I88+L88+O88+R88+U88+X88+AA88</f>
        <v>211659792</v>
      </c>
      <c r="D88" s="8">
        <f t="shared" si="200"/>
        <v>44351203</v>
      </c>
      <c r="E88" s="9">
        <f t="shared" si="200"/>
        <v>256010995</v>
      </c>
      <c r="F88" s="10">
        <v>200521357</v>
      </c>
      <c r="G88" s="10">
        <v>40741542</v>
      </c>
      <c r="H88" s="11">
        <f t="shared" si="201"/>
        <v>241262899</v>
      </c>
      <c r="I88" s="8">
        <v>11138435</v>
      </c>
      <c r="J88" s="8">
        <v>0</v>
      </c>
      <c r="K88" s="11">
        <f t="shared" si="202"/>
        <v>11138435</v>
      </c>
      <c r="L88" s="8">
        <v>0</v>
      </c>
      <c r="M88" s="8">
        <v>0</v>
      </c>
      <c r="N88" s="11">
        <f t="shared" si="203"/>
        <v>0</v>
      </c>
      <c r="O88" s="8">
        <v>0</v>
      </c>
      <c r="P88" s="8">
        <v>0</v>
      </c>
      <c r="Q88" s="11">
        <f t="shared" si="204"/>
        <v>0</v>
      </c>
      <c r="R88" s="8">
        <v>0</v>
      </c>
      <c r="S88" s="8">
        <v>0</v>
      </c>
      <c r="T88" s="11">
        <f t="shared" si="205"/>
        <v>0</v>
      </c>
      <c r="U88" s="8">
        <v>0</v>
      </c>
      <c r="V88" s="8">
        <v>3609661</v>
      </c>
      <c r="W88" s="12">
        <f t="shared" si="206"/>
        <v>3609661</v>
      </c>
      <c r="X88" s="8">
        <v>0</v>
      </c>
      <c r="Y88" s="8">
        <v>0</v>
      </c>
      <c r="Z88" s="12">
        <f t="shared" si="207"/>
        <v>0</v>
      </c>
      <c r="AA88" s="8">
        <v>0</v>
      </c>
      <c r="AB88" s="8">
        <v>0</v>
      </c>
      <c r="AC88" s="9">
        <f t="shared" si="208"/>
        <v>0</v>
      </c>
    </row>
    <row r="89" spans="1:29" ht="18" customHeight="1" thickBot="1">
      <c r="A89" s="21" t="s">
        <v>5</v>
      </c>
      <c r="B89" s="22"/>
      <c r="C89" s="13">
        <f>SUM(C86:C88)</f>
        <v>215395491</v>
      </c>
      <c r="D89" s="13">
        <f t="shared" ref="D89:AC89" si="209">SUM(D86:D88)</f>
        <v>52663515</v>
      </c>
      <c r="E89" s="13">
        <f t="shared" si="209"/>
        <v>268059006</v>
      </c>
      <c r="F89" s="13">
        <f t="shared" si="209"/>
        <v>204257056</v>
      </c>
      <c r="G89" s="13">
        <f t="shared" si="209"/>
        <v>49053854</v>
      </c>
      <c r="H89" s="13">
        <f t="shared" si="209"/>
        <v>253310910</v>
      </c>
      <c r="I89" s="13">
        <f t="shared" si="209"/>
        <v>11138435</v>
      </c>
      <c r="J89" s="13">
        <f t="shared" si="209"/>
        <v>0</v>
      </c>
      <c r="K89" s="13">
        <f t="shared" si="209"/>
        <v>11138435</v>
      </c>
      <c r="L89" s="13">
        <f t="shared" si="209"/>
        <v>0</v>
      </c>
      <c r="M89" s="13">
        <f t="shared" si="209"/>
        <v>0</v>
      </c>
      <c r="N89" s="13">
        <f t="shared" si="209"/>
        <v>0</v>
      </c>
      <c r="O89" s="13">
        <f t="shared" si="209"/>
        <v>0</v>
      </c>
      <c r="P89" s="13">
        <f t="shared" si="209"/>
        <v>0</v>
      </c>
      <c r="Q89" s="13">
        <f t="shared" si="209"/>
        <v>0</v>
      </c>
      <c r="R89" s="13">
        <f t="shared" si="209"/>
        <v>0</v>
      </c>
      <c r="S89" s="13">
        <f t="shared" si="209"/>
        <v>0</v>
      </c>
      <c r="T89" s="13">
        <f t="shared" si="209"/>
        <v>0</v>
      </c>
      <c r="U89" s="13">
        <f t="shared" si="209"/>
        <v>0</v>
      </c>
      <c r="V89" s="13">
        <f t="shared" si="209"/>
        <v>3609661</v>
      </c>
      <c r="W89" s="13">
        <f t="shared" si="209"/>
        <v>3609661</v>
      </c>
      <c r="X89" s="13">
        <f t="shared" si="209"/>
        <v>0</v>
      </c>
      <c r="Y89" s="13">
        <f t="shared" si="209"/>
        <v>0</v>
      </c>
      <c r="Z89" s="13">
        <f t="shared" si="209"/>
        <v>0</v>
      </c>
      <c r="AA89" s="13">
        <f t="shared" si="209"/>
        <v>0</v>
      </c>
      <c r="AB89" s="13">
        <f t="shared" si="209"/>
        <v>0</v>
      </c>
      <c r="AC89" s="13">
        <f t="shared" si="209"/>
        <v>0</v>
      </c>
    </row>
    <row r="90" spans="1:29" ht="18" customHeight="1">
      <c r="A90" s="60" t="s">
        <v>43</v>
      </c>
      <c r="B90" s="19" t="s">
        <v>2</v>
      </c>
      <c r="C90" s="8">
        <f>F90+I90+L90+O90+R90+U90+X90+AA90</f>
        <v>302037875</v>
      </c>
      <c r="D90" s="8">
        <f>G90+J90+M90+P90+S90+V90+Y90+AB90</f>
        <v>14599751</v>
      </c>
      <c r="E90" s="9">
        <f>H90+K90+N90+Q90+T90+W90+Z90+AC90</f>
        <v>316637626</v>
      </c>
      <c r="F90" s="10">
        <v>272261301</v>
      </c>
      <c r="G90" s="10">
        <v>13997313</v>
      </c>
      <c r="H90" s="11">
        <f>F90+G90</f>
        <v>286258614</v>
      </c>
      <c r="I90" s="8">
        <v>0</v>
      </c>
      <c r="J90" s="8">
        <v>0</v>
      </c>
      <c r="K90" s="11">
        <f>I90+J90</f>
        <v>0</v>
      </c>
      <c r="L90" s="8">
        <v>0</v>
      </c>
      <c r="M90" s="8">
        <v>0</v>
      </c>
      <c r="N90" s="11">
        <f>L90+M90</f>
        <v>0</v>
      </c>
      <c r="O90" s="8">
        <v>0</v>
      </c>
      <c r="P90" s="8">
        <v>0</v>
      </c>
      <c r="Q90" s="11">
        <f>O90+P90</f>
        <v>0</v>
      </c>
      <c r="R90" s="8">
        <v>29776574</v>
      </c>
      <c r="S90" s="8">
        <v>602438</v>
      </c>
      <c r="T90" s="11">
        <f>R90+S90</f>
        <v>30379012</v>
      </c>
      <c r="U90" s="8">
        <v>0</v>
      </c>
      <c r="V90" s="8">
        <v>0</v>
      </c>
      <c r="W90" s="12">
        <f>U90+V90</f>
        <v>0</v>
      </c>
      <c r="X90" s="8">
        <v>0</v>
      </c>
      <c r="Y90" s="8">
        <v>0</v>
      </c>
      <c r="Z90" s="12">
        <f>X90+Y90</f>
        <v>0</v>
      </c>
      <c r="AA90" s="8">
        <v>0</v>
      </c>
      <c r="AB90" s="8">
        <v>0</v>
      </c>
      <c r="AC90" s="9">
        <f>AA90+AB90</f>
        <v>0</v>
      </c>
    </row>
    <row r="91" spans="1:29" ht="18" customHeight="1">
      <c r="A91" s="61"/>
      <c r="B91" s="20" t="s">
        <v>3</v>
      </c>
      <c r="C91" s="8">
        <f>F91+I91+L91+O91+R91+U91+X91+AA91</f>
        <v>1011332226</v>
      </c>
      <c r="D91" s="8">
        <f t="shared" ref="D91:E92" si="210">G91+J91+M91+P91+S91+V91+Y91+AB91</f>
        <v>20034638</v>
      </c>
      <c r="E91" s="9">
        <f t="shared" si="210"/>
        <v>1031366864</v>
      </c>
      <c r="F91" s="10">
        <v>2761068</v>
      </c>
      <c r="G91" s="10">
        <v>0</v>
      </c>
      <c r="H91" s="11">
        <f t="shared" ref="H91:H92" si="211">F91+G91</f>
        <v>2761068</v>
      </c>
      <c r="I91" s="8">
        <v>0</v>
      </c>
      <c r="J91" s="8">
        <v>0</v>
      </c>
      <c r="K91" s="11">
        <f t="shared" ref="K91:K92" si="212">I91+J91</f>
        <v>0</v>
      </c>
      <c r="L91" s="8">
        <v>0</v>
      </c>
      <c r="M91" s="8">
        <v>0</v>
      </c>
      <c r="N91" s="11">
        <f t="shared" ref="N91:N92" si="213">L91+M91</f>
        <v>0</v>
      </c>
      <c r="O91" s="8">
        <v>0</v>
      </c>
      <c r="P91" s="8">
        <v>0</v>
      </c>
      <c r="Q91" s="11">
        <f t="shared" ref="Q91:Q92" si="214">O91+P91</f>
        <v>0</v>
      </c>
      <c r="R91" s="8">
        <v>0</v>
      </c>
      <c r="S91" s="8">
        <v>0</v>
      </c>
      <c r="T91" s="11">
        <f t="shared" ref="T91:T92" si="215">R91+S91</f>
        <v>0</v>
      </c>
      <c r="U91" s="8">
        <v>1008571158</v>
      </c>
      <c r="V91" s="8">
        <v>20034638</v>
      </c>
      <c r="W91" s="12">
        <f t="shared" ref="W91:W92" si="216">U91+V91</f>
        <v>1028605796</v>
      </c>
      <c r="X91" s="8">
        <v>0</v>
      </c>
      <c r="Y91" s="8">
        <v>0</v>
      </c>
      <c r="Z91" s="12">
        <f t="shared" ref="Z91:Z92" si="217">X91+Y91</f>
        <v>0</v>
      </c>
      <c r="AA91" s="8">
        <v>0</v>
      </c>
      <c r="AB91" s="8">
        <v>0</v>
      </c>
      <c r="AC91" s="9">
        <f t="shared" ref="AC91:AC92" si="218">AA91+AB91</f>
        <v>0</v>
      </c>
    </row>
    <row r="92" spans="1:29" ht="18" customHeight="1">
      <c r="A92" s="62"/>
      <c r="B92" s="20" t="s">
        <v>4</v>
      </c>
      <c r="C92" s="8">
        <f>F92+I92+L92+O92+R92+U92+X92+AA92</f>
        <v>149921656</v>
      </c>
      <c r="D92" s="8">
        <f t="shared" si="210"/>
        <v>774308155</v>
      </c>
      <c r="E92" s="9">
        <f t="shared" si="210"/>
        <v>924229811</v>
      </c>
      <c r="F92" s="10">
        <v>149921656</v>
      </c>
      <c r="G92" s="10">
        <v>729699803</v>
      </c>
      <c r="H92" s="11">
        <f t="shared" si="211"/>
        <v>879621459</v>
      </c>
      <c r="I92" s="8">
        <v>0</v>
      </c>
      <c r="J92" s="8">
        <v>0</v>
      </c>
      <c r="K92" s="11">
        <f t="shared" si="212"/>
        <v>0</v>
      </c>
      <c r="L92" s="8">
        <v>0</v>
      </c>
      <c r="M92" s="8">
        <v>0</v>
      </c>
      <c r="N92" s="11">
        <f t="shared" si="213"/>
        <v>0</v>
      </c>
      <c r="O92" s="8">
        <v>0</v>
      </c>
      <c r="P92" s="8">
        <v>0</v>
      </c>
      <c r="Q92" s="11">
        <f t="shared" si="214"/>
        <v>0</v>
      </c>
      <c r="R92" s="8">
        <v>0</v>
      </c>
      <c r="S92" s="8">
        <v>0</v>
      </c>
      <c r="T92" s="11">
        <f t="shared" si="215"/>
        <v>0</v>
      </c>
      <c r="U92" s="8">
        <v>0</v>
      </c>
      <c r="V92" s="8">
        <v>44608352</v>
      </c>
      <c r="W92" s="12">
        <f t="shared" si="216"/>
        <v>44608352</v>
      </c>
      <c r="X92" s="8">
        <v>0</v>
      </c>
      <c r="Y92" s="8">
        <v>0</v>
      </c>
      <c r="Z92" s="12">
        <f t="shared" si="217"/>
        <v>0</v>
      </c>
      <c r="AA92" s="8">
        <v>0</v>
      </c>
      <c r="AB92" s="8">
        <v>0</v>
      </c>
      <c r="AC92" s="9">
        <f t="shared" si="218"/>
        <v>0</v>
      </c>
    </row>
    <row r="93" spans="1:29" ht="18" customHeight="1" thickBot="1">
      <c r="A93" s="21" t="s">
        <v>5</v>
      </c>
      <c r="B93" s="22"/>
      <c r="C93" s="13">
        <f>SUM(C90:C92)</f>
        <v>1463291757</v>
      </c>
      <c r="D93" s="13">
        <f t="shared" ref="D93:AC93" si="219">SUM(D90:D92)</f>
        <v>808942544</v>
      </c>
      <c r="E93" s="13">
        <f t="shared" si="219"/>
        <v>2272234301</v>
      </c>
      <c r="F93" s="13">
        <f t="shared" si="219"/>
        <v>424944025</v>
      </c>
      <c r="G93" s="13">
        <f t="shared" si="219"/>
        <v>743697116</v>
      </c>
      <c r="H93" s="13">
        <f t="shared" si="219"/>
        <v>1168641141</v>
      </c>
      <c r="I93" s="13">
        <f t="shared" si="219"/>
        <v>0</v>
      </c>
      <c r="J93" s="13">
        <f t="shared" si="219"/>
        <v>0</v>
      </c>
      <c r="K93" s="13">
        <f t="shared" si="219"/>
        <v>0</v>
      </c>
      <c r="L93" s="13">
        <f t="shared" si="219"/>
        <v>0</v>
      </c>
      <c r="M93" s="13">
        <f t="shared" si="219"/>
        <v>0</v>
      </c>
      <c r="N93" s="13">
        <f t="shared" si="219"/>
        <v>0</v>
      </c>
      <c r="O93" s="13">
        <f t="shared" si="219"/>
        <v>0</v>
      </c>
      <c r="P93" s="13">
        <f t="shared" si="219"/>
        <v>0</v>
      </c>
      <c r="Q93" s="13">
        <f t="shared" si="219"/>
        <v>0</v>
      </c>
      <c r="R93" s="13">
        <f t="shared" si="219"/>
        <v>29776574</v>
      </c>
      <c r="S93" s="13">
        <f t="shared" si="219"/>
        <v>602438</v>
      </c>
      <c r="T93" s="13">
        <f t="shared" si="219"/>
        <v>30379012</v>
      </c>
      <c r="U93" s="13">
        <f t="shared" si="219"/>
        <v>1008571158</v>
      </c>
      <c r="V93" s="13">
        <f t="shared" si="219"/>
        <v>64642990</v>
      </c>
      <c r="W93" s="13">
        <f t="shared" si="219"/>
        <v>1073214148</v>
      </c>
      <c r="X93" s="13">
        <f t="shared" si="219"/>
        <v>0</v>
      </c>
      <c r="Y93" s="13">
        <f t="shared" si="219"/>
        <v>0</v>
      </c>
      <c r="Z93" s="13">
        <f t="shared" si="219"/>
        <v>0</v>
      </c>
      <c r="AA93" s="13">
        <f t="shared" si="219"/>
        <v>0</v>
      </c>
      <c r="AB93" s="13">
        <f t="shared" si="219"/>
        <v>0</v>
      </c>
      <c r="AC93" s="13">
        <f t="shared" si="219"/>
        <v>0</v>
      </c>
    </row>
    <row r="94" spans="1:29" ht="18" customHeight="1">
      <c r="A94" s="60" t="s">
        <v>44</v>
      </c>
      <c r="B94" s="19" t="s">
        <v>2</v>
      </c>
      <c r="C94" s="8">
        <f>F94+I94+L94+O94+R94+U94+X94+AA94</f>
        <v>220117</v>
      </c>
      <c r="D94" s="8">
        <f>G94+J94+M94+P94+S94+V94+Y94+AB94</f>
        <v>0</v>
      </c>
      <c r="E94" s="9">
        <f>H94+K94+N94+Q94+T94+W94+Z94+AC94</f>
        <v>220117</v>
      </c>
      <c r="F94" s="10">
        <v>220117</v>
      </c>
      <c r="G94" s="10">
        <v>0</v>
      </c>
      <c r="H94" s="11">
        <f>F94+G94</f>
        <v>220117</v>
      </c>
      <c r="I94" s="8">
        <v>0</v>
      </c>
      <c r="J94" s="8">
        <v>0</v>
      </c>
      <c r="K94" s="11">
        <f>I94+J94</f>
        <v>0</v>
      </c>
      <c r="L94" s="8">
        <v>0</v>
      </c>
      <c r="M94" s="8">
        <v>0</v>
      </c>
      <c r="N94" s="11">
        <f>L94+M94</f>
        <v>0</v>
      </c>
      <c r="O94" s="8">
        <v>0</v>
      </c>
      <c r="P94" s="8">
        <v>0</v>
      </c>
      <c r="Q94" s="11">
        <f>O94+P94</f>
        <v>0</v>
      </c>
      <c r="R94" s="8">
        <v>0</v>
      </c>
      <c r="S94" s="8">
        <v>0</v>
      </c>
      <c r="T94" s="11">
        <f>R94+S94</f>
        <v>0</v>
      </c>
      <c r="U94" s="8">
        <v>0</v>
      </c>
      <c r="V94" s="8">
        <v>0</v>
      </c>
      <c r="W94" s="12">
        <f>U94+V94</f>
        <v>0</v>
      </c>
      <c r="X94" s="8">
        <v>0</v>
      </c>
      <c r="Y94" s="8">
        <v>0</v>
      </c>
      <c r="Z94" s="12">
        <f>X94+Y94</f>
        <v>0</v>
      </c>
      <c r="AA94" s="8">
        <v>0</v>
      </c>
      <c r="AB94" s="8">
        <v>0</v>
      </c>
      <c r="AC94" s="9">
        <f>AA94+AB94</f>
        <v>0</v>
      </c>
    </row>
    <row r="95" spans="1:29" ht="18" customHeight="1">
      <c r="A95" s="61"/>
      <c r="B95" s="20" t="s">
        <v>3</v>
      </c>
      <c r="C95" s="8">
        <f>F95+I95+L95+O95+R95+U95+X95+AA95</f>
        <v>0</v>
      </c>
      <c r="D95" s="8">
        <f t="shared" ref="D95:E96" si="220">G95+J95+M95+P95+S95+V95+Y95+AB95</f>
        <v>0</v>
      </c>
      <c r="E95" s="9">
        <f t="shared" si="220"/>
        <v>0</v>
      </c>
      <c r="F95" s="10">
        <v>0</v>
      </c>
      <c r="G95" s="10">
        <v>0</v>
      </c>
      <c r="H95" s="11">
        <f t="shared" ref="H95:H96" si="221">F95+G95</f>
        <v>0</v>
      </c>
      <c r="I95" s="8">
        <v>0</v>
      </c>
      <c r="J95" s="8">
        <v>0</v>
      </c>
      <c r="K95" s="11">
        <f t="shared" ref="K95:K96" si="222">I95+J95</f>
        <v>0</v>
      </c>
      <c r="L95" s="8">
        <v>0</v>
      </c>
      <c r="M95" s="8">
        <v>0</v>
      </c>
      <c r="N95" s="11">
        <f t="shared" ref="N95:N96" si="223">L95+M95</f>
        <v>0</v>
      </c>
      <c r="O95" s="8">
        <v>0</v>
      </c>
      <c r="P95" s="8">
        <v>0</v>
      </c>
      <c r="Q95" s="11">
        <f t="shared" ref="Q95:Q96" si="224">O95+P95</f>
        <v>0</v>
      </c>
      <c r="R95" s="8">
        <v>0</v>
      </c>
      <c r="S95" s="8">
        <v>0</v>
      </c>
      <c r="T95" s="11">
        <f t="shared" ref="T95:T96" si="225">R95+S95</f>
        <v>0</v>
      </c>
      <c r="U95" s="8">
        <v>0</v>
      </c>
      <c r="V95" s="8">
        <v>0</v>
      </c>
      <c r="W95" s="12">
        <f t="shared" ref="W95:W96" si="226">U95+V95</f>
        <v>0</v>
      </c>
      <c r="X95" s="8">
        <v>0</v>
      </c>
      <c r="Y95" s="8">
        <v>0</v>
      </c>
      <c r="Z95" s="12">
        <f t="shared" ref="Z95:Z96" si="227">X95+Y95</f>
        <v>0</v>
      </c>
      <c r="AA95" s="8">
        <v>0</v>
      </c>
      <c r="AB95" s="8">
        <v>0</v>
      </c>
      <c r="AC95" s="9">
        <f t="shared" ref="AC95:AC96" si="228">AA95+AB95</f>
        <v>0</v>
      </c>
    </row>
    <row r="96" spans="1:29" ht="18" customHeight="1">
      <c r="A96" s="62"/>
      <c r="B96" s="20" t="s">
        <v>4</v>
      </c>
      <c r="C96" s="8">
        <f>F96+I96+L96+O96+R96+U96+X96+AA96</f>
        <v>8204448</v>
      </c>
      <c r="D96" s="8">
        <f t="shared" si="220"/>
        <v>53495001</v>
      </c>
      <c r="E96" s="9">
        <f t="shared" si="220"/>
        <v>61699449</v>
      </c>
      <c r="F96" s="10">
        <v>8204448</v>
      </c>
      <c r="G96" s="10">
        <v>53495001</v>
      </c>
      <c r="H96" s="11">
        <f t="shared" si="221"/>
        <v>61699449</v>
      </c>
      <c r="I96" s="8">
        <v>0</v>
      </c>
      <c r="J96" s="8">
        <v>0</v>
      </c>
      <c r="K96" s="11">
        <f t="shared" si="222"/>
        <v>0</v>
      </c>
      <c r="L96" s="8">
        <v>0</v>
      </c>
      <c r="M96" s="8">
        <v>0</v>
      </c>
      <c r="N96" s="11">
        <f t="shared" si="223"/>
        <v>0</v>
      </c>
      <c r="O96" s="8">
        <v>0</v>
      </c>
      <c r="P96" s="8">
        <v>0</v>
      </c>
      <c r="Q96" s="11">
        <f t="shared" si="224"/>
        <v>0</v>
      </c>
      <c r="R96" s="8">
        <v>0</v>
      </c>
      <c r="S96" s="8">
        <v>0</v>
      </c>
      <c r="T96" s="11">
        <f t="shared" si="225"/>
        <v>0</v>
      </c>
      <c r="U96" s="8">
        <v>0</v>
      </c>
      <c r="V96" s="8">
        <v>0</v>
      </c>
      <c r="W96" s="12">
        <f t="shared" si="226"/>
        <v>0</v>
      </c>
      <c r="X96" s="8">
        <v>0</v>
      </c>
      <c r="Y96" s="8">
        <v>0</v>
      </c>
      <c r="Z96" s="12">
        <f t="shared" si="227"/>
        <v>0</v>
      </c>
      <c r="AA96" s="8">
        <v>0</v>
      </c>
      <c r="AB96" s="8">
        <v>0</v>
      </c>
      <c r="AC96" s="9">
        <f t="shared" si="228"/>
        <v>0</v>
      </c>
    </row>
    <row r="97" spans="1:29" ht="18" customHeight="1" thickBot="1">
      <c r="A97" s="21" t="s">
        <v>5</v>
      </c>
      <c r="B97" s="22"/>
      <c r="C97" s="13">
        <f>SUM(C94:C96)</f>
        <v>8424565</v>
      </c>
      <c r="D97" s="13">
        <f t="shared" ref="D97:AC97" si="229">SUM(D94:D96)</f>
        <v>53495001</v>
      </c>
      <c r="E97" s="13">
        <f t="shared" si="229"/>
        <v>61919566</v>
      </c>
      <c r="F97" s="13">
        <f t="shared" si="229"/>
        <v>8424565</v>
      </c>
      <c r="G97" s="13">
        <f t="shared" si="229"/>
        <v>53495001</v>
      </c>
      <c r="H97" s="13">
        <f t="shared" si="229"/>
        <v>61919566</v>
      </c>
      <c r="I97" s="13">
        <f t="shared" si="229"/>
        <v>0</v>
      </c>
      <c r="J97" s="13">
        <f t="shared" si="229"/>
        <v>0</v>
      </c>
      <c r="K97" s="13">
        <f t="shared" si="229"/>
        <v>0</v>
      </c>
      <c r="L97" s="13">
        <f t="shared" si="229"/>
        <v>0</v>
      </c>
      <c r="M97" s="13">
        <f t="shared" si="229"/>
        <v>0</v>
      </c>
      <c r="N97" s="13">
        <f t="shared" si="229"/>
        <v>0</v>
      </c>
      <c r="O97" s="13">
        <f t="shared" si="229"/>
        <v>0</v>
      </c>
      <c r="P97" s="13">
        <f t="shared" si="229"/>
        <v>0</v>
      </c>
      <c r="Q97" s="13">
        <f t="shared" si="229"/>
        <v>0</v>
      </c>
      <c r="R97" s="13">
        <f t="shared" si="229"/>
        <v>0</v>
      </c>
      <c r="S97" s="13">
        <f t="shared" si="229"/>
        <v>0</v>
      </c>
      <c r="T97" s="13">
        <f t="shared" si="229"/>
        <v>0</v>
      </c>
      <c r="U97" s="13">
        <f t="shared" si="229"/>
        <v>0</v>
      </c>
      <c r="V97" s="13">
        <f t="shared" si="229"/>
        <v>0</v>
      </c>
      <c r="W97" s="13">
        <f t="shared" si="229"/>
        <v>0</v>
      </c>
      <c r="X97" s="13">
        <f t="shared" si="229"/>
        <v>0</v>
      </c>
      <c r="Y97" s="13">
        <f t="shared" si="229"/>
        <v>0</v>
      </c>
      <c r="Z97" s="13">
        <f t="shared" si="229"/>
        <v>0</v>
      </c>
      <c r="AA97" s="13">
        <f t="shared" si="229"/>
        <v>0</v>
      </c>
      <c r="AB97" s="13">
        <f t="shared" si="229"/>
        <v>0</v>
      </c>
      <c r="AC97" s="13">
        <f t="shared" si="229"/>
        <v>0</v>
      </c>
    </row>
    <row r="98" spans="1:29" ht="18" customHeight="1">
      <c r="A98" s="60" t="s">
        <v>45</v>
      </c>
      <c r="B98" s="19" t="s">
        <v>2</v>
      </c>
      <c r="C98" s="8">
        <f>F98+I98+L98+O98+R98+U98+X98+AA98</f>
        <v>0</v>
      </c>
      <c r="D98" s="8">
        <f>G98+J98+M98+P98+S98+V98+Y98+AB98</f>
        <v>1788200</v>
      </c>
      <c r="E98" s="9">
        <f>H98+K98+N98+Q98+T98+W98+Z98+AC98</f>
        <v>1788200</v>
      </c>
      <c r="F98" s="10">
        <v>0</v>
      </c>
      <c r="G98" s="10">
        <v>1788200</v>
      </c>
      <c r="H98" s="11">
        <f>F98+G98</f>
        <v>1788200</v>
      </c>
      <c r="I98" s="8">
        <v>0</v>
      </c>
      <c r="J98" s="8">
        <v>0</v>
      </c>
      <c r="K98" s="11">
        <f>I98+J98</f>
        <v>0</v>
      </c>
      <c r="L98" s="8">
        <v>0</v>
      </c>
      <c r="M98" s="8">
        <v>0</v>
      </c>
      <c r="N98" s="11">
        <f>L98+M98</f>
        <v>0</v>
      </c>
      <c r="O98" s="8">
        <v>0</v>
      </c>
      <c r="P98" s="8">
        <v>0</v>
      </c>
      <c r="Q98" s="11">
        <f>O98+P98</f>
        <v>0</v>
      </c>
      <c r="R98" s="8">
        <v>0</v>
      </c>
      <c r="S98" s="8">
        <v>0</v>
      </c>
      <c r="T98" s="11">
        <f>R98+S98</f>
        <v>0</v>
      </c>
      <c r="U98" s="8">
        <v>0</v>
      </c>
      <c r="V98" s="8">
        <v>0</v>
      </c>
      <c r="W98" s="12">
        <f>U98+V98</f>
        <v>0</v>
      </c>
      <c r="X98" s="8">
        <v>0</v>
      </c>
      <c r="Y98" s="8">
        <v>0</v>
      </c>
      <c r="Z98" s="12">
        <f>X98+Y98</f>
        <v>0</v>
      </c>
      <c r="AA98" s="8">
        <v>0</v>
      </c>
      <c r="AB98" s="8">
        <v>0</v>
      </c>
      <c r="AC98" s="9">
        <f>AA98+AB98</f>
        <v>0</v>
      </c>
    </row>
    <row r="99" spans="1:29" ht="18" customHeight="1">
      <c r="A99" s="61"/>
      <c r="B99" s="20" t="s">
        <v>3</v>
      </c>
      <c r="C99" s="8">
        <f>F99+I99+L99+O99+R99+U99+X99+AA99</f>
        <v>14094170</v>
      </c>
      <c r="D99" s="8">
        <f t="shared" ref="D99:E100" si="230">G99+J99+M99+P99+S99+V99+Y99+AB99</f>
        <v>17169863</v>
      </c>
      <c r="E99" s="9">
        <f t="shared" si="230"/>
        <v>31264033</v>
      </c>
      <c r="F99" s="10">
        <v>9898031</v>
      </c>
      <c r="G99" s="10">
        <v>0</v>
      </c>
      <c r="H99" s="11">
        <f t="shared" ref="H99:H100" si="231">F99+G99</f>
        <v>9898031</v>
      </c>
      <c r="I99" s="8">
        <v>0</v>
      </c>
      <c r="J99" s="8">
        <v>0</v>
      </c>
      <c r="K99" s="11">
        <f t="shared" ref="K99:K100" si="232">I99+J99</f>
        <v>0</v>
      </c>
      <c r="L99" s="8">
        <v>0</v>
      </c>
      <c r="M99" s="8">
        <v>0</v>
      </c>
      <c r="N99" s="11">
        <f t="shared" ref="N99:N100" si="233">L99+M99</f>
        <v>0</v>
      </c>
      <c r="O99" s="8">
        <v>4196139</v>
      </c>
      <c r="P99" s="8">
        <v>17169863</v>
      </c>
      <c r="Q99" s="11">
        <f t="shared" ref="Q99:Q100" si="234">O99+P99</f>
        <v>21366002</v>
      </c>
      <c r="R99" s="8">
        <v>0</v>
      </c>
      <c r="S99" s="8">
        <v>0</v>
      </c>
      <c r="T99" s="11">
        <f t="shared" ref="T99:T100" si="235">R99+S99</f>
        <v>0</v>
      </c>
      <c r="U99" s="8">
        <v>0</v>
      </c>
      <c r="V99" s="8">
        <v>0</v>
      </c>
      <c r="W99" s="12">
        <f t="shared" ref="W99:W100" si="236">U99+V99</f>
        <v>0</v>
      </c>
      <c r="X99" s="8">
        <v>0</v>
      </c>
      <c r="Y99" s="8">
        <v>0</v>
      </c>
      <c r="Z99" s="12">
        <f t="shared" ref="Z99:Z100" si="237">X99+Y99</f>
        <v>0</v>
      </c>
      <c r="AA99" s="8">
        <v>0</v>
      </c>
      <c r="AB99" s="8">
        <v>0</v>
      </c>
      <c r="AC99" s="9">
        <f t="shared" ref="AC99:AC100" si="238">AA99+AB99</f>
        <v>0</v>
      </c>
    </row>
    <row r="100" spans="1:29" ht="18" customHeight="1">
      <c r="A100" s="62"/>
      <c r="B100" s="20" t="s">
        <v>4</v>
      </c>
      <c r="C100" s="8">
        <f>F100+I100+L100+O100+R100+U100+X100+AA100</f>
        <v>66204113</v>
      </c>
      <c r="D100" s="8">
        <f t="shared" si="230"/>
        <v>113795331</v>
      </c>
      <c r="E100" s="9">
        <f t="shared" si="230"/>
        <v>179999444</v>
      </c>
      <c r="F100" s="10">
        <v>61822576</v>
      </c>
      <c r="G100" s="10">
        <v>102585235</v>
      </c>
      <c r="H100" s="11">
        <f t="shared" si="231"/>
        <v>164407811</v>
      </c>
      <c r="I100" s="8">
        <v>0</v>
      </c>
      <c r="J100" s="8">
        <v>0</v>
      </c>
      <c r="K100" s="11">
        <f t="shared" si="232"/>
        <v>0</v>
      </c>
      <c r="L100" s="8">
        <v>0</v>
      </c>
      <c r="M100" s="8">
        <v>0</v>
      </c>
      <c r="N100" s="11">
        <f t="shared" si="233"/>
        <v>0</v>
      </c>
      <c r="O100" s="8">
        <v>4381537</v>
      </c>
      <c r="P100" s="8">
        <v>11210096</v>
      </c>
      <c r="Q100" s="11">
        <f t="shared" si="234"/>
        <v>15591633</v>
      </c>
      <c r="R100" s="8">
        <v>0</v>
      </c>
      <c r="S100" s="8">
        <v>0</v>
      </c>
      <c r="T100" s="11">
        <f t="shared" si="235"/>
        <v>0</v>
      </c>
      <c r="U100" s="8">
        <v>0</v>
      </c>
      <c r="V100" s="8">
        <v>0</v>
      </c>
      <c r="W100" s="12">
        <f t="shared" si="236"/>
        <v>0</v>
      </c>
      <c r="X100" s="8">
        <v>0</v>
      </c>
      <c r="Y100" s="8">
        <v>0</v>
      </c>
      <c r="Z100" s="12">
        <f t="shared" si="237"/>
        <v>0</v>
      </c>
      <c r="AA100" s="8">
        <v>0</v>
      </c>
      <c r="AB100" s="8">
        <v>0</v>
      </c>
      <c r="AC100" s="9">
        <f t="shared" si="238"/>
        <v>0</v>
      </c>
    </row>
    <row r="101" spans="1:29" ht="18" customHeight="1" thickBot="1">
      <c r="A101" s="21" t="s">
        <v>5</v>
      </c>
      <c r="B101" s="22"/>
      <c r="C101" s="13">
        <f>SUM(C98:C100)</f>
        <v>80298283</v>
      </c>
      <c r="D101" s="13">
        <f t="shared" ref="D101:AC101" si="239">SUM(D98:D100)</f>
        <v>132753394</v>
      </c>
      <c r="E101" s="13">
        <f t="shared" si="239"/>
        <v>213051677</v>
      </c>
      <c r="F101" s="13">
        <f t="shared" si="239"/>
        <v>71720607</v>
      </c>
      <c r="G101" s="13">
        <f t="shared" si="239"/>
        <v>104373435</v>
      </c>
      <c r="H101" s="13">
        <f t="shared" si="239"/>
        <v>176094042</v>
      </c>
      <c r="I101" s="13">
        <f t="shared" si="239"/>
        <v>0</v>
      </c>
      <c r="J101" s="13">
        <f t="shared" si="239"/>
        <v>0</v>
      </c>
      <c r="K101" s="13">
        <f t="shared" si="239"/>
        <v>0</v>
      </c>
      <c r="L101" s="13">
        <f t="shared" si="239"/>
        <v>0</v>
      </c>
      <c r="M101" s="13">
        <f t="shared" si="239"/>
        <v>0</v>
      </c>
      <c r="N101" s="13">
        <f t="shared" si="239"/>
        <v>0</v>
      </c>
      <c r="O101" s="13">
        <f t="shared" si="239"/>
        <v>8577676</v>
      </c>
      <c r="P101" s="13">
        <f t="shared" si="239"/>
        <v>28379959</v>
      </c>
      <c r="Q101" s="13">
        <f t="shared" si="239"/>
        <v>36957635</v>
      </c>
      <c r="R101" s="13">
        <f t="shared" si="239"/>
        <v>0</v>
      </c>
      <c r="S101" s="13">
        <f t="shared" si="239"/>
        <v>0</v>
      </c>
      <c r="T101" s="13">
        <f t="shared" si="239"/>
        <v>0</v>
      </c>
      <c r="U101" s="13">
        <f t="shared" si="239"/>
        <v>0</v>
      </c>
      <c r="V101" s="13">
        <f t="shared" si="239"/>
        <v>0</v>
      </c>
      <c r="W101" s="13">
        <f t="shared" si="239"/>
        <v>0</v>
      </c>
      <c r="X101" s="13">
        <f t="shared" si="239"/>
        <v>0</v>
      </c>
      <c r="Y101" s="13">
        <f t="shared" si="239"/>
        <v>0</v>
      </c>
      <c r="Z101" s="13">
        <f t="shared" si="239"/>
        <v>0</v>
      </c>
      <c r="AA101" s="13">
        <f t="shared" si="239"/>
        <v>0</v>
      </c>
      <c r="AB101" s="13">
        <f t="shared" si="239"/>
        <v>0</v>
      </c>
      <c r="AC101" s="13">
        <f t="shared" si="239"/>
        <v>0</v>
      </c>
    </row>
    <row r="102" spans="1:29" ht="18" customHeight="1">
      <c r="A102" s="60" t="s">
        <v>46</v>
      </c>
      <c r="B102" s="19" t="s">
        <v>2</v>
      </c>
      <c r="C102" s="8">
        <f>F102+I102+L102+O102+R102+U102+X102+AA102</f>
        <v>0</v>
      </c>
      <c r="D102" s="8">
        <f>G102+J102+M102+P102+S102+V102+Y102+AB102</f>
        <v>0</v>
      </c>
      <c r="E102" s="9">
        <f>H102+K102+N102+Q102+T102+W102+Z102+AC102</f>
        <v>0</v>
      </c>
      <c r="F102" s="10">
        <v>0</v>
      </c>
      <c r="G102" s="10">
        <v>0</v>
      </c>
      <c r="H102" s="11">
        <f>F102+G102</f>
        <v>0</v>
      </c>
      <c r="I102" s="8">
        <v>0</v>
      </c>
      <c r="J102" s="8">
        <v>0</v>
      </c>
      <c r="K102" s="11">
        <f>I102+J102</f>
        <v>0</v>
      </c>
      <c r="L102" s="8">
        <v>0</v>
      </c>
      <c r="M102" s="8">
        <v>0</v>
      </c>
      <c r="N102" s="11">
        <f>L102+M102</f>
        <v>0</v>
      </c>
      <c r="O102" s="8">
        <v>0</v>
      </c>
      <c r="P102" s="8">
        <v>0</v>
      </c>
      <c r="Q102" s="11">
        <f>O102+P102</f>
        <v>0</v>
      </c>
      <c r="R102" s="8">
        <v>0</v>
      </c>
      <c r="S102" s="8">
        <v>0</v>
      </c>
      <c r="T102" s="11">
        <f>R102+S102</f>
        <v>0</v>
      </c>
      <c r="U102" s="8">
        <v>0</v>
      </c>
      <c r="V102" s="8">
        <v>0</v>
      </c>
      <c r="W102" s="12">
        <f>U102+V102</f>
        <v>0</v>
      </c>
      <c r="X102" s="8">
        <v>0</v>
      </c>
      <c r="Y102" s="8">
        <v>0</v>
      </c>
      <c r="Z102" s="12">
        <f>X102+Y102</f>
        <v>0</v>
      </c>
      <c r="AA102" s="8">
        <v>0</v>
      </c>
      <c r="AB102" s="8">
        <v>0</v>
      </c>
      <c r="AC102" s="9">
        <f>AA102+AB102</f>
        <v>0</v>
      </c>
    </row>
    <row r="103" spans="1:29" ht="18" customHeight="1">
      <c r="A103" s="61"/>
      <c r="B103" s="20" t="s">
        <v>3</v>
      </c>
      <c r="C103" s="8">
        <f>F103+I103+L103+O103+R103+U103+X103+AA103</f>
        <v>0</v>
      </c>
      <c r="D103" s="8">
        <f t="shared" ref="D103:E104" si="240">G103+J103+M103+P103+S103+V103+Y103+AB103</f>
        <v>0</v>
      </c>
      <c r="E103" s="9">
        <f t="shared" si="240"/>
        <v>0</v>
      </c>
      <c r="F103" s="10">
        <v>0</v>
      </c>
      <c r="G103" s="10">
        <v>0</v>
      </c>
      <c r="H103" s="11">
        <f t="shared" ref="H103:H104" si="241">F103+G103</f>
        <v>0</v>
      </c>
      <c r="I103" s="8">
        <v>0</v>
      </c>
      <c r="J103" s="8">
        <v>0</v>
      </c>
      <c r="K103" s="11">
        <f t="shared" ref="K103:K104" si="242">I103+J103</f>
        <v>0</v>
      </c>
      <c r="L103" s="8">
        <v>0</v>
      </c>
      <c r="M103" s="8">
        <v>0</v>
      </c>
      <c r="N103" s="11">
        <f t="shared" ref="N103:N104" si="243">L103+M103</f>
        <v>0</v>
      </c>
      <c r="O103" s="8">
        <v>0</v>
      </c>
      <c r="P103" s="8">
        <v>0</v>
      </c>
      <c r="Q103" s="11">
        <f t="shared" ref="Q103:Q104" si="244">O103+P103</f>
        <v>0</v>
      </c>
      <c r="R103" s="8">
        <v>0</v>
      </c>
      <c r="S103" s="8">
        <v>0</v>
      </c>
      <c r="T103" s="11">
        <f t="shared" ref="T103:T104" si="245">R103+S103</f>
        <v>0</v>
      </c>
      <c r="U103" s="8">
        <v>0</v>
      </c>
      <c r="V103" s="8">
        <v>0</v>
      </c>
      <c r="W103" s="12">
        <f t="shared" ref="W103:W104" si="246">U103+V103</f>
        <v>0</v>
      </c>
      <c r="X103" s="8">
        <v>0</v>
      </c>
      <c r="Y103" s="8">
        <v>0</v>
      </c>
      <c r="Z103" s="12">
        <f t="shared" ref="Z103:Z104" si="247">X103+Y103</f>
        <v>0</v>
      </c>
      <c r="AA103" s="8">
        <v>0</v>
      </c>
      <c r="AB103" s="8">
        <v>0</v>
      </c>
      <c r="AC103" s="9">
        <f t="shared" ref="AC103:AC104" si="248">AA103+AB103</f>
        <v>0</v>
      </c>
    </row>
    <row r="104" spans="1:29" ht="18" customHeight="1">
      <c r="A104" s="62"/>
      <c r="B104" s="20" t="s">
        <v>4</v>
      </c>
      <c r="C104" s="8">
        <f>F104+I104+L104+O104+R104+U104+X104+AA104</f>
        <v>21531286</v>
      </c>
      <c r="D104" s="8">
        <f t="shared" si="240"/>
        <v>36725830</v>
      </c>
      <c r="E104" s="9">
        <f t="shared" si="240"/>
        <v>58257116</v>
      </c>
      <c r="F104" s="10">
        <v>21531286</v>
      </c>
      <c r="G104" s="10">
        <v>36725830</v>
      </c>
      <c r="H104" s="11">
        <f t="shared" si="241"/>
        <v>58257116</v>
      </c>
      <c r="I104" s="8">
        <v>0</v>
      </c>
      <c r="J104" s="8">
        <v>0</v>
      </c>
      <c r="K104" s="11">
        <f t="shared" si="242"/>
        <v>0</v>
      </c>
      <c r="L104" s="8">
        <v>0</v>
      </c>
      <c r="M104" s="8">
        <v>0</v>
      </c>
      <c r="N104" s="11">
        <f t="shared" si="243"/>
        <v>0</v>
      </c>
      <c r="O104" s="8">
        <v>0</v>
      </c>
      <c r="P104" s="8">
        <v>0</v>
      </c>
      <c r="Q104" s="11">
        <f t="shared" si="244"/>
        <v>0</v>
      </c>
      <c r="R104" s="8">
        <v>0</v>
      </c>
      <c r="S104" s="8">
        <v>0</v>
      </c>
      <c r="T104" s="11">
        <f t="shared" si="245"/>
        <v>0</v>
      </c>
      <c r="U104" s="8">
        <v>0</v>
      </c>
      <c r="V104" s="8">
        <v>0</v>
      </c>
      <c r="W104" s="12">
        <f t="shared" si="246"/>
        <v>0</v>
      </c>
      <c r="X104" s="8">
        <v>0</v>
      </c>
      <c r="Y104" s="8">
        <v>0</v>
      </c>
      <c r="Z104" s="12">
        <f t="shared" si="247"/>
        <v>0</v>
      </c>
      <c r="AA104" s="8">
        <v>0</v>
      </c>
      <c r="AB104" s="8">
        <v>0</v>
      </c>
      <c r="AC104" s="9">
        <f t="shared" si="248"/>
        <v>0</v>
      </c>
    </row>
    <row r="105" spans="1:29" ht="18" customHeight="1" thickBot="1">
      <c r="A105" s="21" t="s">
        <v>5</v>
      </c>
      <c r="B105" s="22"/>
      <c r="C105" s="13">
        <f>SUM(C102:C104)</f>
        <v>21531286</v>
      </c>
      <c r="D105" s="13">
        <f t="shared" ref="D105:AC105" si="249">SUM(D102:D104)</f>
        <v>36725830</v>
      </c>
      <c r="E105" s="13">
        <f t="shared" si="249"/>
        <v>58257116</v>
      </c>
      <c r="F105" s="13">
        <f t="shared" si="249"/>
        <v>21531286</v>
      </c>
      <c r="G105" s="13">
        <f t="shared" si="249"/>
        <v>36725830</v>
      </c>
      <c r="H105" s="13">
        <f t="shared" si="249"/>
        <v>58257116</v>
      </c>
      <c r="I105" s="13">
        <f t="shared" si="249"/>
        <v>0</v>
      </c>
      <c r="J105" s="13">
        <f t="shared" si="249"/>
        <v>0</v>
      </c>
      <c r="K105" s="13">
        <f t="shared" si="249"/>
        <v>0</v>
      </c>
      <c r="L105" s="13">
        <f t="shared" si="249"/>
        <v>0</v>
      </c>
      <c r="M105" s="13">
        <f t="shared" si="249"/>
        <v>0</v>
      </c>
      <c r="N105" s="13">
        <f t="shared" si="249"/>
        <v>0</v>
      </c>
      <c r="O105" s="13">
        <f t="shared" si="249"/>
        <v>0</v>
      </c>
      <c r="P105" s="13">
        <f t="shared" si="249"/>
        <v>0</v>
      </c>
      <c r="Q105" s="13">
        <f t="shared" si="249"/>
        <v>0</v>
      </c>
      <c r="R105" s="13">
        <f t="shared" si="249"/>
        <v>0</v>
      </c>
      <c r="S105" s="13">
        <f t="shared" si="249"/>
        <v>0</v>
      </c>
      <c r="T105" s="13">
        <f t="shared" si="249"/>
        <v>0</v>
      </c>
      <c r="U105" s="13">
        <f t="shared" si="249"/>
        <v>0</v>
      </c>
      <c r="V105" s="13">
        <f t="shared" si="249"/>
        <v>0</v>
      </c>
      <c r="W105" s="13">
        <f t="shared" si="249"/>
        <v>0</v>
      </c>
      <c r="X105" s="13">
        <f t="shared" si="249"/>
        <v>0</v>
      </c>
      <c r="Y105" s="13">
        <f t="shared" si="249"/>
        <v>0</v>
      </c>
      <c r="Z105" s="13">
        <f t="shared" si="249"/>
        <v>0</v>
      </c>
      <c r="AA105" s="13">
        <f t="shared" si="249"/>
        <v>0</v>
      </c>
      <c r="AB105" s="13">
        <f t="shared" si="249"/>
        <v>0</v>
      </c>
      <c r="AC105" s="13">
        <f t="shared" si="249"/>
        <v>0</v>
      </c>
    </row>
    <row r="106" spans="1:29" ht="18" customHeight="1">
      <c r="A106" s="60" t="s">
        <v>47</v>
      </c>
      <c r="B106" s="19" t="s">
        <v>2</v>
      </c>
      <c r="C106" s="8">
        <f>F106+I106+L106+O106+R106+U106+X106+AA106</f>
        <v>0</v>
      </c>
      <c r="D106" s="8">
        <f>G106+J106+M106+P106+S106+V106+Y106+AB106</f>
        <v>0</v>
      </c>
      <c r="E106" s="9">
        <f>H106+K106+N106+Q106+T106+W106+Z106+AC106</f>
        <v>0</v>
      </c>
      <c r="F106" s="10">
        <v>0</v>
      </c>
      <c r="G106" s="10">
        <v>0</v>
      </c>
      <c r="H106" s="11">
        <f>F106+G106</f>
        <v>0</v>
      </c>
      <c r="I106" s="8">
        <v>0</v>
      </c>
      <c r="J106" s="8">
        <v>0</v>
      </c>
      <c r="K106" s="11">
        <f>I106+J106</f>
        <v>0</v>
      </c>
      <c r="L106" s="8">
        <v>0</v>
      </c>
      <c r="M106" s="8">
        <v>0</v>
      </c>
      <c r="N106" s="11">
        <f>L106+M106</f>
        <v>0</v>
      </c>
      <c r="O106" s="8">
        <v>0</v>
      </c>
      <c r="P106" s="8">
        <v>0</v>
      </c>
      <c r="Q106" s="11">
        <f>O106+P106</f>
        <v>0</v>
      </c>
      <c r="R106" s="8">
        <v>0</v>
      </c>
      <c r="S106" s="8">
        <v>0</v>
      </c>
      <c r="T106" s="11">
        <f>R106+S106</f>
        <v>0</v>
      </c>
      <c r="U106" s="8">
        <v>0</v>
      </c>
      <c r="V106" s="8">
        <v>0</v>
      </c>
      <c r="W106" s="12">
        <f>U106+V106</f>
        <v>0</v>
      </c>
      <c r="X106" s="8">
        <v>0</v>
      </c>
      <c r="Y106" s="8">
        <v>0</v>
      </c>
      <c r="Z106" s="12">
        <f>X106+Y106</f>
        <v>0</v>
      </c>
      <c r="AA106" s="8">
        <v>0</v>
      </c>
      <c r="AB106" s="8">
        <v>0</v>
      </c>
      <c r="AC106" s="9">
        <f>AA106+AB106</f>
        <v>0</v>
      </c>
    </row>
    <row r="107" spans="1:29" ht="18" customHeight="1">
      <c r="A107" s="61"/>
      <c r="B107" s="20" t="s">
        <v>3</v>
      </c>
      <c r="C107" s="8">
        <f>F107+I107+L107+O107+R107+U107+X107+AA107</f>
        <v>0</v>
      </c>
      <c r="D107" s="8">
        <f t="shared" ref="D107:E108" si="250">G107+J107+M107+P107+S107+V107+Y107+AB107</f>
        <v>0</v>
      </c>
      <c r="E107" s="9">
        <f t="shared" si="250"/>
        <v>0</v>
      </c>
      <c r="F107" s="10">
        <v>0</v>
      </c>
      <c r="G107" s="10">
        <v>0</v>
      </c>
      <c r="H107" s="11">
        <f t="shared" ref="H107:H108" si="251">F107+G107</f>
        <v>0</v>
      </c>
      <c r="I107" s="8">
        <v>0</v>
      </c>
      <c r="J107" s="8">
        <v>0</v>
      </c>
      <c r="K107" s="11">
        <f t="shared" ref="K107:K108" si="252">I107+J107</f>
        <v>0</v>
      </c>
      <c r="L107" s="8">
        <v>0</v>
      </c>
      <c r="M107" s="8">
        <v>0</v>
      </c>
      <c r="N107" s="11">
        <f t="shared" ref="N107:N108" si="253">L107+M107</f>
        <v>0</v>
      </c>
      <c r="O107" s="8">
        <v>0</v>
      </c>
      <c r="P107" s="8">
        <v>0</v>
      </c>
      <c r="Q107" s="11">
        <f t="shared" ref="Q107:Q108" si="254">O107+P107</f>
        <v>0</v>
      </c>
      <c r="R107" s="8">
        <v>0</v>
      </c>
      <c r="S107" s="8">
        <v>0</v>
      </c>
      <c r="T107" s="11">
        <f t="shared" ref="T107:T108" si="255">R107+S107</f>
        <v>0</v>
      </c>
      <c r="U107" s="8">
        <v>0</v>
      </c>
      <c r="V107" s="8">
        <v>0</v>
      </c>
      <c r="W107" s="12">
        <f t="shared" ref="W107:W108" si="256">U107+V107</f>
        <v>0</v>
      </c>
      <c r="X107" s="8">
        <v>0</v>
      </c>
      <c r="Y107" s="8">
        <v>0</v>
      </c>
      <c r="Z107" s="12">
        <f t="shared" ref="Z107:Z108" si="257">X107+Y107</f>
        <v>0</v>
      </c>
      <c r="AA107" s="8">
        <v>0</v>
      </c>
      <c r="AB107" s="8">
        <v>0</v>
      </c>
      <c r="AC107" s="9">
        <f t="shared" ref="AC107:AC108" si="258">AA107+AB107</f>
        <v>0</v>
      </c>
    </row>
    <row r="108" spans="1:29" ht="18" customHeight="1">
      <c r="A108" s="62"/>
      <c r="B108" s="20" t="s">
        <v>4</v>
      </c>
      <c r="C108" s="8">
        <f>F108+I108+L108+O108+R108+U108+X108+AA108</f>
        <v>19676151</v>
      </c>
      <c r="D108" s="8">
        <f t="shared" si="250"/>
        <v>11888212</v>
      </c>
      <c r="E108" s="9">
        <f t="shared" si="250"/>
        <v>31564363</v>
      </c>
      <c r="F108" s="10">
        <v>19676151</v>
      </c>
      <c r="G108" s="10">
        <v>11888212</v>
      </c>
      <c r="H108" s="11">
        <f t="shared" si="251"/>
        <v>31564363</v>
      </c>
      <c r="I108" s="8">
        <v>0</v>
      </c>
      <c r="J108" s="8">
        <v>0</v>
      </c>
      <c r="K108" s="11">
        <f t="shared" si="252"/>
        <v>0</v>
      </c>
      <c r="L108" s="8">
        <v>0</v>
      </c>
      <c r="M108" s="8">
        <v>0</v>
      </c>
      <c r="N108" s="11">
        <f t="shared" si="253"/>
        <v>0</v>
      </c>
      <c r="O108" s="8">
        <v>0</v>
      </c>
      <c r="P108" s="8">
        <v>0</v>
      </c>
      <c r="Q108" s="11">
        <f t="shared" si="254"/>
        <v>0</v>
      </c>
      <c r="R108" s="8">
        <v>0</v>
      </c>
      <c r="S108" s="8">
        <v>0</v>
      </c>
      <c r="T108" s="11">
        <f t="shared" si="255"/>
        <v>0</v>
      </c>
      <c r="U108" s="8">
        <v>0</v>
      </c>
      <c r="V108" s="8">
        <v>0</v>
      </c>
      <c r="W108" s="12">
        <f t="shared" si="256"/>
        <v>0</v>
      </c>
      <c r="X108" s="8">
        <v>0</v>
      </c>
      <c r="Y108" s="8">
        <v>0</v>
      </c>
      <c r="Z108" s="12">
        <f t="shared" si="257"/>
        <v>0</v>
      </c>
      <c r="AA108" s="8">
        <v>0</v>
      </c>
      <c r="AB108" s="8">
        <v>0</v>
      </c>
      <c r="AC108" s="9">
        <f t="shared" si="258"/>
        <v>0</v>
      </c>
    </row>
    <row r="109" spans="1:29" ht="18" customHeight="1" thickBot="1">
      <c r="A109" s="21" t="s">
        <v>5</v>
      </c>
      <c r="B109" s="22"/>
      <c r="C109" s="13">
        <f>SUM(C106:C108)</f>
        <v>19676151</v>
      </c>
      <c r="D109" s="13">
        <f t="shared" ref="D109:AC109" si="259">SUM(D106:D108)</f>
        <v>11888212</v>
      </c>
      <c r="E109" s="13">
        <f t="shared" si="259"/>
        <v>31564363</v>
      </c>
      <c r="F109" s="13">
        <f t="shared" si="259"/>
        <v>19676151</v>
      </c>
      <c r="G109" s="13">
        <f t="shared" si="259"/>
        <v>11888212</v>
      </c>
      <c r="H109" s="13">
        <f t="shared" si="259"/>
        <v>31564363</v>
      </c>
      <c r="I109" s="13">
        <f t="shared" si="259"/>
        <v>0</v>
      </c>
      <c r="J109" s="13">
        <f t="shared" si="259"/>
        <v>0</v>
      </c>
      <c r="K109" s="13">
        <f t="shared" si="259"/>
        <v>0</v>
      </c>
      <c r="L109" s="13">
        <f t="shared" si="259"/>
        <v>0</v>
      </c>
      <c r="M109" s="13">
        <f t="shared" si="259"/>
        <v>0</v>
      </c>
      <c r="N109" s="13">
        <f t="shared" si="259"/>
        <v>0</v>
      </c>
      <c r="O109" s="13">
        <f t="shared" si="259"/>
        <v>0</v>
      </c>
      <c r="P109" s="13">
        <f t="shared" si="259"/>
        <v>0</v>
      </c>
      <c r="Q109" s="13">
        <f t="shared" si="259"/>
        <v>0</v>
      </c>
      <c r="R109" s="13">
        <f t="shared" si="259"/>
        <v>0</v>
      </c>
      <c r="S109" s="13">
        <f t="shared" si="259"/>
        <v>0</v>
      </c>
      <c r="T109" s="13">
        <f t="shared" si="259"/>
        <v>0</v>
      </c>
      <c r="U109" s="13">
        <f t="shared" si="259"/>
        <v>0</v>
      </c>
      <c r="V109" s="13">
        <f t="shared" si="259"/>
        <v>0</v>
      </c>
      <c r="W109" s="13">
        <f t="shared" si="259"/>
        <v>0</v>
      </c>
      <c r="X109" s="13">
        <f t="shared" si="259"/>
        <v>0</v>
      </c>
      <c r="Y109" s="13">
        <f t="shared" si="259"/>
        <v>0</v>
      </c>
      <c r="Z109" s="13">
        <f t="shared" si="259"/>
        <v>0</v>
      </c>
      <c r="AA109" s="13">
        <f t="shared" si="259"/>
        <v>0</v>
      </c>
      <c r="AB109" s="13">
        <f t="shared" si="259"/>
        <v>0</v>
      </c>
      <c r="AC109" s="13">
        <f t="shared" si="259"/>
        <v>0</v>
      </c>
    </row>
    <row r="110" spans="1:29" ht="18" customHeight="1">
      <c r="A110" s="60" t="s">
        <v>48</v>
      </c>
      <c r="B110" s="19" t="s">
        <v>2</v>
      </c>
      <c r="C110" s="8">
        <f>F110+I110+L110+O110+R110+U110+X110+AA110</f>
        <v>0</v>
      </c>
      <c r="D110" s="8">
        <f>G110+J110+M110+P110+S110+V110+Y110+AB110</f>
        <v>0</v>
      </c>
      <c r="E110" s="9">
        <f>H110+K110+N110+Q110+T110+W110+Z110+AC110</f>
        <v>0</v>
      </c>
      <c r="F110" s="10">
        <v>0</v>
      </c>
      <c r="G110" s="10">
        <v>0</v>
      </c>
      <c r="H110" s="11">
        <f>F110+G110</f>
        <v>0</v>
      </c>
      <c r="I110" s="8">
        <v>0</v>
      </c>
      <c r="J110" s="8">
        <v>0</v>
      </c>
      <c r="K110" s="11">
        <f>I110+J110</f>
        <v>0</v>
      </c>
      <c r="L110" s="8">
        <v>0</v>
      </c>
      <c r="M110" s="8">
        <v>0</v>
      </c>
      <c r="N110" s="11">
        <f>L110+M110</f>
        <v>0</v>
      </c>
      <c r="O110" s="8">
        <v>0</v>
      </c>
      <c r="P110" s="8">
        <v>0</v>
      </c>
      <c r="Q110" s="11">
        <f>O110+P110</f>
        <v>0</v>
      </c>
      <c r="R110" s="8">
        <v>0</v>
      </c>
      <c r="S110" s="8">
        <v>0</v>
      </c>
      <c r="T110" s="11">
        <f>R110+S110</f>
        <v>0</v>
      </c>
      <c r="U110" s="8">
        <v>0</v>
      </c>
      <c r="V110" s="8">
        <v>0</v>
      </c>
      <c r="W110" s="12">
        <f>U110+V110</f>
        <v>0</v>
      </c>
      <c r="X110" s="8">
        <v>0</v>
      </c>
      <c r="Y110" s="8">
        <v>0</v>
      </c>
      <c r="Z110" s="12">
        <f>X110+Y110</f>
        <v>0</v>
      </c>
      <c r="AA110" s="8">
        <v>0</v>
      </c>
      <c r="AB110" s="8">
        <v>0</v>
      </c>
      <c r="AC110" s="9">
        <f>AA110+AB110</f>
        <v>0</v>
      </c>
    </row>
    <row r="111" spans="1:29" ht="18" customHeight="1">
      <c r="A111" s="61"/>
      <c r="B111" s="20" t="s">
        <v>3</v>
      </c>
      <c r="C111" s="8">
        <f>F111+I111+L111+O111+R111+U111+X111+AA111</f>
        <v>0</v>
      </c>
      <c r="D111" s="8">
        <f t="shared" ref="D111:E112" si="260">G111+J111+M111+P111+S111+V111+Y111+AB111</f>
        <v>0</v>
      </c>
      <c r="E111" s="9">
        <f t="shared" si="260"/>
        <v>0</v>
      </c>
      <c r="F111" s="10">
        <v>0</v>
      </c>
      <c r="G111" s="10">
        <v>0</v>
      </c>
      <c r="H111" s="11">
        <f t="shared" ref="H111:H112" si="261">F111+G111</f>
        <v>0</v>
      </c>
      <c r="I111" s="8">
        <v>0</v>
      </c>
      <c r="J111" s="8">
        <v>0</v>
      </c>
      <c r="K111" s="11">
        <f t="shared" ref="K111:K112" si="262">I111+J111</f>
        <v>0</v>
      </c>
      <c r="L111" s="8">
        <v>0</v>
      </c>
      <c r="M111" s="8">
        <v>0</v>
      </c>
      <c r="N111" s="11">
        <f t="shared" ref="N111:N112" si="263">L111+M111</f>
        <v>0</v>
      </c>
      <c r="O111" s="8">
        <v>0</v>
      </c>
      <c r="P111" s="8">
        <v>0</v>
      </c>
      <c r="Q111" s="11">
        <f t="shared" ref="Q111:Q112" si="264">O111+P111</f>
        <v>0</v>
      </c>
      <c r="R111" s="8">
        <v>0</v>
      </c>
      <c r="S111" s="8">
        <v>0</v>
      </c>
      <c r="T111" s="11">
        <f t="shared" ref="T111:T112" si="265">R111+S111</f>
        <v>0</v>
      </c>
      <c r="U111" s="8">
        <v>0</v>
      </c>
      <c r="V111" s="8">
        <v>0</v>
      </c>
      <c r="W111" s="12">
        <f t="shared" ref="W111:W112" si="266">U111+V111</f>
        <v>0</v>
      </c>
      <c r="X111" s="8">
        <v>0</v>
      </c>
      <c r="Y111" s="8">
        <v>0</v>
      </c>
      <c r="Z111" s="12">
        <f t="shared" ref="Z111:Z112" si="267">X111+Y111</f>
        <v>0</v>
      </c>
      <c r="AA111" s="8">
        <v>0</v>
      </c>
      <c r="AB111" s="8">
        <v>0</v>
      </c>
      <c r="AC111" s="9">
        <f t="shared" ref="AC111:AC112" si="268">AA111+AB111</f>
        <v>0</v>
      </c>
    </row>
    <row r="112" spans="1:29" ht="18" customHeight="1">
      <c r="A112" s="62"/>
      <c r="B112" s="20" t="s">
        <v>4</v>
      </c>
      <c r="C112" s="8">
        <f>F112+I112+L112+O112+R112+U112+X112+AA112</f>
        <v>0</v>
      </c>
      <c r="D112" s="8">
        <f t="shared" si="260"/>
        <v>939753</v>
      </c>
      <c r="E112" s="9">
        <f t="shared" si="260"/>
        <v>939753</v>
      </c>
      <c r="F112" s="10">
        <v>0</v>
      </c>
      <c r="G112" s="10">
        <v>939753</v>
      </c>
      <c r="H112" s="11">
        <f t="shared" si="261"/>
        <v>939753</v>
      </c>
      <c r="I112" s="8">
        <v>0</v>
      </c>
      <c r="J112" s="8">
        <v>0</v>
      </c>
      <c r="K112" s="11">
        <f t="shared" si="262"/>
        <v>0</v>
      </c>
      <c r="L112" s="8">
        <v>0</v>
      </c>
      <c r="M112" s="8">
        <v>0</v>
      </c>
      <c r="N112" s="11">
        <f t="shared" si="263"/>
        <v>0</v>
      </c>
      <c r="O112" s="8">
        <v>0</v>
      </c>
      <c r="P112" s="8">
        <v>0</v>
      </c>
      <c r="Q112" s="11">
        <f t="shared" si="264"/>
        <v>0</v>
      </c>
      <c r="R112" s="8">
        <v>0</v>
      </c>
      <c r="S112" s="8">
        <v>0</v>
      </c>
      <c r="T112" s="11">
        <f t="shared" si="265"/>
        <v>0</v>
      </c>
      <c r="U112" s="8">
        <v>0</v>
      </c>
      <c r="V112" s="8">
        <v>0</v>
      </c>
      <c r="W112" s="12">
        <f t="shared" si="266"/>
        <v>0</v>
      </c>
      <c r="X112" s="8">
        <v>0</v>
      </c>
      <c r="Y112" s="8">
        <v>0</v>
      </c>
      <c r="Z112" s="12">
        <f t="shared" si="267"/>
        <v>0</v>
      </c>
      <c r="AA112" s="8">
        <v>0</v>
      </c>
      <c r="AB112" s="8">
        <v>0</v>
      </c>
      <c r="AC112" s="9">
        <f t="shared" si="268"/>
        <v>0</v>
      </c>
    </row>
    <row r="113" spans="1:29" ht="18" customHeight="1" thickBot="1">
      <c r="A113" s="21" t="s">
        <v>5</v>
      </c>
      <c r="B113" s="22"/>
      <c r="C113" s="13">
        <f>SUM(C110:C112)</f>
        <v>0</v>
      </c>
      <c r="D113" s="13">
        <f t="shared" ref="D113:AC113" si="269">SUM(D110:D112)</f>
        <v>939753</v>
      </c>
      <c r="E113" s="13">
        <f t="shared" si="269"/>
        <v>939753</v>
      </c>
      <c r="F113" s="13">
        <f t="shared" si="269"/>
        <v>0</v>
      </c>
      <c r="G113" s="13">
        <f t="shared" si="269"/>
        <v>939753</v>
      </c>
      <c r="H113" s="13">
        <f t="shared" si="269"/>
        <v>939753</v>
      </c>
      <c r="I113" s="13">
        <f t="shared" si="269"/>
        <v>0</v>
      </c>
      <c r="J113" s="13">
        <f t="shared" si="269"/>
        <v>0</v>
      </c>
      <c r="K113" s="13">
        <f t="shared" si="269"/>
        <v>0</v>
      </c>
      <c r="L113" s="13">
        <f t="shared" si="269"/>
        <v>0</v>
      </c>
      <c r="M113" s="13">
        <f t="shared" si="269"/>
        <v>0</v>
      </c>
      <c r="N113" s="13">
        <f t="shared" si="269"/>
        <v>0</v>
      </c>
      <c r="O113" s="13">
        <f t="shared" si="269"/>
        <v>0</v>
      </c>
      <c r="P113" s="13">
        <f t="shared" si="269"/>
        <v>0</v>
      </c>
      <c r="Q113" s="13">
        <f t="shared" si="269"/>
        <v>0</v>
      </c>
      <c r="R113" s="13">
        <f t="shared" si="269"/>
        <v>0</v>
      </c>
      <c r="S113" s="13">
        <f t="shared" si="269"/>
        <v>0</v>
      </c>
      <c r="T113" s="13">
        <f t="shared" si="269"/>
        <v>0</v>
      </c>
      <c r="U113" s="13">
        <f t="shared" si="269"/>
        <v>0</v>
      </c>
      <c r="V113" s="13">
        <f t="shared" si="269"/>
        <v>0</v>
      </c>
      <c r="W113" s="13">
        <f t="shared" si="269"/>
        <v>0</v>
      </c>
      <c r="X113" s="13">
        <f t="shared" si="269"/>
        <v>0</v>
      </c>
      <c r="Y113" s="13">
        <f t="shared" si="269"/>
        <v>0</v>
      </c>
      <c r="Z113" s="13">
        <f t="shared" si="269"/>
        <v>0</v>
      </c>
      <c r="AA113" s="13">
        <f t="shared" si="269"/>
        <v>0</v>
      </c>
      <c r="AB113" s="13">
        <f t="shared" si="269"/>
        <v>0</v>
      </c>
      <c r="AC113" s="13">
        <f t="shared" si="269"/>
        <v>0</v>
      </c>
    </row>
    <row r="114" spans="1:29" ht="18" customHeight="1">
      <c r="A114" s="60" t="s">
        <v>64</v>
      </c>
      <c r="B114" s="19" t="s">
        <v>2</v>
      </c>
      <c r="C114" s="8">
        <f>F114+I114+L114+O114+R114+U114+X114+AA114</f>
        <v>0</v>
      </c>
      <c r="D114" s="8">
        <f>G114+J114+M114+P114+S114+V114+Y114+AB114</f>
        <v>0</v>
      </c>
      <c r="E114" s="9">
        <f>H114+K114+N114+Q114+T114+W114+Z114+AC114</f>
        <v>0</v>
      </c>
      <c r="F114" s="10">
        <v>0</v>
      </c>
      <c r="G114" s="10">
        <v>0</v>
      </c>
      <c r="H114" s="11">
        <f>F114+G114</f>
        <v>0</v>
      </c>
      <c r="I114" s="8">
        <v>0</v>
      </c>
      <c r="J114" s="8">
        <v>0</v>
      </c>
      <c r="K114" s="11">
        <f>I114+J114</f>
        <v>0</v>
      </c>
      <c r="L114" s="8">
        <v>0</v>
      </c>
      <c r="M114" s="8">
        <v>0</v>
      </c>
      <c r="N114" s="11">
        <f>L114+M114</f>
        <v>0</v>
      </c>
      <c r="O114" s="8">
        <v>0</v>
      </c>
      <c r="P114" s="8">
        <v>0</v>
      </c>
      <c r="Q114" s="11">
        <f>O114+P114</f>
        <v>0</v>
      </c>
      <c r="R114" s="8">
        <v>0</v>
      </c>
      <c r="S114" s="8">
        <v>0</v>
      </c>
      <c r="T114" s="11">
        <f>R114+S114</f>
        <v>0</v>
      </c>
      <c r="U114" s="8">
        <v>0</v>
      </c>
      <c r="V114" s="8">
        <v>0</v>
      </c>
      <c r="W114" s="12">
        <f>U114+V114</f>
        <v>0</v>
      </c>
      <c r="X114" s="8">
        <v>0</v>
      </c>
      <c r="Y114" s="8">
        <v>0</v>
      </c>
      <c r="Z114" s="12">
        <f>X114+Y114</f>
        <v>0</v>
      </c>
      <c r="AA114" s="8">
        <v>0</v>
      </c>
      <c r="AB114" s="8">
        <v>0</v>
      </c>
      <c r="AC114" s="9">
        <f>AA114+AB114</f>
        <v>0</v>
      </c>
    </row>
    <row r="115" spans="1:29" ht="18" customHeight="1">
      <c r="A115" s="61"/>
      <c r="B115" s="20" t="s">
        <v>3</v>
      </c>
      <c r="C115" s="8">
        <f>F115+I115+L115+O115+R115+U115+X115+AA115</f>
        <v>0</v>
      </c>
      <c r="D115" s="8">
        <f t="shared" ref="D115:E116" si="270">G115+J115+M115+P115+S115+V115+Y115+AB115</f>
        <v>0</v>
      </c>
      <c r="E115" s="9">
        <f t="shared" si="270"/>
        <v>0</v>
      </c>
      <c r="F115" s="10">
        <v>0</v>
      </c>
      <c r="G115" s="10">
        <v>0</v>
      </c>
      <c r="H115" s="11">
        <f t="shared" ref="H115:H116" si="271">F115+G115</f>
        <v>0</v>
      </c>
      <c r="I115" s="8">
        <v>0</v>
      </c>
      <c r="J115" s="8">
        <v>0</v>
      </c>
      <c r="K115" s="11">
        <f t="shared" ref="K115:K116" si="272">I115+J115</f>
        <v>0</v>
      </c>
      <c r="L115" s="8">
        <v>0</v>
      </c>
      <c r="M115" s="8">
        <v>0</v>
      </c>
      <c r="N115" s="11">
        <f t="shared" ref="N115:N116" si="273">L115+M115</f>
        <v>0</v>
      </c>
      <c r="O115" s="8">
        <v>0</v>
      </c>
      <c r="P115" s="8">
        <v>0</v>
      </c>
      <c r="Q115" s="11">
        <f t="shared" ref="Q115:Q116" si="274">O115+P115</f>
        <v>0</v>
      </c>
      <c r="R115" s="8">
        <v>0</v>
      </c>
      <c r="S115" s="8">
        <v>0</v>
      </c>
      <c r="T115" s="11">
        <f t="shared" ref="T115:T116" si="275">R115+S115</f>
        <v>0</v>
      </c>
      <c r="U115" s="8">
        <v>0</v>
      </c>
      <c r="V115" s="8">
        <v>0</v>
      </c>
      <c r="W115" s="12">
        <f t="shared" ref="W115:W116" si="276">U115+V115</f>
        <v>0</v>
      </c>
      <c r="X115" s="8">
        <v>0</v>
      </c>
      <c r="Y115" s="8">
        <v>0</v>
      </c>
      <c r="Z115" s="12">
        <f t="shared" ref="Z115:Z116" si="277">X115+Y115</f>
        <v>0</v>
      </c>
      <c r="AA115" s="8">
        <v>0</v>
      </c>
      <c r="AB115" s="8">
        <v>0</v>
      </c>
      <c r="AC115" s="9">
        <f t="shared" ref="AC115:AC116" si="278">AA115+AB115</f>
        <v>0</v>
      </c>
    </row>
    <row r="116" spans="1:29" ht="18" customHeight="1">
      <c r="A116" s="62"/>
      <c r="B116" s="20" t="s">
        <v>4</v>
      </c>
      <c r="C116" s="8">
        <f>F116+I116+L116+O116+R116+U116+X116+AA116</f>
        <v>3775638</v>
      </c>
      <c r="D116" s="8">
        <f t="shared" si="270"/>
        <v>0</v>
      </c>
      <c r="E116" s="9">
        <f t="shared" si="270"/>
        <v>3775638</v>
      </c>
      <c r="F116" s="10">
        <v>3775638</v>
      </c>
      <c r="G116" s="10">
        <v>0</v>
      </c>
      <c r="H116" s="11">
        <f t="shared" si="271"/>
        <v>3775638</v>
      </c>
      <c r="I116" s="8">
        <v>0</v>
      </c>
      <c r="J116" s="8">
        <v>0</v>
      </c>
      <c r="K116" s="11">
        <f t="shared" si="272"/>
        <v>0</v>
      </c>
      <c r="L116" s="8">
        <v>0</v>
      </c>
      <c r="M116" s="8">
        <v>0</v>
      </c>
      <c r="N116" s="11">
        <f t="shared" si="273"/>
        <v>0</v>
      </c>
      <c r="O116" s="8">
        <v>0</v>
      </c>
      <c r="P116" s="8">
        <v>0</v>
      </c>
      <c r="Q116" s="11">
        <f t="shared" si="274"/>
        <v>0</v>
      </c>
      <c r="R116" s="8">
        <v>0</v>
      </c>
      <c r="S116" s="8">
        <v>0</v>
      </c>
      <c r="T116" s="11">
        <f t="shared" si="275"/>
        <v>0</v>
      </c>
      <c r="U116" s="8">
        <v>0</v>
      </c>
      <c r="V116" s="8">
        <v>0</v>
      </c>
      <c r="W116" s="12">
        <f t="shared" si="276"/>
        <v>0</v>
      </c>
      <c r="X116" s="8">
        <v>0</v>
      </c>
      <c r="Y116" s="8">
        <v>0</v>
      </c>
      <c r="Z116" s="12">
        <f t="shared" si="277"/>
        <v>0</v>
      </c>
      <c r="AA116" s="8">
        <v>0</v>
      </c>
      <c r="AB116" s="8">
        <v>0</v>
      </c>
      <c r="AC116" s="9">
        <f t="shared" si="278"/>
        <v>0</v>
      </c>
    </row>
    <row r="117" spans="1:29" ht="18" customHeight="1" thickBot="1">
      <c r="A117" s="21" t="s">
        <v>5</v>
      </c>
      <c r="B117" s="22"/>
      <c r="C117" s="13">
        <f>SUM(C114:C116)</f>
        <v>3775638</v>
      </c>
      <c r="D117" s="13">
        <f t="shared" ref="D117:AC117" si="279">SUM(D114:D116)</f>
        <v>0</v>
      </c>
      <c r="E117" s="13">
        <f t="shared" si="279"/>
        <v>3775638</v>
      </c>
      <c r="F117" s="13">
        <f t="shared" si="279"/>
        <v>3775638</v>
      </c>
      <c r="G117" s="13">
        <f t="shared" si="279"/>
        <v>0</v>
      </c>
      <c r="H117" s="13">
        <f t="shared" si="279"/>
        <v>3775638</v>
      </c>
      <c r="I117" s="13">
        <f t="shared" si="279"/>
        <v>0</v>
      </c>
      <c r="J117" s="13">
        <f t="shared" si="279"/>
        <v>0</v>
      </c>
      <c r="K117" s="13">
        <f t="shared" si="279"/>
        <v>0</v>
      </c>
      <c r="L117" s="13">
        <f t="shared" si="279"/>
        <v>0</v>
      </c>
      <c r="M117" s="13">
        <f t="shared" si="279"/>
        <v>0</v>
      </c>
      <c r="N117" s="13">
        <f t="shared" si="279"/>
        <v>0</v>
      </c>
      <c r="O117" s="13">
        <f t="shared" si="279"/>
        <v>0</v>
      </c>
      <c r="P117" s="13">
        <f t="shared" si="279"/>
        <v>0</v>
      </c>
      <c r="Q117" s="13">
        <f t="shared" si="279"/>
        <v>0</v>
      </c>
      <c r="R117" s="13">
        <f t="shared" si="279"/>
        <v>0</v>
      </c>
      <c r="S117" s="13">
        <f t="shared" si="279"/>
        <v>0</v>
      </c>
      <c r="T117" s="13">
        <f t="shared" si="279"/>
        <v>0</v>
      </c>
      <c r="U117" s="13">
        <f t="shared" si="279"/>
        <v>0</v>
      </c>
      <c r="V117" s="13">
        <f t="shared" si="279"/>
        <v>0</v>
      </c>
      <c r="W117" s="13">
        <f t="shared" si="279"/>
        <v>0</v>
      </c>
      <c r="X117" s="13">
        <f t="shared" si="279"/>
        <v>0</v>
      </c>
      <c r="Y117" s="13">
        <f t="shared" si="279"/>
        <v>0</v>
      </c>
      <c r="Z117" s="13">
        <f t="shared" si="279"/>
        <v>0</v>
      </c>
      <c r="AA117" s="13">
        <f t="shared" si="279"/>
        <v>0</v>
      </c>
      <c r="AB117" s="13">
        <f t="shared" si="279"/>
        <v>0</v>
      </c>
      <c r="AC117" s="13">
        <f t="shared" si="279"/>
        <v>0</v>
      </c>
    </row>
    <row r="118" spans="1:29" ht="18" customHeight="1">
      <c r="A118" s="60" t="s">
        <v>49</v>
      </c>
      <c r="B118" s="19" t="s">
        <v>2</v>
      </c>
      <c r="C118" s="8">
        <f>F118+I118+L118+O118+R118+U118+X118+AA118</f>
        <v>0</v>
      </c>
      <c r="D118" s="8">
        <f>G118+J118+M118+P118+S118+V118+Y118+AB118</f>
        <v>0</v>
      </c>
      <c r="E118" s="9">
        <f>H118+K118+N118+Q118+T118+W118+Z118+AC118</f>
        <v>0</v>
      </c>
      <c r="F118" s="10">
        <v>0</v>
      </c>
      <c r="G118" s="10">
        <v>0</v>
      </c>
      <c r="H118" s="11">
        <f>F118+G118</f>
        <v>0</v>
      </c>
      <c r="I118" s="8">
        <v>0</v>
      </c>
      <c r="J118" s="8">
        <v>0</v>
      </c>
      <c r="K118" s="11">
        <f>I118+J118</f>
        <v>0</v>
      </c>
      <c r="L118" s="8">
        <v>0</v>
      </c>
      <c r="M118" s="8">
        <v>0</v>
      </c>
      <c r="N118" s="11">
        <f>L118+M118</f>
        <v>0</v>
      </c>
      <c r="O118" s="8">
        <v>0</v>
      </c>
      <c r="P118" s="8">
        <v>0</v>
      </c>
      <c r="Q118" s="11">
        <f>O118+P118</f>
        <v>0</v>
      </c>
      <c r="R118" s="8">
        <v>0</v>
      </c>
      <c r="S118" s="8">
        <v>0</v>
      </c>
      <c r="T118" s="11">
        <f>R118+S118</f>
        <v>0</v>
      </c>
      <c r="U118" s="8">
        <v>0</v>
      </c>
      <c r="V118" s="8">
        <v>0</v>
      </c>
      <c r="W118" s="12">
        <f>U118+V118</f>
        <v>0</v>
      </c>
      <c r="X118" s="8">
        <v>0</v>
      </c>
      <c r="Y118" s="8">
        <v>0</v>
      </c>
      <c r="Z118" s="12">
        <f>X118+Y118</f>
        <v>0</v>
      </c>
      <c r="AA118" s="8">
        <v>0</v>
      </c>
      <c r="AB118" s="8">
        <v>0</v>
      </c>
      <c r="AC118" s="9">
        <f>AA118+AB118</f>
        <v>0</v>
      </c>
    </row>
    <row r="119" spans="1:29" ht="18" customHeight="1">
      <c r="A119" s="61"/>
      <c r="B119" s="20" t="s">
        <v>3</v>
      </c>
      <c r="C119" s="8">
        <f>F119+I119+L119+O119+R119+U119+X119+AA119</f>
        <v>0</v>
      </c>
      <c r="D119" s="8">
        <f t="shared" ref="D119:E120" si="280">G119+J119+M119+P119+S119+V119+Y119+AB119</f>
        <v>0</v>
      </c>
      <c r="E119" s="9">
        <f t="shared" si="280"/>
        <v>0</v>
      </c>
      <c r="F119" s="10">
        <v>0</v>
      </c>
      <c r="G119" s="10">
        <v>0</v>
      </c>
      <c r="H119" s="11">
        <f t="shared" ref="H119:H120" si="281">F119+G119</f>
        <v>0</v>
      </c>
      <c r="I119" s="8">
        <v>0</v>
      </c>
      <c r="J119" s="8">
        <v>0</v>
      </c>
      <c r="K119" s="11">
        <f t="shared" ref="K119:K120" si="282">I119+J119</f>
        <v>0</v>
      </c>
      <c r="L119" s="8">
        <v>0</v>
      </c>
      <c r="M119" s="8">
        <v>0</v>
      </c>
      <c r="N119" s="11">
        <f t="shared" ref="N119:N120" si="283">L119+M119</f>
        <v>0</v>
      </c>
      <c r="O119" s="8">
        <v>0</v>
      </c>
      <c r="P119" s="8">
        <v>0</v>
      </c>
      <c r="Q119" s="11">
        <f t="shared" ref="Q119:Q120" si="284">O119+P119</f>
        <v>0</v>
      </c>
      <c r="R119" s="8">
        <v>0</v>
      </c>
      <c r="S119" s="8">
        <v>0</v>
      </c>
      <c r="T119" s="11">
        <f t="shared" ref="T119:T120" si="285">R119+S119</f>
        <v>0</v>
      </c>
      <c r="U119" s="8">
        <v>0</v>
      </c>
      <c r="V119" s="8">
        <v>0</v>
      </c>
      <c r="W119" s="12">
        <f t="shared" ref="W119:W120" si="286">U119+V119</f>
        <v>0</v>
      </c>
      <c r="X119" s="8">
        <v>0</v>
      </c>
      <c r="Y119" s="8">
        <v>0</v>
      </c>
      <c r="Z119" s="12">
        <f t="shared" ref="Z119:Z120" si="287">X119+Y119</f>
        <v>0</v>
      </c>
      <c r="AA119" s="8">
        <v>0</v>
      </c>
      <c r="AB119" s="8">
        <v>0</v>
      </c>
      <c r="AC119" s="9">
        <f t="shared" ref="AC119:AC120" si="288">AA119+AB119</f>
        <v>0</v>
      </c>
    </row>
    <row r="120" spans="1:29" ht="18" customHeight="1">
      <c r="A120" s="62"/>
      <c r="B120" s="20" t="s">
        <v>4</v>
      </c>
      <c r="C120" s="8">
        <f>F120+I120+L120+O120+R120+U120+X120+AA120</f>
        <v>0</v>
      </c>
      <c r="D120" s="8">
        <f t="shared" si="280"/>
        <v>0</v>
      </c>
      <c r="E120" s="9">
        <f t="shared" si="280"/>
        <v>0</v>
      </c>
      <c r="F120" s="10">
        <v>0</v>
      </c>
      <c r="G120" s="10">
        <v>0</v>
      </c>
      <c r="H120" s="11">
        <f t="shared" si="281"/>
        <v>0</v>
      </c>
      <c r="I120" s="8">
        <v>0</v>
      </c>
      <c r="J120" s="8">
        <v>0</v>
      </c>
      <c r="K120" s="11">
        <f t="shared" si="282"/>
        <v>0</v>
      </c>
      <c r="L120" s="8">
        <v>0</v>
      </c>
      <c r="M120" s="8">
        <v>0</v>
      </c>
      <c r="N120" s="11">
        <f t="shared" si="283"/>
        <v>0</v>
      </c>
      <c r="O120" s="8">
        <v>0</v>
      </c>
      <c r="P120" s="8">
        <v>0</v>
      </c>
      <c r="Q120" s="11">
        <f t="shared" si="284"/>
        <v>0</v>
      </c>
      <c r="R120" s="8">
        <v>0</v>
      </c>
      <c r="S120" s="8">
        <v>0</v>
      </c>
      <c r="T120" s="11">
        <f t="shared" si="285"/>
        <v>0</v>
      </c>
      <c r="U120" s="8">
        <v>0</v>
      </c>
      <c r="V120" s="8">
        <v>0</v>
      </c>
      <c r="W120" s="12">
        <f t="shared" si="286"/>
        <v>0</v>
      </c>
      <c r="X120" s="8">
        <v>0</v>
      </c>
      <c r="Y120" s="8">
        <v>0</v>
      </c>
      <c r="Z120" s="12">
        <f t="shared" si="287"/>
        <v>0</v>
      </c>
      <c r="AA120" s="8">
        <v>0</v>
      </c>
      <c r="AB120" s="8">
        <v>0</v>
      </c>
      <c r="AC120" s="9">
        <f t="shared" si="288"/>
        <v>0</v>
      </c>
    </row>
    <row r="121" spans="1:29" ht="18" customHeight="1" thickBot="1">
      <c r="A121" s="21" t="s">
        <v>5</v>
      </c>
      <c r="B121" s="22"/>
      <c r="C121" s="13">
        <f>SUM(C118:C120)</f>
        <v>0</v>
      </c>
      <c r="D121" s="13">
        <f t="shared" ref="D121:AC121" si="289">SUM(D118:D120)</f>
        <v>0</v>
      </c>
      <c r="E121" s="13">
        <f t="shared" si="289"/>
        <v>0</v>
      </c>
      <c r="F121" s="13">
        <f t="shared" si="289"/>
        <v>0</v>
      </c>
      <c r="G121" s="13">
        <f t="shared" si="289"/>
        <v>0</v>
      </c>
      <c r="H121" s="13">
        <f t="shared" si="289"/>
        <v>0</v>
      </c>
      <c r="I121" s="13">
        <f t="shared" si="289"/>
        <v>0</v>
      </c>
      <c r="J121" s="13">
        <f t="shared" si="289"/>
        <v>0</v>
      </c>
      <c r="K121" s="13">
        <f t="shared" si="289"/>
        <v>0</v>
      </c>
      <c r="L121" s="13">
        <f t="shared" si="289"/>
        <v>0</v>
      </c>
      <c r="M121" s="13">
        <f t="shared" si="289"/>
        <v>0</v>
      </c>
      <c r="N121" s="13">
        <f t="shared" si="289"/>
        <v>0</v>
      </c>
      <c r="O121" s="13">
        <f t="shared" si="289"/>
        <v>0</v>
      </c>
      <c r="P121" s="13">
        <f t="shared" si="289"/>
        <v>0</v>
      </c>
      <c r="Q121" s="13">
        <f t="shared" si="289"/>
        <v>0</v>
      </c>
      <c r="R121" s="13">
        <f t="shared" si="289"/>
        <v>0</v>
      </c>
      <c r="S121" s="13">
        <f t="shared" si="289"/>
        <v>0</v>
      </c>
      <c r="T121" s="13">
        <f t="shared" si="289"/>
        <v>0</v>
      </c>
      <c r="U121" s="13">
        <f t="shared" si="289"/>
        <v>0</v>
      </c>
      <c r="V121" s="13">
        <f t="shared" si="289"/>
        <v>0</v>
      </c>
      <c r="W121" s="13">
        <f t="shared" si="289"/>
        <v>0</v>
      </c>
      <c r="X121" s="13">
        <f t="shared" si="289"/>
        <v>0</v>
      </c>
      <c r="Y121" s="13">
        <f t="shared" si="289"/>
        <v>0</v>
      </c>
      <c r="Z121" s="13">
        <f t="shared" si="289"/>
        <v>0</v>
      </c>
      <c r="AA121" s="13">
        <f t="shared" si="289"/>
        <v>0</v>
      </c>
      <c r="AB121" s="13">
        <f t="shared" si="289"/>
        <v>0</v>
      </c>
      <c r="AC121" s="13">
        <f t="shared" si="289"/>
        <v>0</v>
      </c>
    </row>
    <row r="122" spans="1:29" ht="18" customHeight="1">
      <c r="A122" s="60" t="s">
        <v>50</v>
      </c>
      <c r="B122" s="19" t="s">
        <v>2</v>
      </c>
      <c r="C122" s="8">
        <f>F122+I122+L122+O122+R122+U122+X122+AA122</f>
        <v>39362793</v>
      </c>
      <c r="D122" s="8">
        <f>G122+J122+M122+P122+S122+V122+Y122+AB122</f>
        <v>4535811</v>
      </c>
      <c r="E122" s="9">
        <f>H122+K122+N122+Q122+T122+W122+Z122+AC122</f>
        <v>43898604</v>
      </c>
      <c r="F122" s="10">
        <v>25933886</v>
      </c>
      <c r="G122" s="10">
        <v>0</v>
      </c>
      <c r="H122" s="11">
        <f>F122+G122</f>
        <v>25933886</v>
      </c>
      <c r="I122" s="8">
        <v>0</v>
      </c>
      <c r="J122" s="8">
        <v>0</v>
      </c>
      <c r="K122" s="11">
        <f>I122+J122</f>
        <v>0</v>
      </c>
      <c r="L122" s="8">
        <v>0</v>
      </c>
      <c r="M122" s="8">
        <v>0</v>
      </c>
      <c r="N122" s="11">
        <f>L122+M122</f>
        <v>0</v>
      </c>
      <c r="O122" s="8">
        <v>0</v>
      </c>
      <c r="P122" s="8">
        <v>0</v>
      </c>
      <c r="Q122" s="11">
        <f>O122+P122</f>
        <v>0</v>
      </c>
      <c r="R122" s="8">
        <v>0</v>
      </c>
      <c r="S122" s="8">
        <v>0</v>
      </c>
      <c r="T122" s="11">
        <f>R122+S122</f>
        <v>0</v>
      </c>
      <c r="U122" s="8">
        <v>13428907</v>
      </c>
      <c r="V122" s="8">
        <v>4535811</v>
      </c>
      <c r="W122" s="12">
        <f>U122+V122</f>
        <v>17964718</v>
      </c>
      <c r="X122" s="8">
        <v>0</v>
      </c>
      <c r="Y122" s="8">
        <v>0</v>
      </c>
      <c r="Z122" s="12">
        <f>X122+Y122</f>
        <v>0</v>
      </c>
      <c r="AA122" s="8">
        <v>0</v>
      </c>
      <c r="AB122" s="8">
        <v>0</v>
      </c>
      <c r="AC122" s="9">
        <f>AA122+AB122</f>
        <v>0</v>
      </c>
    </row>
    <row r="123" spans="1:29" ht="18" customHeight="1">
      <c r="A123" s="61"/>
      <c r="B123" s="20" t="s">
        <v>3</v>
      </c>
      <c r="C123" s="8">
        <f>F123+I123+L123+O123+R123+U123+X123+AA123</f>
        <v>0</v>
      </c>
      <c r="D123" s="8">
        <f t="shared" ref="D123:E124" si="290">G123+J123+M123+P123+S123+V123+Y123+AB123</f>
        <v>1168491</v>
      </c>
      <c r="E123" s="9">
        <f t="shared" si="290"/>
        <v>1168491</v>
      </c>
      <c r="F123" s="10">
        <v>0</v>
      </c>
      <c r="G123" s="10">
        <v>1168491</v>
      </c>
      <c r="H123" s="11">
        <f t="shared" ref="H123:H124" si="291">F123+G123</f>
        <v>1168491</v>
      </c>
      <c r="I123" s="8">
        <v>0</v>
      </c>
      <c r="J123" s="8">
        <v>0</v>
      </c>
      <c r="K123" s="11">
        <f t="shared" ref="K123:K124" si="292">I123+J123</f>
        <v>0</v>
      </c>
      <c r="L123" s="8">
        <v>0</v>
      </c>
      <c r="M123" s="8">
        <v>0</v>
      </c>
      <c r="N123" s="11">
        <f t="shared" ref="N123:N124" si="293">L123+M123</f>
        <v>0</v>
      </c>
      <c r="O123" s="8">
        <v>0</v>
      </c>
      <c r="P123" s="8">
        <v>0</v>
      </c>
      <c r="Q123" s="11">
        <f t="shared" ref="Q123:Q124" si="294">O123+P123</f>
        <v>0</v>
      </c>
      <c r="R123" s="8">
        <v>0</v>
      </c>
      <c r="S123" s="8">
        <v>0</v>
      </c>
      <c r="T123" s="11">
        <f t="shared" ref="T123:T124" si="295">R123+S123</f>
        <v>0</v>
      </c>
      <c r="U123" s="8">
        <v>0</v>
      </c>
      <c r="V123" s="8">
        <v>0</v>
      </c>
      <c r="W123" s="12">
        <f t="shared" ref="W123:W124" si="296">U123+V123</f>
        <v>0</v>
      </c>
      <c r="X123" s="8">
        <v>0</v>
      </c>
      <c r="Y123" s="8">
        <v>0</v>
      </c>
      <c r="Z123" s="12">
        <f t="shared" ref="Z123:Z124" si="297">X123+Y123</f>
        <v>0</v>
      </c>
      <c r="AA123" s="8">
        <v>0</v>
      </c>
      <c r="AB123" s="8">
        <v>0</v>
      </c>
      <c r="AC123" s="9">
        <f t="shared" ref="AC123:AC124" si="298">AA123+AB123</f>
        <v>0</v>
      </c>
    </row>
    <row r="124" spans="1:29" ht="18" customHeight="1">
      <c r="A124" s="62"/>
      <c r="B124" s="20" t="s">
        <v>4</v>
      </c>
      <c r="C124" s="8">
        <f>F124+I124+L124+O124+R124+U124+X124+AA124</f>
        <v>97857862</v>
      </c>
      <c r="D124" s="8">
        <f t="shared" si="290"/>
        <v>171574410</v>
      </c>
      <c r="E124" s="9">
        <f t="shared" si="290"/>
        <v>269432272</v>
      </c>
      <c r="F124" s="10">
        <v>70611689</v>
      </c>
      <c r="G124" s="10">
        <v>151786747</v>
      </c>
      <c r="H124" s="11">
        <f t="shared" si="291"/>
        <v>222398436</v>
      </c>
      <c r="I124" s="8">
        <v>0</v>
      </c>
      <c r="J124" s="8">
        <v>0</v>
      </c>
      <c r="K124" s="11">
        <f t="shared" si="292"/>
        <v>0</v>
      </c>
      <c r="L124" s="8">
        <v>0</v>
      </c>
      <c r="M124" s="8">
        <v>0</v>
      </c>
      <c r="N124" s="11">
        <f t="shared" si="293"/>
        <v>0</v>
      </c>
      <c r="O124" s="8">
        <v>0</v>
      </c>
      <c r="P124" s="8">
        <v>0</v>
      </c>
      <c r="Q124" s="11">
        <f t="shared" si="294"/>
        <v>0</v>
      </c>
      <c r="R124" s="8">
        <v>0</v>
      </c>
      <c r="S124" s="8">
        <v>0</v>
      </c>
      <c r="T124" s="11">
        <f t="shared" si="295"/>
        <v>0</v>
      </c>
      <c r="U124" s="8">
        <v>27246173</v>
      </c>
      <c r="V124" s="8">
        <v>19787663</v>
      </c>
      <c r="W124" s="12">
        <f t="shared" si="296"/>
        <v>47033836</v>
      </c>
      <c r="X124" s="8">
        <v>0</v>
      </c>
      <c r="Y124" s="8">
        <v>0</v>
      </c>
      <c r="Z124" s="12">
        <f t="shared" si="297"/>
        <v>0</v>
      </c>
      <c r="AA124" s="8">
        <v>0</v>
      </c>
      <c r="AB124" s="8">
        <v>0</v>
      </c>
      <c r="AC124" s="9">
        <f t="shared" si="298"/>
        <v>0</v>
      </c>
    </row>
    <row r="125" spans="1:29" ht="18" customHeight="1" thickBot="1">
      <c r="A125" s="21" t="s">
        <v>5</v>
      </c>
      <c r="B125" s="22"/>
      <c r="C125" s="13">
        <f>SUM(C122:C124)</f>
        <v>137220655</v>
      </c>
      <c r="D125" s="13">
        <f t="shared" ref="D125:AC125" si="299">SUM(D122:D124)</f>
        <v>177278712</v>
      </c>
      <c r="E125" s="13">
        <f t="shared" si="299"/>
        <v>314499367</v>
      </c>
      <c r="F125" s="13">
        <f t="shared" si="299"/>
        <v>96545575</v>
      </c>
      <c r="G125" s="13">
        <f t="shared" si="299"/>
        <v>152955238</v>
      </c>
      <c r="H125" s="13">
        <f t="shared" si="299"/>
        <v>249500813</v>
      </c>
      <c r="I125" s="13">
        <f t="shared" si="299"/>
        <v>0</v>
      </c>
      <c r="J125" s="13">
        <f t="shared" si="299"/>
        <v>0</v>
      </c>
      <c r="K125" s="13">
        <f t="shared" si="299"/>
        <v>0</v>
      </c>
      <c r="L125" s="13">
        <f t="shared" si="299"/>
        <v>0</v>
      </c>
      <c r="M125" s="13">
        <f t="shared" si="299"/>
        <v>0</v>
      </c>
      <c r="N125" s="13">
        <f t="shared" si="299"/>
        <v>0</v>
      </c>
      <c r="O125" s="13">
        <f t="shared" si="299"/>
        <v>0</v>
      </c>
      <c r="P125" s="13">
        <f t="shared" si="299"/>
        <v>0</v>
      </c>
      <c r="Q125" s="13">
        <f t="shared" si="299"/>
        <v>0</v>
      </c>
      <c r="R125" s="13">
        <f t="shared" si="299"/>
        <v>0</v>
      </c>
      <c r="S125" s="13">
        <f t="shared" si="299"/>
        <v>0</v>
      </c>
      <c r="T125" s="13">
        <f t="shared" si="299"/>
        <v>0</v>
      </c>
      <c r="U125" s="13">
        <f t="shared" si="299"/>
        <v>40675080</v>
      </c>
      <c r="V125" s="13">
        <f t="shared" si="299"/>
        <v>24323474</v>
      </c>
      <c r="W125" s="13">
        <f t="shared" si="299"/>
        <v>64998554</v>
      </c>
      <c r="X125" s="13">
        <f t="shared" si="299"/>
        <v>0</v>
      </c>
      <c r="Y125" s="13">
        <f t="shared" si="299"/>
        <v>0</v>
      </c>
      <c r="Z125" s="13">
        <f t="shared" si="299"/>
        <v>0</v>
      </c>
      <c r="AA125" s="13">
        <f t="shared" si="299"/>
        <v>0</v>
      </c>
      <c r="AB125" s="13">
        <f t="shared" si="299"/>
        <v>0</v>
      </c>
      <c r="AC125" s="13">
        <f t="shared" si="299"/>
        <v>0</v>
      </c>
    </row>
    <row r="126" spans="1:29" ht="18" customHeight="1">
      <c r="A126" s="60" t="s">
        <v>51</v>
      </c>
      <c r="B126" s="19" t="s">
        <v>2</v>
      </c>
      <c r="C126" s="8">
        <f>F126+I126+L126+O126+R126+U126+X126+AA126</f>
        <v>0</v>
      </c>
      <c r="D126" s="8">
        <f>G126+J126+M126+P126+S126+V126+Y126+AB126</f>
        <v>0</v>
      </c>
      <c r="E126" s="9">
        <f>H126+K126+N126+Q126+T126+W126+Z126+AC126</f>
        <v>0</v>
      </c>
      <c r="F126" s="10">
        <v>0</v>
      </c>
      <c r="G126" s="10">
        <v>0</v>
      </c>
      <c r="H126" s="11">
        <f>F126+G126</f>
        <v>0</v>
      </c>
      <c r="I126" s="8">
        <v>0</v>
      </c>
      <c r="J126" s="8">
        <v>0</v>
      </c>
      <c r="K126" s="11">
        <f>I126+J126</f>
        <v>0</v>
      </c>
      <c r="L126" s="8">
        <v>0</v>
      </c>
      <c r="M126" s="8">
        <v>0</v>
      </c>
      <c r="N126" s="11">
        <f>L126+M126</f>
        <v>0</v>
      </c>
      <c r="O126" s="8">
        <v>0</v>
      </c>
      <c r="P126" s="8">
        <v>0</v>
      </c>
      <c r="Q126" s="11">
        <f>O126+P126</f>
        <v>0</v>
      </c>
      <c r="R126" s="8">
        <v>0</v>
      </c>
      <c r="S126" s="8">
        <v>0</v>
      </c>
      <c r="T126" s="11">
        <f>R126+S126</f>
        <v>0</v>
      </c>
      <c r="U126" s="8">
        <v>0</v>
      </c>
      <c r="V126" s="8">
        <v>0</v>
      </c>
      <c r="W126" s="12">
        <f>U126+V126</f>
        <v>0</v>
      </c>
      <c r="X126" s="8">
        <v>0</v>
      </c>
      <c r="Y126" s="8">
        <v>0</v>
      </c>
      <c r="Z126" s="12">
        <f>X126+Y126</f>
        <v>0</v>
      </c>
      <c r="AA126" s="8">
        <v>0</v>
      </c>
      <c r="AB126" s="8">
        <v>0</v>
      </c>
      <c r="AC126" s="9">
        <f>AA126+AB126</f>
        <v>0</v>
      </c>
    </row>
    <row r="127" spans="1:29" ht="18" customHeight="1">
      <c r="A127" s="61" t="s">
        <v>51</v>
      </c>
      <c r="B127" s="20" t="s">
        <v>3</v>
      </c>
      <c r="C127" s="8">
        <f>F127+I127+L127+O127+R127+U127+X127+AA127</f>
        <v>0</v>
      </c>
      <c r="D127" s="8">
        <f t="shared" ref="D127:E128" si="300">G127+J127+M127+P127+S127+V127+Y127+AB127</f>
        <v>0</v>
      </c>
      <c r="E127" s="9">
        <f t="shared" si="300"/>
        <v>0</v>
      </c>
      <c r="F127" s="10">
        <v>0</v>
      </c>
      <c r="G127" s="10">
        <v>0</v>
      </c>
      <c r="H127" s="11">
        <f t="shared" ref="H127:H128" si="301">F127+G127</f>
        <v>0</v>
      </c>
      <c r="I127" s="8">
        <v>0</v>
      </c>
      <c r="J127" s="8">
        <v>0</v>
      </c>
      <c r="K127" s="11">
        <f t="shared" ref="K127:K128" si="302">I127+J127</f>
        <v>0</v>
      </c>
      <c r="L127" s="8">
        <v>0</v>
      </c>
      <c r="M127" s="8">
        <v>0</v>
      </c>
      <c r="N127" s="11">
        <f t="shared" ref="N127:N128" si="303">L127+M127</f>
        <v>0</v>
      </c>
      <c r="O127" s="8">
        <v>0</v>
      </c>
      <c r="P127" s="8">
        <v>0</v>
      </c>
      <c r="Q127" s="11">
        <f t="shared" ref="Q127:Q128" si="304">O127+P127</f>
        <v>0</v>
      </c>
      <c r="R127" s="8">
        <v>0</v>
      </c>
      <c r="S127" s="8">
        <v>0</v>
      </c>
      <c r="T127" s="11">
        <f t="shared" ref="T127:T128" si="305">R127+S127</f>
        <v>0</v>
      </c>
      <c r="U127" s="8">
        <v>0</v>
      </c>
      <c r="V127" s="8">
        <v>0</v>
      </c>
      <c r="W127" s="12">
        <f t="shared" ref="W127:W128" si="306">U127+V127</f>
        <v>0</v>
      </c>
      <c r="X127" s="8">
        <v>0</v>
      </c>
      <c r="Y127" s="8">
        <v>0</v>
      </c>
      <c r="Z127" s="12">
        <f t="shared" ref="Z127:Z128" si="307">X127+Y127</f>
        <v>0</v>
      </c>
      <c r="AA127" s="8">
        <v>0</v>
      </c>
      <c r="AB127" s="8">
        <v>0</v>
      </c>
      <c r="AC127" s="9">
        <f t="shared" ref="AC127:AC128" si="308">AA127+AB127</f>
        <v>0</v>
      </c>
    </row>
    <row r="128" spans="1:29" ht="18" customHeight="1">
      <c r="A128" s="62"/>
      <c r="B128" s="20" t="s">
        <v>4</v>
      </c>
      <c r="C128" s="8">
        <f>F128+I128+L128+O128+R128+U128+X128+AA128</f>
        <v>4401991</v>
      </c>
      <c r="D128" s="8">
        <f t="shared" si="300"/>
        <v>0</v>
      </c>
      <c r="E128" s="9">
        <f t="shared" si="300"/>
        <v>4401991</v>
      </c>
      <c r="F128" s="10">
        <v>0</v>
      </c>
      <c r="G128" s="10">
        <v>0</v>
      </c>
      <c r="H128" s="11">
        <f t="shared" si="301"/>
        <v>0</v>
      </c>
      <c r="I128" s="8">
        <v>0</v>
      </c>
      <c r="J128" s="8">
        <v>0</v>
      </c>
      <c r="K128" s="11">
        <f t="shared" si="302"/>
        <v>0</v>
      </c>
      <c r="L128" s="8">
        <v>0</v>
      </c>
      <c r="M128" s="8">
        <v>0</v>
      </c>
      <c r="N128" s="11">
        <f t="shared" si="303"/>
        <v>0</v>
      </c>
      <c r="O128" s="8">
        <v>0</v>
      </c>
      <c r="P128" s="8">
        <v>0</v>
      </c>
      <c r="Q128" s="11">
        <f t="shared" si="304"/>
        <v>0</v>
      </c>
      <c r="R128" s="8">
        <v>0</v>
      </c>
      <c r="S128" s="8">
        <v>0</v>
      </c>
      <c r="T128" s="11">
        <f t="shared" si="305"/>
        <v>0</v>
      </c>
      <c r="U128" s="8">
        <v>4401991</v>
      </c>
      <c r="V128" s="8">
        <v>0</v>
      </c>
      <c r="W128" s="12">
        <f t="shared" si="306"/>
        <v>4401991</v>
      </c>
      <c r="X128" s="8">
        <v>0</v>
      </c>
      <c r="Y128" s="8">
        <v>0</v>
      </c>
      <c r="Z128" s="12">
        <f t="shared" si="307"/>
        <v>0</v>
      </c>
      <c r="AA128" s="8">
        <v>0</v>
      </c>
      <c r="AB128" s="8">
        <v>0</v>
      </c>
      <c r="AC128" s="9">
        <f t="shared" si="308"/>
        <v>0</v>
      </c>
    </row>
    <row r="129" spans="1:29" ht="18" customHeight="1" thickBot="1">
      <c r="A129" s="21" t="s">
        <v>5</v>
      </c>
      <c r="B129" s="22"/>
      <c r="C129" s="13">
        <f>SUM(C126:C128)</f>
        <v>4401991</v>
      </c>
      <c r="D129" s="13">
        <f t="shared" ref="D129:AC129" si="309">SUM(D126:D128)</f>
        <v>0</v>
      </c>
      <c r="E129" s="13">
        <f t="shared" si="309"/>
        <v>4401991</v>
      </c>
      <c r="F129" s="13">
        <f t="shared" si="309"/>
        <v>0</v>
      </c>
      <c r="G129" s="13">
        <f t="shared" si="309"/>
        <v>0</v>
      </c>
      <c r="H129" s="13">
        <f t="shared" si="309"/>
        <v>0</v>
      </c>
      <c r="I129" s="13">
        <f t="shared" si="309"/>
        <v>0</v>
      </c>
      <c r="J129" s="13">
        <f t="shared" si="309"/>
        <v>0</v>
      </c>
      <c r="K129" s="13">
        <f t="shared" si="309"/>
        <v>0</v>
      </c>
      <c r="L129" s="13">
        <f t="shared" si="309"/>
        <v>0</v>
      </c>
      <c r="M129" s="13">
        <f t="shared" si="309"/>
        <v>0</v>
      </c>
      <c r="N129" s="13">
        <f t="shared" si="309"/>
        <v>0</v>
      </c>
      <c r="O129" s="13">
        <f t="shared" si="309"/>
        <v>0</v>
      </c>
      <c r="P129" s="13">
        <f t="shared" si="309"/>
        <v>0</v>
      </c>
      <c r="Q129" s="13">
        <f t="shared" si="309"/>
        <v>0</v>
      </c>
      <c r="R129" s="13">
        <f t="shared" si="309"/>
        <v>0</v>
      </c>
      <c r="S129" s="13">
        <f t="shared" si="309"/>
        <v>0</v>
      </c>
      <c r="T129" s="13">
        <f t="shared" si="309"/>
        <v>0</v>
      </c>
      <c r="U129" s="13">
        <f t="shared" si="309"/>
        <v>4401991</v>
      </c>
      <c r="V129" s="13">
        <f t="shared" si="309"/>
        <v>0</v>
      </c>
      <c r="W129" s="13">
        <f t="shared" si="309"/>
        <v>4401991</v>
      </c>
      <c r="X129" s="13">
        <f t="shared" si="309"/>
        <v>0</v>
      </c>
      <c r="Y129" s="13">
        <f t="shared" si="309"/>
        <v>0</v>
      </c>
      <c r="Z129" s="13">
        <f t="shared" si="309"/>
        <v>0</v>
      </c>
      <c r="AA129" s="13">
        <f t="shared" si="309"/>
        <v>0</v>
      </c>
      <c r="AB129" s="13">
        <f t="shared" si="309"/>
        <v>0</v>
      </c>
      <c r="AC129" s="13">
        <f t="shared" si="309"/>
        <v>0</v>
      </c>
    </row>
    <row r="130" spans="1:29" ht="18" customHeight="1">
      <c r="A130" s="60" t="s">
        <v>52</v>
      </c>
      <c r="B130" s="19" t="s">
        <v>2</v>
      </c>
      <c r="C130" s="8">
        <f>F130+I130+L130+O130+R130+U130+X130+AA130</f>
        <v>0</v>
      </c>
      <c r="D130" s="8">
        <f>G130+J130+M130+P130+S130+V130+Y130+AB130</f>
        <v>0</v>
      </c>
      <c r="E130" s="9">
        <f>H130+K130+N130+Q130+T130+W130+Z130+AC130</f>
        <v>0</v>
      </c>
      <c r="F130" s="10">
        <v>0</v>
      </c>
      <c r="G130" s="10">
        <v>0</v>
      </c>
      <c r="H130" s="11">
        <f>F130+G130</f>
        <v>0</v>
      </c>
      <c r="I130" s="8">
        <v>0</v>
      </c>
      <c r="J130" s="8">
        <v>0</v>
      </c>
      <c r="K130" s="11">
        <f>I130+J130</f>
        <v>0</v>
      </c>
      <c r="L130" s="8">
        <v>0</v>
      </c>
      <c r="M130" s="8">
        <v>0</v>
      </c>
      <c r="N130" s="11">
        <f>L130+M130</f>
        <v>0</v>
      </c>
      <c r="O130" s="8">
        <v>0</v>
      </c>
      <c r="P130" s="8">
        <v>0</v>
      </c>
      <c r="Q130" s="11">
        <f>O130+P130</f>
        <v>0</v>
      </c>
      <c r="R130" s="8">
        <v>0</v>
      </c>
      <c r="S130" s="8">
        <v>0</v>
      </c>
      <c r="T130" s="11">
        <f>R130+S130</f>
        <v>0</v>
      </c>
      <c r="U130" s="8">
        <v>0</v>
      </c>
      <c r="V130" s="8">
        <v>0</v>
      </c>
      <c r="W130" s="12">
        <f>U130+V130</f>
        <v>0</v>
      </c>
      <c r="X130" s="8">
        <v>0</v>
      </c>
      <c r="Y130" s="8">
        <v>0</v>
      </c>
      <c r="Z130" s="12">
        <f>X130+Y130</f>
        <v>0</v>
      </c>
      <c r="AA130" s="8">
        <v>0</v>
      </c>
      <c r="AB130" s="8">
        <v>0</v>
      </c>
      <c r="AC130" s="9">
        <f>AA130+AB130</f>
        <v>0</v>
      </c>
    </row>
    <row r="131" spans="1:29" ht="18" customHeight="1">
      <c r="A131" s="61"/>
      <c r="B131" s="20" t="s">
        <v>3</v>
      </c>
      <c r="C131" s="8">
        <f>F131+I131+L131+O131+R131+U131+X131+AA131</f>
        <v>0</v>
      </c>
      <c r="D131" s="8">
        <f t="shared" ref="D131:E132" si="310">G131+J131+M131+P131+S131+V131+Y131+AB131</f>
        <v>0</v>
      </c>
      <c r="E131" s="9">
        <f t="shared" si="310"/>
        <v>0</v>
      </c>
      <c r="F131" s="10">
        <v>0</v>
      </c>
      <c r="G131" s="10">
        <v>0</v>
      </c>
      <c r="H131" s="11">
        <f t="shared" ref="H131:H132" si="311">F131+G131</f>
        <v>0</v>
      </c>
      <c r="I131" s="8">
        <v>0</v>
      </c>
      <c r="J131" s="8">
        <v>0</v>
      </c>
      <c r="K131" s="11">
        <f t="shared" ref="K131:K132" si="312">I131+J131</f>
        <v>0</v>
      </c>
      <c r="L131" s="8">
        <v>0</v>
      </c>
      <c r="M131" s="8">
        <v>0</v>
      </c>
      <c r="N131" s="11">
        <f t="shared" ref="N131:N132" si="313">L131+M131</f>
        <v>0</v>
      </c>
      <c r="O131" s="8">
        <v>0</v>
      </c>
      <c r="P131" s="8">
        <v>0</v>
      </c>
      <c r="Q131" s="11">
        <f t="shared" ref="Q131:Q132" si="314">O131+P131</f>
        <v>0</v>
      </c>
      <c r="R131" s="8">
        <v>0</v>
      </c>
      <c r="S131" s="8">
        <v>0</v>
      </c>
      <c r="T131" s="11">
        <f t="shared" ref="T131:T132" si="315">R131+S131</f>
        <v>0</v>
      </c>
      <c r="U131" s="8">
        <v>0</v>
      </c>
      <c r="V131" s="8">
        <v>0</v>
      </c>
      <c r="W131" s="12">
        <f t="shared" ref="W131:W132" si="316">U131+V131</f>
        <v>0</v>
      </c>
      <c r="X131" s="8">
        <v>0</v>
      </c>
      <c r="Y131" s="8">
        <v>0</v>
      </c>
      <c r="Z131" s="12">
        <f t="shared" ref="Z131:Z132" si="317">X131+Y131</f>
        <v>0</v>
      </c>
      <c r="AA131" s="8">
        <v>0</v>
      </c>
      <c r="AB131" s="8">
        <v>0</v>
      </c>
      <c r="AC131" s="9">
        <f t="shared" ref="AC131:AC132" si="318">AA131+AB131</f>
        <v>0</v>
      </c>
    </row>
    <row r="132" spans="1:29" ht="18" customHeight="1">
      <c r="A132" s="62"/>
      <c r="B132" s="20" t="s">
        <v>4</v>
      </c>
      <c r="C132" s="8">
        <f>F132+I132+L132+O132+R132+U132+X132+AA132</f>
        <v>0</v>
      </c>
      <c r="D132" s="8">
        <f t="shared" si="310"/>
        <v>0</v>
      </c>
      <c r="E132" s="9">
        <f t="shared" si="310"/>
        <v>0</v>
      </c>
      <c r="F132" s="10">
        <v>0</v>
      </c>
      <c r="G132" s="10">
        <v>0</v>
      </c>
      <c r="H132" s="11">
        <f t="shared" si="311"/>
        <v>0</v>
      </c>
      <c r="I132" s="8">
        <v>0</v>
      </c>
      <c r="J132" s="8">
        <v>0</v>
      </c>
      <c r="K132" s="11">
        <f t="shared" si="312"/>
        <v>0</v>
      </c>
      <c r="L132" s="8">
        <v>0</v>
      </c>
      <c r="M132" s="8">
        <v>0</v>
      </c>
      <c r="N132" s="11">
        <f t="shared" si="313"/>
        <v>0</v>
      </c>
      <c r="O132" s="8">
        <v>0</v>
      </c>
      <c r="P132" s="8">
        <v>0</v>
      </c>
      <c r="Q132" s="11">
        <f t="shared" si="314"/>
        <v>0</v>
      </c>
      <c r="R132" s="8">
        <v>0</v>
      </c>
      <c r="S132" s="8">
        <v>0</v>
      </c>
      <c r="T132" s="11">
        <f t="shared" si="315"/>
        <v>0</v>
      </c>
      <c r="U132" s="8">
        <v>0</v>
      </c>
      <c r="V132" s="8">
        <v>0</v>
      </c>
      <c r="W132" s="12">
        <f t="shared" si="316"/>
        <v>0</v>
      </c>
      <c r="X132" s="8">
        <v>0</v>
      </c>
      <c r="Y132" s="8">
        <v>0</v>
      </c>
      <c r="Z132" s="12">
        <f t="shared" si="317"/>
        <v>0</v>
      </c>
      <c r="AA132" s="8">
        <v>0</v>
      </c>
      <c r="AB132" s="8">
        <v>0</v>
      </c>
      <c r="AC132" s="9">
        <f t="shared" si="318"/>
        <v>0</v>
      </c>
    </row>
    <row r="133" spans="1:29" ht="18" customHeight="1" thickBot="1">
      <c r="A133" s="21" t="s">
        <v>5</v>
      </c>
      <c r="B133" s="22"/>
      <c r="C133" s="13">
        <f>SUM(C130:C132)</f>
        <v>0</v>
      </c>
      <c r="D133" s="13">
        <f t="shared" ref="D133:AC133" si="319">SUM(D130:D132)</f>
        <v>0</v>
      </c>
      <c r="E133" s="13">
        <f t="shared" si="319"/>
        <v>0</v>
      </c>
      <c r="F133" s="13">
        <f t="shared" si="319"/>
        <v>0</v>
      </c>
      <c r="G133" s="13">
        <f t="shared" si="319"/>
        <v>0</v>
      </c>
      <c r="H133" s="13">
        <f t="shared" si="319"/>
        <v>0</v>
      </c>
      <c r="I133" s="13">
        <f t="shared" si="319"/>
        <v>0</v>
      </c>
      <c r="J133" s="13">
        <f t="shared" si="319"/>
        <v>0</v>
      </c>
      <c r="K133" s="13">
        <f t="shared" si="319"/>
        <v>0</v>
      </c>
      <c r="L133" s="13">
        <f t="shared" si="319"/>
        <v>0</v>
      </c>
      <c r="M133" s="13">
        <f t="shared" si="319"/>
        <v>0</v>
      </c>
      <c r="N133" s="13">
        <f t="shared" si="319"/>
        <v>0</v>
      </c>
      <c r="O133" s="13">
        <f t="shared" si="319"/>
        <v>0</v>
      </c>
      <c r="P133" s="13">
        <f t="shared" si="319"/>
        <v>0</v>
      </c>
      <c r="Q133" s="13">
        <f t="shared" si="319"/>
        <v>0</v>
      </c>
      <c r="R133" s="13">
        <f t="shared" si="319"/>
        <v>0</v>
      </c>
      <c r="S133" s="13">
        <f t="shared" si="319"/>
        <v>0</v>
      </c>
      <c r="T133" s="13">
        <f t="shared" si="319"/>
        <v>0</v>
      </c>
      <c r="U133" s="13">
        <f t="shared" si="319"/>
        <v>0</v>
      </c>
      <c r="V133" s="13">
        <f t="shared" si="319"/>
        <v>0</v>
      </c>
      <c r="W133" s="13">
        <f t="shared" si="319"/>
        <v>0</v>
      </c>
      <c r="X133" s="13">
        <f t="shared" si="319"/>
        <v>0</v>
      </c>
      <c r="Y133" s="13">
        <f t="shared" si="319"/>
        <v>0</v>
      </c>
      <c r="Z133" s="13">
        <f t="shared" si="319"/>
        <v>0</v>
      </c>
      <c r="AA133" s="13">
        <f t="shared" si="319"/>
        <v>0</v>
      </c>
      <c r="AB133" s="13">
        <f t="shared" si="319"/>
        <v>0</v>
      </c>
      <c r="AC133" s="13">
        <f t="shared" si="319"/>
        <v>0</v>
      </c>
    </row>
    <row r="134" spans="1:29" ht="18" customHeight="1">
      <c r="A134" s="60" t="s">
        <v>53</v>
      </c>
      <c r="B134" s="19" t="s">
        <v>2</v>
      </c>
      <c r="C134" s="8">
        <f>F134+I134+L134+O134+R134+U134+X134+AA134</f>
        <v>0</v>
      </c>
      <c r="D134" s="8">
        <f>G134+J134+M134+P134+S134+V134+Y134+AB134</f>
        <v>0</v>
      </c>
      <c r="E134" s="9">
        <f>H134+K134+N134+Q134+T134+W134+Z134+AC134</f>
        <v>0</v>
      </c>
      <c r="F134" s="10">
        <v>0</v>
      </c>
      <c r="G134" s="10">
        <v>0</v>
      </c>
      <c r="H134" s="11">
        <f>F134+G134</f>
        <v>0</v>
      </c>
      <c r="I134" s="8">
        <v>0</v>
      </c>
      <c r="J134" s="8">
        <v>0</v>
      </c>
      <c r="K134" s="11">
        <f>I134+J134</f>
        <v>0</v>
      </c>
      <c r="L134" s="8">
        <v>0</v>
      </c>
      <c r="M134" s="8">
        <v>0</v>
      </c>
      <c r="N134" s="11">
        <f>L134+M134</f>
        <v>0</v>
      </c>
      <c r="O134" s="8">
        <v>0</v>
      </c>
      <c r="P134" s="8">
        <v>0</v>
      </c>
      <c r="Q134" s="11">
        <f>O134+P134</f>
        <v>0</v>
      </c>
      <c r="R134" s="8">
        <v>0</v>
      </c>
      <c r="S134" s="8">
        <v>0</v>
      </c>
      <c r="T134" s="11">
        <f>R134+S134</f>
        <v>0</v>
      </c>
      <c r="U134" s="8">
        <v>0</v>
      </c>
      <c r="V134" s="8">
        <v>0</v>
      </c>
      <c r="W134" s="12">
        <f>U134+V134</f>
        <v>0</v>
      </c>
      <c r="X134" s="8">
        <v>0</v>
      </c>
      <c r="Y134" s="8">
        <v>0</v>
      </c>
      <c r="Z134" s="12">
        <f>X134+Y134</f>
        <v>0</v>
      </c>
      <c r="AA134" s="8">
        <v>0</v>
      </c>
      <c r="AB134" s="8">
        <v>0</v>
      </c>
      <c r="AC134" s="9">
        <f>AA134+AB134</f>
        <v>0</v>
      </c>
    </row>
    <row r="135" spans="1:29" ht="18" customHeight="1">
      <c r="A135" s="61"/>
      <c r="B135" s="20" t="s">
        <v>3</v>
      </c>
      <c r="C135" s="8">
        <f>F135+I135+L135+O135+R135+U135+X135+AA135</f>
        <v>0</v>
      </c>
      <c r="D135" s="8">
        <f t="shared" ref="D135:E136" si="320">G135+J135+M135+P135+S135+V135+Y135+AB135</f>
        <v>0</v>
      </c>
      <c r="E135" s="9">
        <f t="shared" si="320"/>
        <v>0</v>
      </c>
      <c r="F135" s="10">
        <v>0</v>
      </c>
      <c r="G135" s="10">
        <v>0</v>
      </c>
      <c r="H135" s="11">
        <f t="shared" ref="H135:H136" si="321">F135+G135</f>
        <v>0</v>
      </c>
      <c r="I135" s="8">
        <v>0</v>
      </c>
      <c r="J135" s="8">
        <v>0</v>
      </c>
      <c r="K135" s="11">
        <f t="shared" ref="K135:K136" si="322">I135+J135</f>
        <v>0</v>
      </c>
      <c r="L135" s="8">
        <v>0</v>
      </c>
      <c r="M135" s="8">
        <v>0</v>
      </c>
      <c r="N135" s="11">
        <f t="shared" ref="N135:N136" si="323">L135+M135</f>
        <v>0</v>
      </c>
      <c r="O135" s="8">
        <v>0</v>
      </c>
      <c r="P135" s="8">
        <v>0</v>
      </c>
      <c r="Q135" s="11">
        <f t="shared" ref="Q135:Q136" si="324">O135+P135</f>
        <v>0</v>
      </c>
      <c r="R135" s="8">
        <v>0</v>
      </c>
      <c r="S135" s="8">
        <v>0</v>
      </c>
      <c r="T135" s="11">
        <f t="shared" ref="T135:T136" si="325">R135+S135</f>
        <v>0</v>
      </c>
      <c r="U135" s="8">
        <v>0</v>
      </c>
      <c r="V135" s="8">
        <v>0</v>
      </c>
      <c r="W135" s="12">
        <f t="shared" ref="W135:W136" si="326">U135+V135</f>
        <v>0</v>
      </c>
      <c r="X135" s="8">
        <v>0</v>
      </c>
      <c r="Y135" s="8">
        <v>0</v>
      </c>
      <c r="Z135" s="12">
        <f t="shared" ref="Z135:Z136" si="327">X135+Y135</f>
        <v>0</v>
      </c>
      <c r="AA135" s="8">
        <v>0</v>
      </c>
      <c r="AB135" s="8">
        <v>0</v>
      </c>
      <c r="AC135" s="9">
        <f t="shared" ref="AC135:AC136" si="328">AA135+AB135</f>
        <v>0</v>
      </c>
    </row>
    <row r="136" spans="1:29" ht="18" customHeight="1">
      <c r="A136" s="62"/>
      <c r="B136" s="20" t="s">
        <v>4</v>
      </c>
      <c r="C136" s="8">
        <f>F136+I136+L136+O136+R136+U136+X136+AA136</f>
        <v>3872729</v>
      </c>
      <c r="D136" s="8">
        <f t="shared" si="320"/>
        <v>6622491</v>
      </c>
      <c r="E136" s="9">
        <f t="shared" si="320"/>
        <v>10495220</v>
      </c>
      <c r="F136" s="10">
        <v>0</v>
      </c>
      <c r="G136" s="10">
        <v>0</v>
      </c>
      <c r="H136" s="11">
        <f t="shared" si="321"/>
        <v>0</v>
      </c>
      <c r="I136" s="8">
        <v>0</v>
      </c>
      <c r="J136" s="8">
        <v>0</v>
      </c>
      <c r="K136" s="11">
        <f t="shared" si="322"/>
        <v>0</v>
      </c>
      <c r="L136" s="8">
        <v>0</v>
      </c>
      <c r="M136" s="8">
        <v>0</v>
      </c>
      <c r="N136" s="11">
        <f t="shared" si="323"/>
        <v>0</v>
      </c>
      <c r="O136" s="8">
        <v>0</v>
      </c>
      <c r="P136" s="8">
        <v>0</v>
      </c>
      <c r="Q136" s="11">
        <f t="shared" si="324"/>
        <v>0</v>
      </c>
      <c r="R136" s="8">
        <v>0</v>
      </c>
      <c r="S136" s="8">
        <v>0</v>
      </c>
      <c r="T136" s="11">
        <f t="shared" si="325"/>
        <v>0</v>
      </c>
      <c r="U136" s="8">
        <v>3872729</v>
      </c>
      <c r="V136" s="8">
        <v>6622491</v>
      </c>
      <c r="W136" s="12">
        <f t="shared" si="326"/>
        <v>10495220</v>
      </c>
      <c r="X136" s="8">
        <v>0</v>
      </c>
      <c r="Y136" s="8">
        <v>0</v>
      </c>
      <c r="Z136" s="12">
        <f t="shared" si="327"/>
        <v>0</v>
      </c>
      <c r="AA136" s="8">
        <v>0</v>
      </c>
      <c r="AB136" s="8">
        <v>0</v>
      </c>
      <c r="AC136" s="9">
        <f t="shared" si="328"/>
        <v>0</v>
      </c>
    </row>
    <row r="137" spans="1:29" ht="18" customHeight="1" thickBot="1">
      <c r="A137" s="21" t="s">
        <v>5</v>
      </c>
      <c r="B137" s="22"/>
      <c r="C137" s="13">
        <f>SUM(C134:C136)</f>
        <v>3872729</v>
      </c>
      <c r="D137" s="13">
        <f t="shared" ref="D137:AC137" si="329">SUM(D134:D136)</f>
        <v>6622491</v>
      </c>
      <c r="E137" s="13">
        <f t="shared" si="329"/>
        <v>10495220</v>
      </c>
      <c r="F137" s="13">
        <f t="shared" si="329"/>
        <v>0</v>
      </c>
      <c r="G137" s="13">
        <f t="shared" si="329"/>
        <v>0</v>
      </c>
      <c r="H137" s="13">
        <f t="shared" si="329"/>
        <v>0</v>
      </c>
      <c r="I137" s="13">
        <f t="shared" si="329"/>
        <v>0</v>
      </c>
      <c r="J137" s="13">
        <f t="shared" si="329"/>
        <v>0</v>
      </c>
      <c r="K137" s="13">
        <f t="shared" si="329"/>
        <v>0</v>
      </c>
      <c r="L137" s="13">
        <f t="shared" si="329"/>
        <v>0</v>
      </c>
      <c r="M137" s="13">
        <f t="shared" si="329"/>
        <v>0</v>
      </c>
      <c r="N137" s="13">
        <f t="shared" si="329"/>
        <v>0</v>
      </c>
      <c r="O137" s="13">
        <f t="shared" si="329"/>
        <v>0</v>
      </c>
      <c r="P137" s="13">
        <f t="shared" si="329"/>
        <v>0</v>
      </c>
      <c r="Q137" s="13">
        <f t="shared" si="329"/>
        <v>0</v>
      </c>
      <c r="R137" s="13">
        <f t="shared" si="329"/>
        <v>0</v>
      </c>
      <c r="S137" s="13">
        <f t="shared" si="329"/>
        <v>0</v>
      </c>
      <c r="T137" s="13">
        <f t="shared" si="329"/>
        <v>0</v>
      </c>
      <c r="U137" s="13">
        <f t="shared" si="329"/>
        <v>3872729</v>
      </c>
      <c r="V137" s="13">
        <f t="shared" si="329"/>
        <v>6622491</v>
      </c>
      <c r="W137" s="13">
        <f t="shared" si="329"/>
        <v>10495220</v>
      </c>
      <c r="X137" s="13">
        <f t="shared" si="329"/>
        <v>0</v>
      </c>
      <c r="Y137" s="13">
        <f t="shared" si="329"/>
        <v>0</v>
      </c>
      <c r="Z137" s="13">
        <f t="shared" si="329"/>
        <v>0</v>
      </c>
      <c r="AA137" s="13">
        <f t="shared" si="329"/>
        <v>0</v>
      </c>
      <c r="AB137" s="13">
        <f t="shared" si="329"/>
        <v>0</v>
      </c>
      <c r="AC137" s="13">
        <f t="shared" si="329"/>
        <v>0</v>
      </c>
    </row>
    <row r="138" spans="1:29" ht="18" customHeight="1">
      <c r="A138" s="60" t="s">
        <v>54</v>
      </c>
      <c r="B138" s="19" t="s">
        <v>2</v>
      </c>
      <c r="C138" s="8">
        <f>F138+I138+L138+O138+R138+U138+X138+AA138</f>
        <v>0</v>
      </c>
      <c r="D138" s="8">
        <f>G138+J138+M138+P138+S138+V138+Y138+AB138</f>
        <v>0</v>
      </c>
      <c r="E138" s="9">
        <f>H138+K138+N138+Q138+T138+W138+Z138+AC138</f>
        <v>0</v>
      </c>
      <c r="F138" s="10">
        <v>0</v>
      </c>
      <c r="G138" s="10">
        <v>0</v>
      </c>
      <c r="H138" s="11">
        <f>F138+G138</f>
        <v>0</v>
      </c>
      <c r="I138" s="8">
        <v>0</v>
      </c>
      <c r="J138" s="8">
        <v>0</v>
      </c>
      <c r="K138" s="11">
        <f>I138+J138</f>
        <v>0</v>
      </c>
      <c r="L138" s="8">
        <v>0</v>
      </c>
      <c r="M138" s="8">
        <v>0</v>
      </c>
      <c r="N138" s="11">
        <f>L138+M138</f>
        <v>0</v>
      </c>
      <c r="O138" s="8">
        <v>0</v>
      </c>
      <c r="P138" s="8">
        <v>0</v>
      </c>
      <c r="Q138" s="11">
        <f>O138+P138</f>
        <v>0</v>
      </c>
      <c r="R138" s="8">
        <v>0</v>
      </c>
      <c r="S138" s="8">
        <v>0</v>
      </c>
      <c r="T138" s="11">
        <f>R138+S138</f>
        <v>0</v>
      </c>
      <c r="U138" s="8">
        <v>0</v>
      </c>
      <c r="V138" s="8">
        <v>0</v>
      </c>
      <c r="W138" s="12">
        <f>U138+V138</f>
        <v>0</v>
      </c>
      <c r="X138" s="8">
        <v>0</v>
      </c>
      <c r="Y138" s="8">
        <v>0</v>
      </c>
      <c r="Z138" s="12">
        <f>X138+Y138</f>
        <v>0</v>
      </c>
      <c r="AA138" s="8">
        <v>0</v>
      </c>
      <c r="AB138" s="8">
        <v>0</v>
      </c>
      <c r="AC138" s="9">
        <f>AA138+AB138</f>
        <v>0</v>
      </c>
    </row>
    <row r="139" spans="1:29" ht="18" customHeight="1">
      <c r="A139" s="61"/>
      <c r="B139" s="20" t="s">
        <v>3</v>
      </c>
      <c r="C139" s="8">
        <f>F139+I139+L139+O139+R139+U139+X139+AA139</f>
        <v>7262513</v>
      </c>
      <c r="D139" s="8">
        <f t="shared" ref="D139:E140" si="330">G139+J139+M139+P139+S139+V139+Y139+AB139</f>
        <v>0</v>
      </c>
      <c r="E139" s="9">
        <f t="shared" si="330"/>
        <v>7262513</v>
      </c>
      <c r="F139" s="10">
        <v>0</v>
      </c>
      <c r="G139" s="10">
        <v>0</v>
      </c>
      <c r="H139" s="11">
        <f t="shared" ref="H139:H140" si="331">F139+G139</f>
        <v>0</v>
      </c>
      <c r="I139" s="8">
        <v>0</v>
      </c>
      <c r="J139" s="8">
        <v>0</v>
      </c>
      <c r="K139" s="11">
        <f t="shared" ref="K139:K140" si="332">I139+J139</f>
        <v>0</v>
      </c>
      <c r="L139" s="8">
        <v>0</v>
      </c>
      <c r="M139" s="8">
        <v>0</v>
      </c>
      <c r="N139" s="11">
        <f t="shared" ref="N139:N140" si="333">L139+M139</f>
        <v>0</v>
      </c>
      <c r="O139" s="8">
        <v>0</v>
      </c>
      <c r="P139" s="8">
        <v>0</v>
      </c>
      <c r="Q139" s="11">
        <f t="shared" ref="Q139:Q140" si="334">O139+P139</f>
        <v>0</v>
      </c>
      <c r="R139" s="8">
        <v>0</v>
      </c>
      <c r="S139" s="8">
        <v>0</v>
      </c>
      <c r="T139" s="11">
        <f t="shared" ref="T139:T140" si="335">R139+S139</f>
        <v>0</v>
      </c>
      <c r="U139" s="8">
        <v>7262513</v>
      </c>
      <c r="V139" s="8">
        <v>0</v>
      </c>
      <c r="W139" s="12">
        <f t="shared" ref="W139:W140" si="336">U139+V139</f>
        <v>7262513</v>
      </c>
      <c r="X139" s="8">
        <v>0</v>
      </c>
      <c r="Y139" s="8">
        <v>0</v>
      </c>
      <c r="Z139" s="12">
        <f t="shared" ref="Z139:Z140" si="337">X139+Y139</f>
        <v>0</v>
      </c>
      <c r="AA139" s="8">
        <v>0</v>
      </c>
      <c r="AB139" s="8">
        <v>0</v>
      </c>
      <c r="AC139" s="9">
        <f t="shared" ref="AC139:AC140" si="338">AA139+AB139</f>
        <v>0</v>
      </c>
    </row>
    <row r="140" spans="1:29" ht="18" customHeight="1">
      <c r="A140" s="62"/>
      <c r="B140" s="20" t="s">
        <v>4</v>
      </c>
      <c r="C140" s="8">
        <f>F140+I140+L140+O140+R140+U140+X140+AA140</f>
        <v>10668546</v>
      </c>
      <c r="D140" s="8">
        <f t="shared" si="330"/>
        <v>0</v>
      </c>
      <c r="E140" s="9">
        <f t="shared" si="330"/>
        <v>10668546</v>
      </c>
      <c r="F140" s="10">
        <v>0</v>
      </c>
      <c r="G140" s="10">
        <v>0</v>
      </c>
      <c r="H140" s="11">
        <f t="shared" si="331"/>
        <v>0</v>
      </c>
      <c r="I140" s="8">
        <v>0</v>
      </c>
      <c r="J140" s="8">
        <v>0</v>
      </c>
      <c r="K140" s="11">
        <f t="shared" si="332"/>
        <v>0</v>
      </c>
      <c r="L140" s="8">
        <v>0</v>
      </c>
      <c r="M140" s="8">
        <v>0</v>
      </c>
      <c r="N140" s="11">
        <f t="shared" si="333"/>
        <v>0</v>
      </c>
      <c r="O140" s="8">
        <v>0</v>
      </c>
      <c r="P140" s="8">
        <v>0</v>
      </c>
      <c r="Q140" s="11">
        <f t="shared" si="334"/>
        <v>0</v>
      </c>
      <c r="R140" s="8">
        <v>0</v>
      </c>
      <c r="S140" s="8">
        <v>0</v>
      </c>
      <c r="T140" s="11">
        <f t="shared" si="335"/>
        <v>0</v>
      </c>
      <c r="U140" s="8">
        <v>10668546</v>
      </c>
      <c r="V140" s="8">
        <v>0</v>
      </c>
      <c r="W140" s="12">
        <f t="shared" si="336"/>
        <v>10668546</v>
      </c>
      <c r="X140" s="8">
        <v>0</v>
      </c>
      <c r="Y140" s="8">
        <v>0</v>
      </c>
      <c r="Z140" s="12">
        <f t="shared" si="337"/>
        <v>0</v>
      </c>
      <c r="AA140" s="8">
        <v>0</v>
      </c>
      <c r="AB140" s="8">
        <v>0</v>
      </c>
      <c r="AC140" s="9">
        <f t="shared" si="338"/>
        <v>0</v>
      </c>
    </row>
    <row r="141" spans="1:29" ht="18" customHeight="1" thickBot="1">
      <c r="A141" s="21" t="s">
        <v>5</v>
      </c>
      <c r="B141" s="22"/>
      <c r="C141" s="13">
        <f>SUM(C138:C140)</f>
        <v>17931059</v>
      </c>
      <c r="D141" s="13">
        <f t="shared" ref="D141:AC141" si="339">SUM(D138:D140)</f>
        <v>0</v>
      </c>
      <c r="E141" s="13">
        <f t="shared" si="339"/>
        <v>17931059</v>
      </c>
      <c r="F141" s="13">
        <f t="shared" si="339"/>
        <v>0</v>
      </c>
      <c r="G141" s="13">
        <f t="shared" si="339"/>
        <v>0</v>
      </c>
      <c r="H141" s="13">
        <f t="shared" si="339"/>
        <v>0</v>
      </c>
      <c r="I141" s="13">
        <f t="shared" si="339"/>
        <v>0</v>
      </c>
      <c r="J141" s="13">
        <f t="shared" si="339"/>
        <v>0</v>
      </c>
      <c r="K141" s="13">
        <f t="shared" si="339"/>
        <v>0</v>
      </c>
      <c r="L141" s="13">
        <f t="shared" si="339"/>
        <v>0</v>
      </c>
      <c r="M141" s="13">
        <f t="shared" si="339"/>
        <v>0</v>
      </c>
      <c r="N141" s="13">
        <f t="shared" si="339"/>
        <v>0</v>
      </c>
      <c r="O141" s="13">
        <f t="shared" si="339"/>
        <v>0</v>
      </c>
      <c r="P141" s="13">
        <f t="shared" si="339"/>
        <v>0</v>
      </c>
      <c r="Q141" s="13">
        <f t="shared" si="339"/>
        <v>0</v>
      </c>
      <c r="R141" s="13">
        <f t="shared" si="339"/>
        <v>0</v>
      </c>
      <c r="S141" s="13">
        <f t="shared" si="339"/>
        <v>0</v>
      </c>
      <c r="T141" s="13">
        <f t="shared" si="339"/>
        <v>0</v>
      </c>
      <c r="U141" s="13">
        <f t="shared" si="339"/>
        <v>17931059</v>
      </c>
      <c r="V141" s="13">
        <f t="shared" si="339"/>
        <v>0</v>
      </c>
      <c r="W141" s="13">
        <f t="shared" si="339"/>
        <v>17931059</v>
      </c>
      <c r="X141" s="13">
        <f t="shared" si="339"/>
        <v>0</v>
      </c>
      <c r="Y141" s="13">
        <f t="shared" si="339"/>
        <v>0</v>
      </c>
      <c r="Z141" s="13">
        <f t="shared" si="339"/>
        <v>0</v>
      </c>
      <c r="AA141" s="13">
        <f t="shared" si="339"/>
        <v>0</v>
      </c>
      <c r="AB141" s="13">
        <f t="shared" si="339"/>
        <v>0</v>
      </c>
      <c r="AC141" s="13">
        <f t="shared" si="339"/>
        <v>0</v>
      </c>
    </row>
    <row r="142" spans="1:29" ht="18" customHeight="1">
      <c r="A142" s="60" t="s">
        <v>55</v>
      </c>
      <c r="B142" s="19" t="s">
        <v>2</v>
      </c>
      <c r="C142" s="8">
        <f>F142+I142+L142+O142+R142+U142+X142+AA142</f>
        <v>0</v>
      </c>
      <c r="D142" s="8">
        <f>G142+J142+M142+P142+S142+V142+Y142+AB142</f>
        <v>0</v>
      </c>
      <c r="E142" s="9">
        <f>H142+K142+N142+Q142+T142+W142+Z142+AC142</f>
        <v>0</v>
      </c>
      <c r="F142" s="10">
        <v>0</v>
      </c>
      <c r="G142" s="10">
        <v>0</v>
      </c>
      <c r="H142" s="11">
        <f>F142+G142</f>
        <v>0</v>
      </c>
      <c r="I142" s="8">
        <v>0</v>
      </c>
      <c r="J142" s="8">
        <v>0</v>
      </c>
      <c r="K142" s="11">
        <f>I142+J142</f>
        <v>0</v>
      </c>
      <c r="L142" s="8">
        <v>0</v>
      </c>
      <c r="M142" s="8">
        <v>0</v>
      </c>
      <c r="N142" s="11">
        <f>L142+M142</f>
        <v>0</v>
      </c>
      <c r="O142" s="8">
        <v>0</v>
      </c>
      <c r="P142" s="8">
        <v>0</v>
      </c>
      <c r="Q142" s="11">
        <f>O142+P142</f>
        <v>0</v>
      </c>
      <c r="R142" s="8">
        <v>0</v>
      </c>
      <c r="S142" s="8">
        <v>0</v>
      </c>
      <c r="T142" s="11">
        <f>R142+S142</f>
        <v>0</v>
      </c>
      <c r="U142" s="8">
        <v>0</v>
      </c>
      <c r="V142" s="8">
        <v>0</v>
      </c>
      <c r="W142" s="12">
        <f>U142+V142</f>
        <v>0</v>
      </c>
      <c r="X142" s="8">
        <v>0</v>
      </c>
      <c r="Y142" s="8">
        <v>0</v>
      </c>
      <c r="Z142" s="12">
        <f>X142+Y142</f>
        <v>0</v>
      </c>
      <c r="AA142" s="8">
        <v>0</v>
      </c>
      <c r="AB142" s="8">
        <v>0</v>
      </c>
      <c r="AC142" s="9">
        <f>AA142+AB142</f>
        <v>0</v>
      </c>
    </row>
    <row r="143" spans="1:29" ht="18" customHeight="1">
      <c r="A143" s="61"/>
      <c r="B143" s="20" t="s">
        <v>3</v>
      </c>
      <c r="C143" s="8">
        <f>F143+I143+L143+O143+R143+U143+X143+AA143</f>
        <v>0</v>
      </c>
      <c r="D143" s="8">
        <f t="shared" ref="D143:E144" si="340">G143+J143+M143+P143+S143+V143+Y143+AB143</f>
        <v>0</v>
      </c>
      <c r="E143" s="9">
        <f t="shared" si="340"/>
        <v>0</v>
      </c>
      <c r="F143" s="10">
        <v>0</v>
      </c>
      <c r="G143" s="10">
        <v>0</v>
      </c>
      <c r="H143" s="11">
        <f t="shared" ref="H143:H144" si="341">F143+G143</f>
        <v>0</v>
      </c>
      <c r="I143" s="8">
        <v>0</v>
      </c>
      <c r="J143" s="8">
        <v>0</v>
      </c>
      <c r="K143" s="11">
        <f t="shared" ref="K143:K144" si="342">I143+J143</f>
        <v>0</v>
      </c>
      <c r="L143" s="8">
        <v>0</v>
      </c>
      <c r="M143" s="8">
        <v>0</v>
      </c>
      <c r="N143" s="11">
        <f t="shared" ref="N143:N144" si="343">L143+M143</f>
        <v>0</v>
      </c>
      <c r="O143" s="8">
        <v>0</v>
      </c>
      <c r="P143" s="8">
        <v>0</v>
      </c>
      <c r="Q143" s="11">
        <f t="shared" ref="Q143:Q144" si="344">O143+P143</f>
        <v>0</v>
      </c>
      <c r="R143" s="8">
        <v>0</v>
      </c>
      <c r="S143" s="8">
        <v>0</v>
      </c>
      <c r="T143" s="11">
        <f t="shared" ref="T143:T144" si="345">R143+S143</f>
        <v>0</v>
      </c>
      <c r="U143" s="8">
        <v>0</v>
      </c>
      <c r="V143" s="8">
        <v>0</v>
      </c>
      <c r="W143" s="12">
        <f t="shared" ref="W143:W144" si="346">U143+V143</f>
        <v>0</v>
      </c>
      <c r="X143" s="8">
        <v>0</v>
      </c>
      <c r="Y143" s="8">
        <v>0</v>
      </c>
      <c r="Z143" s="12">
        <f t="shared" ref="Z143:Z144" si="347">X143+Y143</f>
        <v>0</v>
      </c>
      <c r="AA143" s="8">
        <v>0</v>
      </c>
      <c r="AB143" s="8">
        <v>0</v>
      </c>
      <c r="AC143" s="9">
        <f t="shared" ref="AC143:AC144" si="348">AA143+AB143</f>
        <v>0</v>
      </c>
    </row>
    <row r="144" spans="1:29" ht="18" customHeight="1">
      <c r="A144" s="62"/>
      <c r="B144" s="20" t="s">
        <v>4</v>
      </c>
      <c r="C144" s="8">
        <f>F144+I144+L144+O144+R144+U144+X144+AA144</f>
        <v>40155372</v>
      </c>
      <c r="D144" s="8">
        <f t="shared" si="340"/>
        <v>38100567</v>
      </c>
      <c r="E144" s="9">
        <f t="shared" si="340"/>
        <v>78255939</v>
      </c>
      <c r="F144" s="10">
        <v>40155372</v>
      </c>
      <c r="G144" s="10">
        <v>34169005</v>
      </c>
      <c r="H144" s="11">
        <f t="shared" si="341"/>
        <v>74324377</v>
      </c>
      <c r="I144" s="8">
        <v>0</v>
      </c>
      <c r="J144" s="8">
        <v>0</v>
      </c>
      <c r="K144" s="11">
        <f t="shared" si="342"/>
        <v>0</v>
      </c>
      <c r="L144" s="8">
        <v>0</v>
      </c>
      <c r="M144" s="8">
        <v>0</v>
      </c>
      <c r="N144" s="11">
        <f t="shared" si="343"/>
        <v>0</v>
      </c>
      <c r="O144" s="8">
        <v>0</v>
      </c>
      <c r="P144" s="8">
        <v>0</v>
      </c>
      <c r="Q144" s="11">
        <f t="shared" si="344"/>
        <v>0</v>
      </c>
      <c r="R144" s="8">
        <v>0</v>
      </c>
      <c r="S144" s="8">
        <v>0</v>
      </c>
      <c r="T144" s="11">
        <f t="shared" si="345"/>
        <v>0</v>
      </c>
      <c r="U144" s="8">
        <v>0</v>
      </c>
      <c r="V144" s="8">
        <v>3931562</v>
      </c>
      <c r="W144" s="12">
        <f t="shared" si="346"/>
        <v>3931562</v>
      </c>
      <c r="X144" s="8">
        <v>0</v>
      </c>
      <c r="Y144" s="8">
        <v>0</v>
      </c>
      <c r="Z144" s="12">
        <f t="shared" si="347"/>
        <v>0</v>
      </c>
      <c r="AA144" s="8">
        <v>0</v>
      </c>
      <c r="AB144" s="8">
        <v>0</v>
      </c>
      <c r="AC144" s="9">
        <f t="shared" si="348"/>
        <v>0</v>
      </c>
    </row>
    <row r="145" spans="1:29" ht="18" customHeight="1" thickBot="1">
      <c r="A145" s="21" t="s">
        <v>5</v>
      </c>
      <c r="B145" s="22"/>
      <c r="C145" s="13">
        <f>SUM(C142:C144)</f>
        <v>40155372</v>
      </c>
      <c r="D145" s="13">
        <f t="shared" ref="D145:AC145" si="349">SUM(D142:D144)</f>
        <v>38100567</v>
      </c>
      <c r="E145" s="13">
        <f t="shared" si="349"/>
        <v>78255939</v>
      </c>
      <c r="F145" s="13">
        <f t="shared" si="349"/>
        <v>40155372</v>
      </c>
      <c r="G145" s="13">
        <f t="shared" si="349"/>
        <v>34169005</v>
      </c>
      <c r="H145" s="13">
        <f t="shared" si="349"/>
        <v>74324377</v>
      </c>
      <c r="I145" s="13">
        <f t="shared" si="349"/>
        <v>0</v>
      </c>
      <c r="J145" s="13">
        <f t="shared" si="349"/>
        <v>0</v>
      </c>
      <c r="K145" s="13">
        <f t="shared" si="349"/>
        <v>0</v>
      </c>
      <c r="L145" s="13">
        <f t="shared" si="349"/>
        <v>0</v>
      </c>
      <c r="M145" s="13">
        <f t="shared" si="349"/>
        <v>0</v>
      </c>
      <c r="N145" s="13">
        <f t="shared" si="349"/>
        <v>0</v>
      </c>
      <c r="O145" s="13">
        <f t="shared" si="349"/>
        <v>0</v>
      </c>
      <c r="P145" s="13">
        <f t="shared" si="349"/>
        <v>0</v>
      </c>
      <c r="Q145" s="13">
        <f t="shared" si="349"/>
        <v>0</v>
      </c>
      <c r="R145" s="13">
        <f t="shared" si="349"/>
        <v>0</v>
      </c>
      <c r="S145" s="13">
        <f t="shared" si="349"/>
        <v>0</v>
      </c>
      <c r="T145" s="13">
        <f t="shared" si="349"/>
        <v>0</v>
      </c>
      <c r="U145" s="13">
        <f t="shared" si="349"/>
        <v>0</v>
      </c>
      <c r="V145" s="13">
        <f t="shared" si="349"/>
        <v>3931562</v>
      </c>
      <c r="W145" s="13">
        <f t="shared" si="349"/>
        <v>3931562</v>
      </c>
      <c r="X145" s="13">
        <f t="shared" si="349"/>
        <v>0</v>
      </c>
      <c r="Y145" s="13">
        <f t="shared" si="349"/>
        <v>0</v>
      </c>
      <c r="Z145" s="13">
        <f t="shared" si="349"/>
        <v>0</v>
      </c>
      <c r="AA145" s="13">
        <f t="shared" si="349"/>
        <v>0</v>
      </c>
      <c r="AB145" s="13">
        <f t="shared" si="349"/>
        <v>0</v>
      </c>
      <c r="AC145" s="13">
        <f t="shared" si="349"/>
        <v>0</v>
      </c>
    </row>
    <row r="146" spans="1:29" ht="18" customHeight="1">
      <c r="A146" s="60" t="s">
        <v>56</v>
      </c>
      <c r="B146" s="19" t="s">
        <v>2</v>
      </c>
      <c r="C146" s="8">
        <f>F146+I146+L146+O146+R146+U146+X146+AA146</f>
        <v>0</v>
      </c>
      <c r="D146" s="8">
        <f>G146+J146+M146+P146+S146+V146+Y146+AB146</f>
        <v>0</v>
      </c>
      <c r="E146" s="9">
        <f>H146+K146+N146+Q146+T146+W146+Z146+AC146</f>
        <v>0</v>
      </c>
      <c r="F146" s="10">
        <v>0</v>
      </c>
      <c r="G146" s="10">
        <v>0</v>
      </c>
      <c r="H146" s="11">
        <f>F146+G146</f>
        <v>0</v>
      </c>
      <c r="I146" s="8">
        <v>0</v>
      </c>
      <c r="J146" s="8">
        <v>0</v>
      </c>
      <c r="K146" s="11">
        <f>I146+J146</f>
        <v>0</v>
      </c>
      <c r="L146" s="8">
        <v>0</v>
      </c>
      <c r="M146" s="8">
        <v>0</v>
      </c>
      <c r="N146" s="11">
        <f>L146+M146</f>
        <v>0</v>
      </c>
      <c r="O146" s="8">
        <v>0</v>
      </c>
      <c r="P146" s="8">
        <v>0</v>
      </c>
      <c r="Q146" s="11">
        <f>O146+P146</f>
        <v>0</v>
      </c>
      <c r="R146" s="8">
        <v>0</v>
      </c>
      <c r="S146" s="8">
        <v>0</v>
      </c>
      <c r="T146" s="11">
        <f>R146+S146</f>
        <v>0</v>
      </c>
      <c r="U146" s="8">
        <v>0</v>
      </c>
      <c r="V146" s="8">
        <v>0</v>
      </c>
      <c r="W146" s="12">
        <f>U146+V146</f>
        <v>0</v>
      </c>
      <c r="X146" s="8">
        <v>0</v>
      </c>
      <c r="Y146" s="8">
        <v>0</v>
      </c>
      <c r="Z146" s="12">
        <f>X146+Y146</f>
        <v>0</v>
      </c>
      <c r="AA146" s="8">
        <v>0</v>
      </c>
      <c r="AB146" s="8">
        <v>0</v>
      </c>
      <c r="AC146" s="9">
        <f>AA146+AB146</f>
        <v>0</v>
      </c>
    </row>
    <row r="147" spans="1:29" ht="18" customHeight="1">
      <c r="A147" s="61"/>
      <c r="B147" s="20" t="s">
        <v>3</v>
      </c>
      <c r="C147" s="8">
        <f>F147+I147+L147+O147+R147+U147+X147+AA147</f>
        <v>35717619</v>
      </c>
      <c r="D147" s="8">
        <f t="shared" ref="D147:E148" si="350">G147+J147+M147+P147+S147+V147+Y147+AB147</f>
        <v>4103260</v>
      </c>
      <c r="E147" s="9">
        <f t="shared" si="350"/>
        <v>39820879</v>
      </c>
      <c r="F147" s="10">
        <v>0</v>
      </c>
      <c r="G147" s="10">
        <v>0</v>
      </c>
      <c r="H147" s="11">
        <f t="shared" ref="H147:H148" si="351">F147+G147</f>
        <v>0</v>
      </c>
      <c r="I147" s="8">
        <v>0</v>
      </c>
      <c r="J147" s="8">
        <v>0</v>
      </c>
      <c r="K147" s="11">
        <f t="shared" ref="K147:K148" si="352">I147+J147</f>
        <v>0</v>
      </c>
      <c r="L147" s="8">
        <v>0</v>
      </c>
      <c r="M147" s="8">
        <v>0</v>
      </c>
      <c r="N147" s="11">
        <f t="shared" ref="N147:N148" si="353">L147+M147</f>
        <v>0</v>
      </c>
      <c r="O147" s="8">
        <v>0</v>
      </c>
      <c r="P147" s="8">
        <v>0</v>
      </c>
      <c r="Q147" s="11">
        <f t="shared" ref="Q147:Q148" si="354">O147+P147</f>
        <v>0</v>
      </c>
      <c r="R147" s="8">
        <v>0</v>
      </c>
      <c r="S147" s="8">
        <v>0</v>
      </c>
      <c r="T147" s="11">
        <f t="shared" ref="T147:T148" si="355">R147+S147</f>
        <v>0</v>
      </c>
      <c r="U147" s="8">
        <v>35717619</v>
      </c>
      <c r="V147" s="8">
        <v>4103260</v>
      </c>
      <c r="W147" s="12">
        <f t="shared" ref="W147:W148" si="356">U147+V147</f>
        <v>39820879</v>
      </c>
      <c r="X147" s="8">
        <v>0</v>
      </c>
      <c r="Y147" s="8">
        <v>0</v>
      </c>
      <c r="Z147" s="12">
        <f t="shared" ref="Z147:Z148" si="357">X147+Y147</f>
        <v>0</v>
      </c>
      <c r="AA147" s="8">
        <v>0</v>
      </c>
      <c r="AB147" s="8">
        <v>0</v>
      </c>
      <c r="AC147" s="9">
        <f t="shared" ref="AC147:AC148" si="358">AA147+AB147</f>
        <v>0</v>
      </c>
    </row>
    <row r="148" spans="1:29" ht="18" customHeight="1">
      <c r="A148" s="62"/>
      <c r="B148" s="20" t="s">
        <v>4</v>
      </c>
      <c r="C148" s="8">
        <f>F148+I148+L148+O148+R148+U148+X148+AA148</f>
        <v>132344998</v>
      </c>
      <c r="D148" s="8">
        <f t="shared" si="350"/>
        <v>16904302</v>
      </c>
      <c r="E148" s="9">
        <f t="shared" si="350"/>
        <v>149249300</v>
      </c>
      <c r="F148" s="10">
        <v>0</v>
      </c>
      <c r="G148" s="10">
        <v>0</v>
      </c>
      <c r="H148" s="11">
        <f t="shared" si="351"/>
        <v>0</v>
      </c>
      <c r="I148" s="8">
        <v>0</v>
      </c>
      <c r="J148" s="8">
        <v>0</v>
      </c>
      <c r="K148" s="11">
        <f t="shared" si="352"/>
        <v>0</v>
      </c>
      <c r="L148" s="8">
        <v>0</v>
      </c>
      <c r="M148" s="8">
        <v>0</v>
      </c>
      <c r="N148" s="11">
        <f t="shared" si="353"/>
        <v>0</v>
      </c>
      <c r="O148" s="8">
        <v>0</v>
      </c>
      <c r="P148" s="8">
        <v>0</v>
      </c>
      <c r="Q148" s="11">
        <f t="shared" si="354"/>
        <v>0</v>
      </c>
      <c r="R148" s="8">
        <v>0</v>
      </c>
      <c r="S148" s="8">
        <v>0</v>
      </c>
      <c r="T148" s="11">
        <f t="shared" si="355"/>
        <v>0</v>
      </c>
      <c r="U148" s="8">
        <v>132344998</v>
      </c>
      <c r="V148" s="8">
        <v>16904302</v>
      </c>
      <c r="W148" s="12">
        <f t="shared" si="356"/>
        <v>149249300</v>
      </c>
      <c r="X148" s="8">
        <v>0</v>
      </c>
      <c r="Y148" s="8">
        <v>0</v>
      </c>
      <c r="Z148" s="12">
        <f t="shared" si="357"/>
        <v>0</v>
      </c>
      <c r="AA148" s="8">
        <v>0</v>
      </c>
      <c r="AB148" s="8">
        <v>0</v>
      </c>
      <c r="AC148" s="9">
        <f t="shared" si="358"/>
        <v>0</v>
      </c>
    </row>
    <row r="149" spans="1:29" ht="18" customHeight="1" thickBot="1">
      <c r="A149" s="21" t="s">
        <v>5</v>
      </c>
      <c r="B149" s="22"/>
      <c r="C149" s="13">
        <f>SUM(C146:C148)</f>
        <v>168062617</v>
      </c>
      <c r="D149" s="13">
        <f t="shared" ref="D149:AC149" si="359">SUM(D146:D148)</f>
        <v>21007562</v>
      </c>
      <c r="E149" s="13">
        <f t="shared" si="359"/>
        <v>189070179</v>
      </c>
      <c r="F149" s="13">
        <f t="shared" si="359"/>
        <v>0</v>
      </c>
      <c r="G149" s="13">
        <f t="shared" si="359"/>
        <v>0</v>
      </c>
      <c r="H149" s="13">
        <f t="shared" si="359"/>
        <v>0</v>
      </c>
      <c r="I149" s="13">
        <f t="shared" si="359"/>
        <v>0</v>
      </c>
      <c r="J149" s="13">
        <f t="shared" si="359"/>
        <v>0</v>
      </c>
      <c r="K149" s="13">
        <f t="shared" si="359"/>
        <v>0</v>
      </c>
      <c r="L149" s="13">
        <f t="shared" si="359"/>
        <v>0</v>
      </c>
      <c r="M149" s="13">
        <f t="shared" si="359"/>
        <v>0</v>
      </c>
      <c r="N149" s="13">
        <f t="shared" si="359"/>
        <v>0</v>
      </c>
      <c r="O149" s="13">
        <f t="shared" si="359"/>
        <v>0</v>
      </c>
      <c r="P149" s="13">
        <f t="shared" si="359"/>
        <v>0</v>
      </c>
      <c r="Q149" s="13">
        <f t="shared" si="359"/>
        <v>0</v>
      </c>
      <c r="R149" s="13">
        <f t="shared" si="359"/>
        <v>0</v>
      </c>
      <c r="S149" s="13">
        <f t="shared" si="359"/>
        <v>0</v>
      </c>
      <c r="T149" s="13">
        <f t="shared" si="359"/>
        <v>0</v>
      </c>
      <c r="U149" s="13">
        <f t="shared" si="359"/>
        <v>168062617</v>
      </c>
      <c r="V149" s="13">
        <f t="shared" si="359"/>
        <v>21007562</v>
      </c>
      <c r="W149" s="13">
        <f t="shared" si="359"/>
        <v>189070179</v>
      </c>
      <c r="X149" s="13">
        <f t="shared" si="359"/>
        <v>0</v>
      </c>
      <c r="Y149" s="13">
        <f t="shared" si="359"/>
        <v>0</v>
      </c>
      <c r="Z149" s="13">
        <f t="shared" si="359"/>
        <v>0</v>
      </c>
      <c r="AA149" s="13">
        <f t="shared" si="359"/>
        <v>0</v>
      </c>
      <c r="AB149" s="13">
        <f t="shared" si="359"/>
        <v>0</v>
      </c>
      <c r="AC149" s="13">
        <f t="shared" si="359"/>
        <v>0</v>
      </c>
    </row>
    <row r="150" spans="1:29" ht="18" customHeight="1">
      <c r="A150" s="60" t="s">
        <v>57</v>
      </c>
      <c r="B150" s="19" t="s">
        <v>2</v>
      </c>
      <c r="C150" s="8">
        <f>F150+I150+L150+O150+R150+U150+X150+AA150</f>
        <v>4605829</v>
      </c>
      <c r="D150" s="8">
        <f>G150+J150+M150+P150+S150+V150+Y150+AB150</f>
        <v>2604600</v>
      </c>
      <c r="E150" s="9">
        <f>H150+K150+N150+Q150+T150+W150+Z150+AC150</f>
        <v>7210429</v>
      </c>
      <c r="F150" s="10">
        <v>0</v>
      </c>
      <c r="G150" s="10">
        <v>0</v>
      </c>
      <c r="H150" s="11">
        <f>F150+G150</f>
        <v>0</v>
      </c>
      <c r="I150" s="8">
        <v>0</v>
      </c>
      <c r="J150" s="8">
        <v>0</v>
      </c>
      <c r="K150" s="11">
        <f>I150+J150</f>
        <v>0</v>
      </c>
      <c r="L150" s="8">
        <v>0</v>
      </c>
      <c r="M150" s="8">
        <v>0</v>
      </c>
      <c r="N150" s="11">
        <f>L150+M150</f>
        <v>0</v>
      </c>
      <c r="O150" s="8">
        <v>0</v>
      </c>
      <c r="P150" s="8">
        <v>0</v>
      </c>
      <c r="Q150" s="11">
        <f>O150+P150</f>
        <v>0</v>
      </c>
      <c r="R150" s="8">
        <v>0</v>
      </c>
      <c r="S150" s="8">
        <v>0</v>
      </c>
      <c r="T150" s="11">
        <f>R150+S150</f>
        <v>0</v>
      </c>
      <c r="U150" s="8">
        <v>4605829</v>
      </c>
      <c r="V150" s="8">
        <v>2604600</v>
      </c>
      <c r="W150" s="12">
        <f>U150+V150</f>
        <v>7210429</v>
      </c>
      <c r="X150" s="8">
        <v>0</v>
      </c>
      <c r="Y150" s="8">
        <v>0</v>
      </c>
      <c r="Z150" s="12">
        <f>X150+Y150</f>
        <v>0</v>
      </c>
      <c r="AA150" s="8">
        <v>0</v>
      </c>
      <c r="AB150" s="8">
        <v>0</v>
      </c>
      <c r="AC150" s="9">
        <f>AA150+AB150</f>
        <v>0</v>
      </c>
    </row>
    <row r="151" spans="1:29" ht="18" customHeight="1">
      <c r="A151" s="61"/>
      <c r="B151" s="20" t="s">
        <v>3</v>
      </c>
      <c r="C151" s="8">
        <f>F151+I151+L151+O151+R151+U151+X151+AA151</f>
        <v>3552461</v>
      </c>
      <c r="D151" s="8">
        <f t="shared" ref="D151:E152" si="360">G151+J151+M151+P151+S151+V151+Y151+AB151</f>
        <v>7850217</v>
      </c>
      <c r="E151" s="9">
        <f t="shared" si="360"/>
        <v>11402678</v>
      </c>
      <c r="F151" s="10">
        <v>0</v>
      </c>
      <c r="G151" s="10">
        <v>0</v>
      </c>
      <c r="H151" s="11">
        <f t="shared" ref="H151:H152" si="361">F151+G151</f>
        <v>0</v>
      </c>
      <c r="I151" s="8">
        <v>0</v>
      </c>
      <c r="J151" s="8">
        <v>0</v>
      </c>
      <c r="K151" s="11">
        <f t="shared" ref="K151:K152" si="362">I151+J151</f>
        <v>0</v>
      </c>
      <c r="L151" s="8">
        <v>0</v>
      </c>
      <c r="M151" s="8">
        <v>0</v>
      </c>
      <c r="N151" s="11">
        <f t="shared" ref="N151:N152" si="363">L151+M151</f>
        <v>0</v>
      </c>
      <c r="O151" s="8">
        <v>0</v>
      </c>
      <c r="P151" s="8">
        <v>0</v>
      </c>
      <c r="Q151" s="11">
        <f t="shared" ref="Q151:Q152" si="364">O151+P151</f>
        <v>0</v>
      </c>
      <c r="R151" s="8">
        <v>0</v>
      </c>
      <c r="S151" s="8">
        <v>0</v>
      </c>
      <c r="T151" s="11">
        <f t="shared" ref="T151:T152" si="365">R151+S151</f>
        <v>0</v>
      </c>
      <c r="U151" s="8">
        <v>3552461</v>
      </c>
      <c r="V151" s="8">
        <v>7850217</v>
      </c>
      <c r="W151" s="12">
        <f t="shared" ref="W151:W152" si="366">U151+V151</f>
        <v>11402678</v>
      </c>
      <c r="X151" s="8">
        <v>0</v>
      </c>
      <c r="Y151" s="8">
        <v>0</v>
      </c>
      <c r="Z151" s="12">
        <f t="shared" ref="Z151:Z152" si="367">X151+Y151</f>
        <v>0</v>
      </c>
      <c r="AA151" s="8">
        <v>0</v>
      </c>
      <c r="AB151" s="8">
        <v>0</v>
      </c>
      <c r="AC151" s="9">
        <f t="shared" ref="AC151:AC152" si="368">AA151+AB151</f>
        <v>0</v>
      </c>
    </row>
    <row r="152" spans="1:29" ht="18" customHeight="1">
      <c r="A152" s="62"/>
      <c r="B152" s="20" t="s">
        <v>4</v>
      </c>
      <c r="C152" s="8">
        <f>F152+I152+L152+O152+R152+U152+X152+AA152</f>
        <v>329785514</v>
      </c>
      <c r="D152" s="8">
        <f t="shared" si="360"/>
        <v>84643579</v>
      </c>
      <c r="E152" s="9">
        <f t="shared" si="360"/>
        <v>414429093</v>
      </c>
      <c r="F152" s="10">
        <v>0</v>
      </c>
      <c r="G152" s="10">
        <v>2558708</v>
      </c>
      <c r="H152" s="11">
        <f t="shared" si="361"/>
        <v>2558708</v>
      </c>
      <c r="I152" s="8">
        <v>0</v>
      </c>
      <c r="J152" s="8">
        <v>0</v>
      </c>
      <c r="K152" s="11">
        <f t="shared" si="362"/>
        <v>0</v>
      </c>
      <c r="L152" s="8">
        <v>0</v>
      </c>
      <c r="M152" s="8">
        <v>0</v>
      </c>
      <c r="N152" s="11">
        <f t="shared" si="363"/>
        <v>0</v>
      </c>
      <c r="O152" s="8">
        <v>0</v>
      </c>
      <c r="P152" s="8">
        <v>0</v>
      </c>
      <c r="Q152" s="11">
        <f t="shared" si="364"/>
        <v>0</v>
      </c>
      <c r="R152" s="8">
        <v>0</v>
      </c>
      <c r="S152" s="8">
        <v>0</v>
      </c>
      <c r="T152" s="11">
        <f t="shared" si="365"/>
        <v>0</v>
      </c>
      <c r="U152" s="8">
        <v>329785514</v>
      </c>
      <c r="V152" s="8">
        <v>82084871</v>
      </c>
      <c r="W152" s="12">
        <f t="shared" si="366"/>
        <v>411870385</v>
      </c>
      <c r="X152" s="8">
        <v>0</v>
      </c>
      <c r="Y152" s="8">
        <v>0</v>
      </c>
      <c r="Z152" s="12">
        <f t="shared" si="367"/>
        <v>0</v>
      </c>
      <c r="AA152" s="8">
        <v>0</v>
      </c>
      <c r="AB152" s="8">
        <v>0</v>
      </c>
      <c r="AC152" s="9">
        <f t="shared" si="368"/>
        <v>0</v>
      </c>
    </row>
    <row r="153" spans="1:29" ht="18" customHeight="1" thickBot="1">
      <c r="A153" s="21" t="s">
        <v>5</v>
      </c>
      <c r="B153" s="22"/>
      <c r="C153" s="13">
        <f>SUM(C150:C152)</f>
        <v>337943804</v>
      </c>
      <c r="D153" s="13">
        <f t="shared" ref="D153:AC153" si="369">SUM(D150:D152)</f>
        <v>95098396</v>
      </c>
      <c r="E153" s="13">
        <f t="shared" si="369"/>
        <v>433042200</v>
      </c>
      <c r="F153" s="13">
        <f t="shared" si="369"/>
        <v>0</v>
      </c>
      <c r="G153" s="13">
        <f t="shared" si="369"/>
        <v>2558708</v>
      </c>
      <c r="H153" s="13">
        <f t="shared" si="369"/>
        <v>2558708</v>
      </c>
      <c r="I153" s="13">
        <f t="shared" si="369"/>
        <v>0</v>
      </c>
      <c r="J153" s="13">
        <f t="shared" si="369"/>
        <v>0</v>
      </c>
      <c r="K153" s="13">
        <f t="shared" si="369"/>
        <v>0</v>
      </c>
      <c r="L153" s="13">
        <f t="shared" si="369"/>
        <v>0</v>
      </c>
      <c r="M153" s="13">
        <f t="shared" si="369"/>
        <v>0</v>
      </c>
      <c r="N153" s="13">
        <f t="shared" si="369"/>
        <v>0</v>
      </c>
      <c r="O153" s="13">
        <f t="shared" si="369"/>
        <v>0</v>
      </c>
      <c r="P153" s="13">
        <f t="shared" si="369"/>
        <v>0</v>
      </c>
      <c r="Q153" s="13">
        <f t="shared" si="369"/>
        <v>0</v>
      </c>
      <c r="R153" s="13">
        <f t="shared" si="369"/>
        <v>0</v>
      </c>
      <c r="S153" s="13">
        <f t="shared" si="369"/>
        <v>0</v>
      </c>
      <c r="T153" s="13">
        <f t="shared" si="369"/>
        <v>0</v>
      </c>
      <c r="U153" s="13">
        <f t="shared" si="369"/>
        <v>337943804</v>
      </c>
      <c r="V153" s="13">
        <f t="shared" si="369"/>
        <v>92539688</v>
      </c>
      <c r="W153" s="13">
        <f t="shared" si="369"/>
        <v>430483492</v>
      </c>
      <c r="X153" s="13">
        <f t="shared" si="369"/>
        <v>0</v>
      </c>
      <c r="Y153" s="13">
        <f t="shared" si="369"/>
        <v>0</v>
      </c>
      <c r="Z153" s="13">
        <f t="shared" si="369"/>
        <v>0</v>
      </c>
      <c r="AA153" s="13">
        <f t="shared" si="369"/>
        <v>0</v>
      </c>
      <c r="AB153" s="13">
        <f t="shared" si="369"/>
        <v>0</v>
      </c>
      <c r="AC153" s="13">
        <f t="shared" si="369"/>
        <v>0</v>
      </c>
    </row>
    <row r="154" spans="1:29" ht="22.95" customHeight="1" thickBot="1">
      <c r="A154" s="6" t="s">
        <v>6</v>
      </c>
      <c r="B154" s="7"/>
      <c r="C154" s="14">
        <f>C9+C13+C17+C21+C25+C29+C33+C37+C41+C45+C49+C53+C57+C61+C65+C69+C73+C77+C81+C85+C89+C93+C97+C101+C105+C109+C113+C117+C121+C125+C129+C133+C137+C141+C145+C149+C153</f>
        <v>94225575117</v>
      </c>
      <c r="D154" s="14">
        <f t="shared" ref="D154:AC154" si="370">D9+D13+D17+D21+D25+D29+D33+D37+D41+D45+D49+D53+D57+D61+D65+D69+D73+D77+D81+D85+D89+D93+D97+D101+D105+D109+D113+D117+D121+D125+D129+D133+D137+D141+D145+D149+D153</f>
        <v>105401034428</v>
      </c>
      <c r="E154" s="14">
        <f t="shared" si="370"/>
        <v>199626609545</v>
      </c>
      <c r="F154" s="14">
        <f t="shared" si="370"/>
        <v>39786015831</v>
      </c>
      <c r="G154" s="14">
        <f t="shared" si="370"/>
        <v>48486030995</v>
      </c>
      <c r="H154" s="14">
        <f t="shared" si="370"/>
        <v>88272046826</v>
      </c>
      <c r="I154" s="14">
        <f t="shared" si="370"/>
        <v>28488212520</v>
      </c>
      <c r="J154" s="14">
        <f t="shared" si="370"/>
        <v>38498738072</v>
      </c>
      <c r="K154" s="14">
        <f t="shared" si="370"/>
        <v>66986950592</v>
      </c>
      <c r="L154" s="14">
        <f t="shared" si="370"/>
        <v>131266807</v>
      </c>
      <c r="M154" s="14">
        <f t="shared" si="370"/>
        <v>95682052</v>
      </c>
      <c r="N154" s="14">
        <f t="shared" si="370"/>
        <v>226948859</v>
      </c>
      <c r="O154" s="14">
        <f t="shared" si="370"/>
        <v>1467932931</v>
      </c>
      <c r="P154" s="14">
        <f t="shared" si="370"/>
        <v>997220767</v>
      </c>
      <c r="Q154" s="14">
        <f t="shared" si="370"/>
        <v>2465153698</v>
      </c>
      <c r="R154" s="14">
        <f t="shared" si="370"/>
        <v>135259215</v>
      </c>
      <c r="S154" s="14">
        <f t="shared" si="370"/>
        <v>19939904</v>
      </c>
      <c r="T154" s="14">
        <f t="shared" si="370"/>
        <v>155199119</v>
      </c>
      <c r="U154" s="14">
        <f t="shared" si="370"/>
        <v>22473421227</v>
      </c>
      <c r="V154" s="14">
        <f t="shared" si="370"/>
        <v>15621162909</v>
      </c>
      <c r="W154" s="14">
        <f t="shared" si="370"/>
        <v>38094584136</v>
      </c>
      <c r="X154" s="14">
        <f t="shared" si="370"/>
        <v>820888358</v>
      </c>
      <c r="Y154" s="14">
        <f t="shared" si="370"/>
        <v>453065519</v>
      </c>
      <c r="Z154" s="14">
        <f t="shared" si="370"/>
        <v>1273953877</v>
      </c>
      <c r="AA154" s="14">
        <f t="shared" si="370"/>
        <v>922578228</v>
      </c>
      <c r="AB154" s="14">
        <f t="shared" si="370"/>
        <v>1229194210</v>
      </c>
      <c r="AC154" s="14">
        <f t="shared" si="370"/>
        <v>2151772438</v>
      </c>
    </row>
    <row r="155" spans="1:29" ht="25.2" customHeight="1">
      <c r="A155" s="60" t="s">
        <v>5</v>
      </c>
      <c r="B155" s="19" t="s">
        <v>2</v>
      </c>
      <c r="C155" s="8">
        <v>1553057</v>
      </c>
      <c r="D155" s="8">
        <f t="shared" ref="D155:AC157" si="371">D6+D10+D14+D18+D22+D26+D30+D34+D38+D42+D46+D50+D54+D58+D62+D66+D70+D74+D78+D82+D86+D90+D94+D98+D102+D106+D110+D114+D118+D122+D126+D130+D134+D138+D142+D146+D150</f>
        <v>13158495201</v>
      </c>
      <c r="E155" s="9">
        <f t="shared" si="371"/>
        <v>25235768591</v>
      </c>
      <c r="F155" s="15">
        <f t="shared" si="371"/>
        <v>8190449670</v>
      </c>
      <c r="G155" s="15">
        <f t="shared" si="371"/>
        <v>10092574097</v>
      </c>
      <c r="H155" s="11">
        <f t="shared" si="371"/>
        <v>18283023767</v>
      </c>
      <c r="I155" s="8">
        <f t="shared" si="371"/>
        <v>1856895425</v>
      </c>
      <c r="J155" s="8">
        <f t="shared" si="371"/>
        <v>1324113330</v>
      </c>
      <c r="K155" s="11">
        <f t="shared" si="371"/>
        <v>3181008755</v>
      </c>
      <c r="L155" s="8">
        <f t="shared" si="371"/>
        <v>74294230</v>
      </c>
      <c r="M155" s="8">
        <f t="shared" si="371"/>
        <v>55303545</v>
      </c>
      <c r="N155" s="11">
        <f t="shared" si="371"/>
        <v>129597775</v>
      </c>
      <c r="O155" s="8">
        <f t="shared" si="371"/>
        <v>290403546</v>
      </c>
      <c r="P155" s="8">
        <f t="shared" si="371"/>
        <v>254302754</v>
      </c>
      <c r="Q155" s="11">
        <f t="shared" si="371"/>
        <v>544706300</v>
      </c>
      <c r="R155" s="8">
        <f t="shared" si="371"/>
        <v>49963074</v>
      </c>
      <c r="S155" s="8">
        <f t="shared" si="371"/>
        <v>10189680</v>
      </c>
      <c r="T155" s="11">
        <f t="shared" si="371"/>
        <v>60152754</v>
      </c>
      <c r="U155" s="8">
        <f t="shared" si="371"/>
        <v>1343506857</v>
      </c>
      <c r="V155" s="8">
        <f t="shared" si="371"/>
        <v>463572892</v>
      </c>
      <c r="W155" s="12">
        <f t="shared" si="371"/>
        <v>1807079749</v>
      </c>
      <c r="X155" s="8">
        <f t="shared" si="371"/>
        <v>9455100</v>
      </c>
      <c r="Y155" s="8">
        <f t="shared" si="371"/>
        <v>50087829</v>
      </c>
      <c r="Z155" s="12">
        <f t="shared" si="371"/>
        <v>59542929</v>
      </c>
      <c r="AA155" s="8">
        <f t="shared" si="371"/>
        <v>262305488</v>
      </c>
      <c r="AB155" s="8">
        <f t="shared" si="371"/>
        <v>908351074</v>
      </c>
      <c r="AC155" s="9">
        <f t="shared" si="371"/>
        <v>1170656562</v>
      </c>
    </row>
    <row r="156" spans="1:29" ht="25.2" customHeight="1">
      <c r="A156" s="61"/>
      <c r="B156" s="20" t="s">
        <v>3</v>
      </c>
      <c r="C156" s="8">
        <v>6881</v>
      </c>
      <c r="D156" s="8">
        <f t="shared" si="371"/>
        <v>13630221886</v>
      </c>
      <c r="E156" s="9">
        <f t="shared" si="371"/>
        <v>29792335482</v>
      </c>
      <c r="F156" s="15">
        <f t="shared" si="371"/>
        <v>2895235799</v>
      </c>
      <c r="G156" s="15">
        <f t="shared" si="371"/>
        <v>3203462873</v>
      </c>
      <c r="H156" s="11">
        <f t="shared" si="371"/>
        <v>6098698672</v>
      </c>
      <c r="I156" s="8">
        <f t="shared" si="371"/>
        <v>8416975909</v>
      </c>
      <c r="J156" s="8">
        <f t="shared" si="371"/>
        <v>8632784423</v>
      </c>
      <c r="K156" s="11">
        <f t="shared" si="371"/>
        <v>17049760332</v>
      </c>
      <c r="L156" s="8">
        <f t="shared" si="371"/>
        <v>31749792</v>
      </c>
      <c r="M156" s="8">
        <f t="shared" si="371"/>
        <v>31486045</v>
      </c>
      <c r="N156" s="11">
        <f t="shared" si="371"/>
        <v>63235837</v>
      </c>
      <c r="O156" s="8">
        <f t="shared" si="371"/>
        <v>167585948</v>
      </c>
      <c r="P156" s="8">
        <f t="shared" si="371"/>
        <v>182378459</v>
      </c>
      <c r="Q156" s="11">
        <f t="shared" si="371"/>
        <v>349964407</v>
      </c>
      <c r="R156" s="8">
        <f t="shared" si="371"/>
        <v>4859029</v>
      </c>
      <c r="S156" s="8">
        <f t="shared" si="371"/>
        <v>4919840</v>
      </c>
      <c r="T156" s="11">
        <f t="shared" si="371"/>
        <v>9778869</v>
      </c>
      <c r="U156" s="8">
        <f t="shared" si="371"/>
        <v>3174001121</v>
      </c>
      <c r="V156" s="8">
        <f t="shared" si="371"/>
        <v>851369420</v>
      </c>
      <c r="W156" s="12">
        <f t="shared" si="371"/>
        <v>4025370541</v>
      </c>
      <c r="X156" s="8">
        <f t="shared" si="371"/>
        <v>811433258</v>
      </c>
      <c r="Y156" s="8">
        <f t="shared" si="371"/>
        <v>402977690</v>
      </c>
      <c r="Z156" s="12">
        <f t="shared" si="371"/>
        <v>1214410948</v>
      </c>
      <c r="AA156" s="8">
        <f t="shared" si="371"/>
        <v>660272740</v>
      </c>
      <c r="AB156" s="8">
        <f t="shared" si="371"/>
        <v>320843136</v>
      </c>
      <c r="AC156" s="9">
        <f t="shared" si="371"/>
        <v>981115876</v>
      </c>
    </row>
    <row r="157" spans="1:29" ht="25.2" customHeight="1">
      <c r="A157" s="62"/>
      <c r="B157" s="20" t="s">
        <v>4</v>
      </c>
      <c r="C157" s="8">
        <v>3794</v>
      </c>
      <c r="D157" s="8">
        <f t="shared" si="371"/>
        <v>78612317341</v>
      </c>
      <c r="E157" s="9">
        <f t="shared" si="371"/>
        <v>144598505472</v>
      </c>
      <c r="F157" s="15">
        <f t="shared" si="371"/>
        <v>28700330362</v>
      </c>
      <c r="G157" s="15">
        <f t="shared" si="371"/>
        <v>35189994025</v>
      </c>
      <c r="H157" s="11">
        <f t="shared" si="371"/>
        <v>63890324387</v>
      </c>
      <c r="I157" s="8">
        <f t="shared" si="371"/>
        <v>18214341186</v>
      </c>
      <c r="J157" s="8">
        <f t="shared" si="371"/>
        <v>28541840319</v>
      </c>
      <c r="K157" s="11">
        <f t="shared" si="371"/>
        <v>46756181505</v>
      </c>
      <c r="L157" s="8">
        <f t="shared" si="371"/>
        <v>25222785</v>
      </c>
      <c r="M157" s="8">
        <f t="shared" si="371"/>
        <v>8892462</v>
      </c>
      <c r="N157" s="11">
        <f t="shared" si="371"/>
        <v>34115247</v>
      </c>
      <c r="O157" s="8">
        <f t="shared" si="371"/>
        <v>1009943437</v>
      </c>
      <c r="P157" s="8">
        <f t="shared" si="371"/>
        <v>560539554</v>
      </c>
      <c r="Q157" s="11">
        <f t="shared" si="371"/>
        <v>1570482991</v>
      </c>
      <c r="R157" s="8">
        <f t="shared" si="371"/>
        <v>80437112</v>
      </c>
      <c r="S157" s="8">
        <f t="shared" si="371"/>
        <v>4830384</v>
      </c>
      <c r="T157" s="11">
        <f t="shared" si="371"/>
        <v>85267496</v>
      </c>
      <c r="U157" s="8">
        <f t="shared" si="371"/>
        <v>17955913249</v>
      </c>
      <c r="V157" s="8">
        <f t="shared" si="371"/>
        <v>14306220597</v>
      </c>
      <c r="W157" s="12">
        <f t="shared" si="371"/>
        <v>32262133846</v>
      </c>
      <c r="X157" s="8">
        <f t="shared" si="371"/>
        <v>0</v>
      </c>
      <c r="Y157" s="8">
        <f t="shared" si="371"/>
        <v>0</v>
      </c>
      <c r="Z157" s="12">
        <f t="shared" si="371"/>
        <v>0</v>
      </c>
      <c r="AA157" s="8">
        <f t="shared" si="371"/>
        <v>0</v>
      </c>
      <c r="AB157" s="8">
        <f t="shared" si="371"/>
        <v>0</v>
      </c>
      <c r="AC157" s="9">
        <f t="shared" si="371"/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7.399999999999999" customHeight="1">
      <c r="A159" s="65" t="s">
        <v>63</v>
      </c>
      <c r="B159" s="25" t="s">
        <v>2</v>
      </c>
      <c r="C159" s="8">
        <v>1553057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7.399999999999999" customHeight="1">
      <c r="A160" s="66"/>
      <c r="B160" s="25" t="s">
        <v>58</v>
      </c>
      <c r="C160" s="8">
        <v>6881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7.399999999999999" customHeight="1">
      <c r="A161" s="66"/>
      <c r="B161" s="25" t="s">
        <v>4</v>
      </c>
      <c r="C161" s="8">
        <v>3794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7.399999999999999" customHeight="1">
      <c r="A162" s="66"/>
      <c r="B162" s="25" t="s">
        <v>59</v>
      </c>
      <c r="C162" s="8">
        <f>C159+C160+C161</f>
        <v>1563732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A159:A162"/>
    <mergeCell ref="A155:A157"/>
    <mergeCell ref="A130:A132"/>
    <mergeCell ref="A134:A136"/>
    <mergeCell ref="A138:A140"/>
    <mergeCell ref="A142:A144"/>
    <mergeCell ref="A146:A148"/>
    <mergeCell ref="A150:A152"/>
    <mergeCell ref="A126:A128"/>
    <mergeCell ref="A82:A84"/>
    <mergeCell ref="A86:A88"/>
    <mergeCell ref="A90:A92"/>
    <mergeCell ref="A94:A96"/>
    <mergeCell ref="A98:A100"/>
    <mergeCell ref="A102:A104"/>
    <mergeCell ref="A106:A108"/>
    <mergeCell ref="A110:A112"/>
    <mergeCell ref="A114:A116"/>
    <mergeCell ref="A118:A120"/>
    <mergeCell ref="A122:A124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X4:Z4"/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ageMargins left="0.31496062992125984" right="0.31496062992125984" top="0.55118110236220474" bottom="0.74803149606299213" header="0.31496062992125984" footer="0.31496062992125984"/>
  <pageSetup paperSize="8" scale="42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4959-6440-4D44-B699-56FC51A99F0E}">
  <dimension ref="A1:AC175"/>
  <sheetViews>
    <sheetView workbookViewId="0">
      <selection activeCell="C3" sqref="C3:E4"/>
    </sheetView>
  </sheetViews>
  <sheetFormatPr defaultColWidth="13.44140625" defaultRowHeight="16.2"/>
  <cols>
    <col min="1" max="1" width="13.44140625" style="2"/>
    <col min="2" max="2" width="17.109375" style="3" customWidth="1"/>
    <col min="3" max="3" width="17.77734375" style="4" customWidth="1"/>
    <col min="4" max="4" width="18.44140625" style="4" customWidth="1"/>
    <col min="5" max="5" width="19" style="4" customWidth="1"/>
    <col min="6" max="6" width="18.44140625" style="4" customWidth="1"/>
    <col min="7" max="7" width="17.6640625" style="4" customWidth="1"/>
    <col min="8" max="8" width="18.44140625" style="4" customWidth="1"/>
    <col min="9" max="10" width="17.44140625" style="4" customWidth="1"/>
    <col min="11" max="11" width="17.88671875" style="4" customWidth="1"/>
    <col min="12" max="13" width="14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3.77734375" style="4" customWidth="1"/>
    <col min="20" max="20" width="14.77734375" style="4" customWidth="1"/>
    <col min="21" max="21" width="18.21875" style="4" customWidth="1"/>
    <col min="22" max="22" width="17.77734375" style="4" customWidth="1"/>
    <col min="23" max="23" width="17.44140625" style="4" customWidth="1"/>
    <col min="24" max="24" width="15.33203125" style="4" customWidth="1"/>
    <col min="25" max="25" width="1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6" customFormat="1" ht="20.7" customHeight="1">
      <c r="A3" s="56" t="s">
        <v>24</v>
      </c>
      <c r="B3" s="56" t="s">
        <v>1</v>
      </c>
      <c r="C3" s="58" t="s">
        <v>69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8" customHeight="1">
      <c r="A6" s="60" t="s">
        <v>25</v>
      </c>
      <c r="B6" s="19" t="s">
        <v>2</v>
      </c>
      <c r="C6" s="8">
        <f>F6+I6+L6+O6+R6+U6+X6+AA6</f>
        <v>6334293573</v>
      </c>
      <c r="D6" s="8">
        <f>G6+J6+M6+P6+S6+V6+Y6+AB6</f>
        <v>8078536308</v>
      </c>
      <c r="E6" s="9">
        <f>H6+K6+N6+Q6+T6+W6+Z6+AC6</f>
        <v>14412829881</v>
      </c>
      <c r="F6" s="10">
        <v>5019269660</v>
      </c>
      <c r="G6" s="10">
        <v>6140530646</v>
      </c>
      <c r="H6" s="11">
        <f>F6+G6</f>
        <v>11159800306</v>
      </c>
      <c r="I6" s="8">
        <v>879624782</v>
      </c>
      <c r="J6" s="8">
        <v>996969470</v>
      </c>
      <c r="K6" s="11">
        <f>I6+J6</f>
        <v>1876594252</v>
      </c>
      <c r="L6" s="8">
        <v>0</v>
      </c>
      <c r="M6" s="8">
        <v>22149</v>
      </c>
      <c r="N6" s="11">
        <f>L6+M6</f>
        <v>22149</v>
      </c>
      <c r="O6" s="8">
        <v>120483773</v>
      </c>
      <c r="P6" s="8">
        <v>172886576</v>
      </c>
      <c r="Q6" s="11">
        <f>O6+P6</f>
        <v>293370349</v>
      </c>
      <c r="R6" s="8">
        <v>6287691</v>
      </c>
      <c r="S6" s="8">
        <v>5490792</v>
      </c>
      <c r="T6" s="11">
        <f>R6+S6</f>
        <v>11778483</v>
      </c>
      <c r="U6" s="8">
        <v>198292344</v>
      </c>
      <c r="V6" s="8">
        <v>562127341</v>
      </c>
      <c r="W6" s="12">
        <f>U6+V6</f>
        <v>760419685</v>
      </c>
      <c r="X6" s="8">
        <v>0</v>
      </c>
      <c r="Y6" s="8">
        <v>3134150</v>
      </c>
      <c r="Z6" s="12">
        <f>X6+Y6</f>
        <v>3134150</v>
      </c>
      <c r="AA6" s="8">
        <v>110335323</v>
      </c>
      <c r="AB6" s="8">
        <v>197375184</v>
      </c>
      <c r="AC6" s="9">
        <f>AA6+AB6</f>
        <v>307710507</v>
      </c>
    </row>
    <row r="7" spans="1:29" ht="18" customHeight="1">
      <c r="A7" s="61"/>
      <c r="B7" s="20" t="s">
        <v>3</v>
      </c>
      <c r="C7" s="8">
        <f>F7+I7+L7+O7+R7+U7+X7+AA7</f>
        <v>8631802168</v>
      </c>
      <c r="D7" s="8">
        <f t="shared" ref="D7:E8" si="0">G7+J7+M7+P7+S7+V7+Y7+AB7</f>
        <v>8692581909</v>
      </c>
      <c r="E7" s="9">
        <f t="shared" si="0"/>
        <v>17324384077</v>
      </c>
      <c r="F7" s="10">
        <v>1942850860</v>
      </c>
      <c r="G7" s="10">
        <v>1949049368</v>
      </c>
      <c r="H7" s="11">
        <f t="shared" ref="H7:H8" si="1">F7+G7</f>
        <v>3891900228</v>
      </c>
      <c r="I7" s="8">
        <v>6127780955</v>
      </c>
      <c r="J7" s="8">
        <v>6287386273</v>
      </c>
      <c r="K7" s="11">
        <f t="shared" ref="K7:K8" si="2">I7+J7</f>
        <v>12415167228</v>
      </c>
      <c r="L7" s="8">
        <v>0</v>
      </c>
      <c r="M7" s="8">
        <v>0</v>
      </c>
      <c r="N7" s="11">
        <f t="shared" ref="N7:N8" si="3">L7+M7</f>
        <v>0</v>
      </c>
      <c r="O7" s="8">
        <v>99566862</v>
      </c>
      <c r="P7" s="8">
        <v>128567897</v>
      </c>
      <c r="Q7" s="11">
        <f t="shared" ref="Q7:Q8" si="4">O7+P7</f>
        <v>228134759</v>
      </c>
      <c r="R7" s="8">
        <v>2357416</v>
      </c>
      <c r="S7" s="8">
        <v>0</v>
      </c>
      <c r="T7" s="11">
        <f t="shared" ref="T7:T8" si="5">R7+S7</f>
        <v>2357416</v>
      </c>
      <c r="U7" s="8">
        <v>38144124</v>
      </c>
      <c r="V7" s="8">
        <v>211965823</v>
      </c>
      <c r="W7" s="12">
        <f t="shared" ref="W7:W8" si="6">U7+V7</f>
        <v>250109947</v>
      </c>
      <c r="X7" s="8">
        <v>78319113</v>
      </c>
      <c r="Y7" s="8">
        <v>54726777</v>
      </c>
      <c r="Z7" s="12">
        <f t="shared" ref="Z7:Z8" si="7">X7+Y7</f>
        <v>133045890</v>
      </c>
      <c r="AA7" s="8">
        <v>342782838</v>
      </c>
      <c r="AB7" s="8">
        <v>60885771</v>
      </c>
      <c r="AC7" s="9">
        <f t="shared" ref="AC7:AC8" si="8">AA7+AB7</f>
        <v>403668609</v>
      </c>
    </row>
    <row r="8" spans="1:29" ht="18" customHeight="1">
      <c r="A8" s="62"/>
      <c r="B8" s="20" t="s">
        <v>4</v>
      </c>
      <c r="C8" s="8">
        <f>F8+I8+L8+O8+R8+U8+X8+AA8</f>
        <v>31508116191</v>
      </c>
      <c r="D8" s="8">
        <f t="shared" si="0"/>
        <v>54551721298</v>
      </c>
      <c r="E8" s="9">
        <f t="shared" si="0"/>
        <v>86059837489</v>
      </c>
      <c r="F8" s="10">
        <v>12184902750</v>
      </c>
      <c r="G8" s="10">
        <v>26531807603</v>
      </c>
      <c r="H8" s="11">
        <f t="shared" si="1"/>
        <v>38716710353</v>
      </c>
      <c r="I8" s="8">
        <v>17102690833</v>
      </c>
      <c r="J8" s="8">
        <v>22261173087</v>
      </c>
      <c r="K8" s="11">
        <f t="shared" si="2"/>
        <v>39363863920</v>
      </c>
      <c r="L8" s="8">
        <v>0</v>
      </c>
      <c r="M8" s="8">
        <v>0</v>
      </c>
      <c r="N8" s="11">
        <f t="shared" si="3"/>
        <v>0</v>
      </c>
      <c r="O8" s="8">
        <v>225404627</v>
      </c>
      <c r="P8" s="8">
        <v>331061606</v>
      </c>
      <c r="Q8" s="11">
        <f t="shared" si="4"/>
        <v>556466233</v>
      </c>
      <c r="R8" s="8">
        <v>1409929</v>
      </c>
      <c r="S8" s="8">
        <v>6058566</v>
      </c>
      <c r="T8" s="11">
        <f t="shared" si="5"/>
        <v>7468495</v>
      </c>
      <c r="U8" s="8">
        <v>1993708052</v>
      </c>
      <c r="V8" s="8">
        <v>5421620436</v>
      </c>
      <c r="W8" s="12">
        <f t="shared" si="6"/>
        <v>7415328488</v>
      </c>
      <c r="X8" s="8">
        <v>0</v>
      </c>
      <c r="Y8" s="8">
        <v>0</v>
      </c>
      <c r="Z8" s="12">
        <f t="shared" si="7"/>
        <v>0</v>
      </c>
      <c r="AA8" s="8">
        <v>0</v>
      </c>
      <c r="AB8" s="8">
        <v>0</v>
      </c>
      <c r="AC8" s="9">
        <f t="shared" si="8"/>
        <v>0</v>
      </c>
    </row>
    <row r="9" spans="1:29" ht="18" customHeight="1" thickBot="1">
      <c r="A9" s="21" t="s">
        <v>5</v>
      </c>
      <c r="B9" s="22"/>
      <c r="C9" s="13">
        <f>SUM(C6:C8)</f>
        <v>46474211932</v>
      </c>
      <c r="D9" s="13">
        <f t="shared" ref="D9:AC9" si="9">SUM(D6:D8)</f>
        <v>71322839515</v>
      </c>
      <c r="E9" s="13">
        <f t="shared" si="9"/>
        <v>117797051447</v>
      </c>
      <c r="F9" s="13">
        <f t="shared" si="9"/>
        <v>19147023270</v>
      </c>
      <c r="G9" s="13">
        <f t="shared" si="9"/>
        <v>34621387617</v>
      </c>
      <c r="H9" s="13">
        <f t="shared" si="9"/>
        <v>53768410887</v>
      </c>
      <c r="I9" s="13">
        <f t="shared" si="9"/>
        <v>24110096570</v>
      </c>
      <c r="J9" s="13">
        <f t="shared" si="9"/>
        <v>29545528830</v>
      </c>
      <c r="K9" s="13">
        <f t="shared" si="9"/>
        <v>53655625400</v>
      </c>
      <c r="L9" s="13">
        <f t="shared" si="9"/>
        <v>0</v>
      </c>
      <c r="M9" s="13">
        <f t="shared" si="9"/>
        <v>22149</v>
      </c>
      <c r="N9" s="13">
        <f t="shared" si="9"/>
        <v>22149</v>
      </c>
      <c r="O9" s="13">
        <f t="shared" si="9"/>
        <v>445455262</v>
      </c>
      <c r="P9" s="13">
        <f t="shared" si="9"/>
        <v>632516079</v>
      </c>
      <c r="Q9" s="13">
        <f t="shared" si="9"/>
        <v>1077971341</v>
      </c>
      <c r="R9" s="13">
        <f t="shared" si="9"/>
        <v>10055036</v>
      </c>
      <c r="S9" s="13">
        <f t="shared" si="9"/>
        <v>11549358</v>
      </c>
      <c r="T9" s="13">
        <f t="shared" si="9"/>
        <v>21604394</v>
      </c>
      <c r="U9" s="13">
        <f t="shared" si="9"/>
        <v>2230144520</v>
      </c>
      <c r="V9" s="13">
        <f t="shared" si="9"/>
        <v>6195713600</v>
      </c>
      <c r="W9" s="13">
        <f t="shared" si="9"/>
        <v>8425858120</v>
      </c>
      <c r="X9" s="13">
        <f t="shared" si="9"/>
        <v>78319113</v>
      </c>
      <c r="Y9" s="13">
        <f t="shared" si="9"/>
        <v>57860927</v>
      </c>
      <c r="Z9" s="13">
        <f t="shared" si="9"/>
        <v>136180040</v>
      </c>
      <c r="AA9" s="13">
        <f t="shared" si="9"/>
        <v>453118161</v>
      </c>
      <c r="AB9" s="13">
        <f t="shared" si="9"/>
        <v>258260955</v>
      </c>
      <c r="AC9" s="13">
        <f t="shared" si="9"/>
        <v>711379116</v>
      </c>
    </row>
    <row r="10" spans="1:29" ht="18" customHeight="1">
      <c r="A10" s="60" t="s">
        <v>26</v>
      </c>
      <c r="B10" s="19" t="s">
        <v>2</v>
      </c>
      <c r="C10" s="8">
        <f>F10+I10+L10+O10+R10+U10+X10+AA10</f>
        <v>89611</v>
      </c>
      <c r="D10" s="8">
        <f>G10+J10+M10+P10+S10+V10+Y10+AB10</f>
        <v>1705176</v>
      </c>
      <c r="E10" s="9">
        <f>H10+K10+N10+Q10+T10+W10+Z10+AC10</f>
        <v>1794787</v>
      </c>
      <c r="F10" s="10">
        <v>89611</v>
      </c>
      <c r="G10" s="10">
        <v>1705176</v>
      </c>
      <c r="H10" s="11">
        <f>F10+G10</f>
        <v>1794787</v>
      </c>
      <c r="I10" s="8">
        <v>0</v>
      </c>
      <c r="J10" s="8">
        <v>0</v>
      </c>
      <c r="K10" s="11">
        <f>I10+J10</f>
        <v>0</v>
      </c>
      <c r="L10" s="8">
        <v>0</v>
      </c>
      <c r="M10" s="8">
        <v>0</v>
      </c>
      <c r="N10" s="11">
        <f>L10+M10</f>
        <v>0</v>
      </c>
      <c r="O10" s="8">
        <v>0</v>
      </c>
      <c r="P10" s="8">
        <v>0</v>
      </c>
      <c r="Q10" s="11">
        <f>O10+P10</f>
        <v>0</v>
      </c>
      <c r="R10" s="8">
        <v>0</v>
      </c>
      <c r="S10" s="8">
        <v>0</v>
      </c>
      <c r="T10" s="11">
        <f>R10+S10</f>
        <v>0</v>
      </c>
      <c r="U10" s="8">
        <v>0</v>
      </c>
      <c r="V10" s="8">
        <v>0</v>
      </c>
      <c r="W10" s="12">
        <f>U10+V10</f>
        <v>0</v>
      </c>
      <c r="X10" s="8">
        <v>0</v>
      </c>
      <c r="Y10" s="8">
        <v>0</v>
      </c>
      <c r="Z10" s="12">
        <f>X10+Y10</f>
        <v>0</v>
      </c>
      <c r="AA10" s="8">
        <v>0</v>
      </c>
      <c r="AB10" s="8">
        <v>0</v>
      </c>
      <c r="AC10" s="9">
        <f>AA10+AB10</f>
        <v>0</v>
      </c>
    </row>
    <row r="11" spans="1:29" ht="18" customHeight="1">
      <c r="A11" s="61"/>
      <c r="B11" s="20" t="s">
        <v>3</v>
      </c>
      <c r="C11" s="8">
        <f>F11+I11+L11+O11+R11+U11+X11+AA11</f>
        <v>7515057</v>
      </c>
      <c r="D11" s="8">
        <f t="shared" ref="D11:E12" si="10">G11+J11+M11+P11+S11+V11+Y11+AB11</f>
        <v>0</v>
      </c>
      <c r="E11" s="9">
        <f t="shared" si="10"/>
        <v>7515057</v>
      </c>
      <c r="F11" s="10">
        <v>0</v>
      </c>
      <c r="G11" s="10">
        <v>0</v>
      </c>
      <c r="H11" s="11">
        <f t="shared" ref="H11:H12" si="11">F11+G11</f>
        <v>0</v>
      </c>
      <c r="I11" s="8">
        <v>0</v>
      </c>
      <c r="J11" s="8">
        <v>0</v>
      </c>
      <c r="K11" s="11">
        <f t="shared" ref="K11:K12" si="12">I11+J11</f>
        <v>0</v>
      </c>
      <c r="L11" s="8">
        <v>0</v>
      </c>
      <c r="M11" s="8">
        <v>0</v>
      </c>
      <c r="N11" s="11">
        <f t="shared" ref="N11:N12" si="13">L11+M11</f>
        <v>0</v>
      </c>
      <c r="O11" s="8">
        <v>0</v>
      </c>
      <c r="P11" s="8">
        <v>0</v>
      </c>
      <c r="Q11" s="11">
        <f t="shared" ref="Q11:Q12" si="14">O11+P11</f>
        <v>0</v>
      </c>
      <c r="R11" s="8">
        <v>0</v>
      </c>
      <c r="S11" s="8">
        <v>0</v>
      </c>
      <c r="T11" s="11">
        <f t="shared" ref="T11:T12" si="15">R11+S11</f>
        <v>0</v>
      </c>
      <c r="U11" s="8">
        <v>7515057</v>
      </c>
      <c r="V11" s="8">
        <v>0</v>
      </c>
      <c r="W11" s="12">
        <f t="shared" ref="W11:W12" si="16">U11+V11</f>
        <v>7515057</v>
      </c>
      <c r="X11" s="8">
        <v>0</v>
      </c>
      <c r="Y11" s="8">
        <v>0</v>
      </c>
      <c r="Z11" s="12">
        <f t="shared" ref="Z11:Z12" si="17">X11+Y11</f>
        <v>0</v>
      </c>
      <c r="AA11" s="8">
        <v>0</v>
      </c>
      <c r="AB11" s="8">
        <v>0</v>
      </c>
      <c r="AC11" s="9">
        <f t="shared" ref="AC11:AC12" si="18">AA11+AB11</f>
        <v>0</v>
      </c>
    </row>
    <row r="12" spans="1:29" ht="18" customHeight="1">
      <c r="A12" s="62"/>
      <c r="B12" s="20" t="s">
        <v>4</v>
      </c>
      <c r="C12" s="8">
        <f>F12+I12+L12+O12+R12+U12+X12+AA12</f>
        <v>89867855</v>
      </c>
      <c r="D12" s="8">
        <f t="shared" si="10"/>
        <v>101908283</v>
      </c>
      <c r="E12" s="9">
        <f t="shared" si="10"/>
        <v>191776138</v>
      </c>
      <c r="F12" s="10">
        <v>38857083</v>
      </c>
      <c r="G12" s="10">
        <v>78724369</v>
      </c>
      <c r="H12" s="11">
        <f t="shared" si="11"/>
        <v>117581452</v>
      </c>
      <c r="I12" s="8">
        <v>0</v>
      </c>
      <c r="J12" s="8">
        <v>0</v>
      </c>
      <c r="K12" s="11">
        <f t="shared" si="12"/>
        <v>0</v>
      </c>
      <c r="L12" s="8">
        <v>0</v>
      </c>
      <c r="M12" s="8">
        <v>0</v>
      </c>
      <c r="N12" s="11">
        <f t="shared" si="13"/>
        <v>0</v>
      </c>
      <c r="O12" s="8">
        <v>0</v>
      </c>
      <c r="P12" s="8">
        <v>0</v>
      </c>
      <c r="Q12" s="11">
        <f t="shared" si="14"/>
        <v>0</v>
      </c>
      <c r="R12" s="8">
        <v>0</v>
      </c>
      <c r="S12" s="8">
        <v>0</v>
      </c>
      <c r="T12" s="11">
        <f t="shared" si="15"/>
        <v>0</v>
      </c>
      <c r="U12" s="8">
        <v>51010772</v>
      </c>
      <c r="V12" s="8">
        <v>23183914</v>
      </c>
      <c r="W12" s="12">
        <f t="shared" si="16"/>
        <v>74194686</v>
      </c>
      <c r="X12" s="8">
        <v>0</v>
      </c>
      <c r="Y12" s="8">
        <v>0</v>
      </c>
      <c r="Z12" s="12">
        <f t="shared" si="17"/>
        <v>0</v>
      </c>
      <c r="AA12" s="8">
        <v>0</v>
      </c>
      <c r="AB12" s="8">
        <v>0</v>
      </c>
      <c r="AC12" s="9">
        <f t="shared" si="18"/>
        <v>0</v>
      </c>
    </row>
    <row r="13" spans="1:29" ht="18" customHeight="1" thickBot="1">
      <c r="A13" s="21" t="s">
        <v>5</v>
      </c>
      <c r="B13" s="22"/>
      <c r="C13" s="13">
        <f>SUM(C10:C12)</f>
        <v>97472523</v>
      </c>
      <c r="D13" s="13">
        <f t="shared" ref="D13:AC13" si="19">SUM(D10:D12)</f>
        <v>103613459</v>
      </c>
      <c r="E13" s="13">
        <f t="shared" si="19"/>
        <v>201085982</v>
      </c>
      <c r="F13" s="13">
        <f t="shared" si="19"/>
        <v>38946694</v>
      </c>
      <c r="G13" s="13">
        <f t="shared" si="19"/>
        <v>80429545</v>
      </c>
      <c r="H13" s="13">
        <f t="shared" si="19"/>
        <v>119376239</v>
      </c>
      <c r="I13" s="13">
        <f t="shared" si="19"/>
        <v>0</v>
      </c>
      <c r="J13" s="13">
        <f t="shared" si="19"/>
        <v>0</v>
      </c>
      <c r="K13" s="13">
        <f t="shared" si="19"/>
        <v>0</v>
      </c>
      <c r="L13" s="13">
        <f t="shared" si="19"/>
        <v>0</v>
      </c>
      <c r="M13" s="13">
        <f t="shared" si="19"/>
        <v>0</v>
      </c>
      <c r="N13" s="13">
        <f t="shared" si="19"/>
        <v>0</v>
      </c>
      <c r="O13" s="13">
        <f t="shared" si="19"/>
        <v>0</v>
      </c>
      <c r="P13" s="13">
        <f t="shared" si="19"/>
        <v>0</v>
      </c>
      <c r="Q13" s="13">
        <f t="shared" si="19"/>
        <v>0</v>
      </c>
      <c r="R13" s="13">
        <f t="shared" si="19"/>
        <v>0</v>
      </c>
      <c r="S13" s="13">
        <f t="shared" si="19"/>
        <v>0</v>
      </c>
      <c r="T13" s="13">
        <f t="shared" si="19"/>
        <v>0</v>
      </c>
      <c r="U13" s="13">
        <f t="shared" si="19"/>
        <v>58525829</v>
      </c>
      <c r="V13" s="13">
        <f t="shared" si="19"/>
        <v>23183914</v>
      </c>
      <c r="W13" s="13">
        <f t="shared" si="19"/>
        <v>81709743</v>
      </c>
      <c r="X13" s="13">
        <f t="shared" si="19"/>
        <v>0</v>
      </c>
      <c r="Y13" s="13">
        <f t="shared" si="19"/>
        <v>0</v>
      </c>
      <c r="Z13" s="13">
        <f t="shared" si="19"/>
        <v>0</v>
      </c>
      <c r="AA13" s="13">
        <f t="shared" si="19"/>
        <v>0</v>
      </c>
      <c r="AB13" s="13">
        <f t="shared" si="19"/>
        <v>0</v>
      </c>
      <c r="AC13" s="13">
        <f t="shared" si="19"/>
        <v>0</v>
      </c>
    </row>
    <row r="14" spans="1:29" ht="18" customHeight="1">
      <c r="A14" s="60" t="s">
        <v>8</v>
      </c>
      <c r="B14" s="19" t="s">
        <v>2</v>
      </c>
      <c r="C14" s="8">
        <f>F14+I14+L14+O14+R14+U14+X14+AA14</f>
        <v>405534321</v>
      </c>
      <c r="D14" s="8">
        <f>G14+J14+M14+P14+S14+V14+Y14+AB14</f>
        <v>825304539</v>
      </c>
      <c r="E14" s="9">
        <f>H14+K14+N14+Q14+T14+W14+Z14+AC14</f>
        <v>1230838860</v>
      </c>
      <c r="F14" s="10">
        <v>13597066</v>
      </c>
      <c r="G14" s="10">
        <v>7670276</v>
      </c>
      <c r="H14" s="11">
        <f>F14+G14</f>
        <v>21267342</v>
      </c>
      <c r="I14" s="8">
        <v>0</v>
      </c>
      <c r="J14" s="8">
        <v>0</v>
      </c>
      <c r="K14" s="11">
        <f>I14+J14</f>
        <v>0</v>
      </c>
      <c r="L14" s="8">
        <v>0</v>
      </c>
      <c r="M14" s="8">
        <v>0</v>
      </c>
      <c r="N14" s="11">
        <f>L14+M14</f>
        <v>0</v>
      </c>
      <c r="O14" s="8">
        <v>0</v>
      </c>
      <c r="P14" s="8">
        <v>0</v>
      </c>
      <c r="Q14" s="11">
        <f>O14+P14</f>
        <v>0</v>
      </c>
      <c r="R14" s="8">
        <v>0</v>
      </c>
      <c r="S14" s="8">
        <v>0</v>
      </c>
      <c r="T14" s="11">
        <f>R14+S14</f>
        <v>0</v>
      </c>
      <c r="U14" s="8">
        <v>12704904</v>
      </c>
      <c r="V14" s="8">
        <v>0</v>
      </c>
      <c r="W14" s="12">
        <f>U14+V14</f>
        <v>12704904</v>
      </c>
      <c r="X14" s="8">
        <v>0</v>
      </c>
      <c r="Y14" s="8">
        <v>37877105</v>
      </c>
      <c r="Z14" s="12">
        <f>X14+Y14</f>
        <v>37877105</v>
      </c>
      <c r="AA14" s="8">
        <v>379232351</v>
      </c>
      <c r="AB14" s="8">
        <v>779757158</v>
      </c>
      <c r="AC14" s="9">
        <f>AA14+AB14</f>
        <v>1158989509</v>
      </c>
    </row>
    <row r="15" spans="1:29" ht="18" customHeight="1">
      <c r="A15" s="61"/>
      <c r="B15" s="20" t="s">
        <v>3</v>
      </c>
      <c r="C15" s="8">
        <f>F15+I15+L15+O15+R15+U15+X15+AA15</f>
        <v>567757535</v>
      </c>
      <c r="D15" s="8">
        <f t="shared" ref="D15:E16" si="20">G15+J15+M15+P15+S15+V15+Y15+AB15</f>
        <v>558777801</v>
      </c>
      <c r="E15" s="9">
        <f t="shared" si="20"/>
        <v>1126535336</v>
      </c>
      <c r="F15" s="10">
        <v>22207210</v>
      </c>
      <c r="G15" s="10">
        <v>0</v>
      </c>
      <c r="H15" s="11">
        <f t="shared" ref="H15:H16" si="21">F15+G15</f>
        <v>22207210</v>
      </c>
      <c r="I15" s="8">
        <v>0</v>
      </c>
      <c r="J15" s="8">
        <v>0</v>
      </c>
      <c r="K15" s="11">
        <f t="shared" ref="K15:K16" si="22">I15+J15</f>
        <v>0</v>
      </c>
      <c r="L15" s="8">
        <v>0</v>
      </c>
      <c r="M15" s="8">
        <v>0</v>
      </c>
      <c r="N15" s="11">
        <f t="shared" ref="N15:N16" si="23">L15+M15</f>
        <v>0</v>
      </c>
      <c r="O15" s="8">
        <v>0</v>
      </c>
      <c r="P15" s="8">
        <v>0</v>
      </c>
      <c r="Q15" s="11">
        <f t="shared" ref="Q15:Q16" si="24">O15+P15</f>
        <v>0</v>
      </c>
      <c r="R15" s="8">
        <v>0</v>
      </c>
      <c r="S15" s="8">
        <v>0</v>
      </c>
      <c r="T15" s="11">
        <f t="shared" ref="T15:T16" si="25">R15+S15</f>
        <v>0</v>
      </c>
      <c r="U15" s="8">
        <v>0</v>
      </c>
      <c r="V15" s="8">
        <v>0</v>
      </c>
      <c r="W15" s="12">
        <f t="shared" ref="W15:W16" si="26">U15+V15</f>
        <v>0</v>
      </c>
      <c r="X15" s="8">
        <v>75937020</v>
      </c>
      <c r="Y15" s="8">
        <v>146945748</v>
      </c>
      <c r="Z15" s="12">
        <f t="shared" ref="Z15:Z16" si="27">X15+Y15</f>
        <v>222882768</v>
      </c>
      <c r="AA15" s="8">
        <v>469613305</v>
      </c>
      <c r="AB15" s="8">
        <v>411832053</v>
      </c>
      <c r="AC15" s="9">
        <f t="shared" ref="AC15:AC16" si="28">AA15+AB15</f>
        <v>881445358</v>
      </c>
    </row>
    <row r="16" spans="1:29" ht="18" customHeight="1">
      <c r="A16" s="62"/>
      <c r="B16" s="20" t="s">
        <v>4</v>
      </c>
      <c r="C16" s="8">
        <f>F16+I16+L16+O16+R16+U16+X16+AA16</f>
        <v>0</v>
      </c>
      <c r="D16" s="8">
        <f t="shared" si="20"/>
        <v>9500618</v>
      </c>
      <c r="E16" s="9">
        <f t="shared" si="20"/>
        <v>9500618</v>
      </c>
      <c r="F16" s="10">
        <v>0</v>
      </c>
      <c r="G16" s="10">
        <v>0</v>
      </c>
      <c r="H16" s="11">
        <f t="shared" si="21"/>
        <v>0</v>
      </c>
      <c r="I16" s="8">
        <v>0</v>
      </c>
      <c r="J16" s="8">
        <v>0</v>
      </c>
      <c r="K16" s="11">
        <f t="shared" si="22"/>
        <v>0</v>
      </c>
      <c r="L16" s="8">
        <v>0</v>
      </c>
      <c r="M16" s="8">
        <v>0</v>
      </c>
      <c r="N16" s="11">
        <f t="shared" si="23"/>
        <v>0</v>
      </c>
      <c r="O16" s="8">
        <v>0</v>
      </c>
      <c r="P16" s="8">
        <v>0</v>
      </c>
      <c r="Q16" s="11">
        <f t="shared" si="24"/>
        <v>0</v>
      </c>
      <c r="R16" s="8">
        <v>0</v>
      </c>
      <c r="S16" s="8">
        <v>0</v>
      </c>
      <c r="T16" s="11">
        <f t="shared" si="25"/>
        <v>0</v>
      </c>
      <c r="U16" s="8">
        <v>0</v>
      </c>
      <c r="V16" s="8">
        <v>9500618</v>
      </c>
      <c r="W16" s="12">
        <f t="shared" si="26"/>
        <v>9500618</v>
      </c>
      <c r="X16" s="8">
        <v>0</v>
      </c>
      <c r="Y16" s="8">
        <v>0</v>
      </c>
      <c r="Z16" s="12">
        <f t="shared" si="27"/>
        <v>0</v>
      </c>
      <c r="AA16" s="8">
        <v>0</v>
      </c>
      <c r="AB16" s="8">
        <v>0</v>
      </c>
      <c r="AC16" s="9">
        <f t="shared" si="28"/>
        <v>0</v>
      </c>
    </row>
    <row r="17" spans="1:29" ht="18" customHeight="1" thickBot="1">
      <c r="A17" s="21" t="s">
        <v>5</v>
      </c>
      <c r="B17" s="22"/>
      <c r="C17" s="13">
        <f>SUM(C14:C16)</f>
        <v>973291856</v>
      </c>
      <c r="D17" s="13">
        <f t="shared" ref="D17:AC17" si="29">SUM(D14:D16)</f>
        <v>1393582958</v>
      </c>
      <c r="E17" s="13">
        <f t="shared" si="29"/>
        <v>2366874814</v>
      </c>
      <c r="F17" s="13">
        <f t="shared" si="29"/>
        <v>35804276</v>
      </c>
      <c r="G17" s="13">
        <f t="shared" si="29"/>
        <v>7670276</v>
      </c>
      <c r="H17" s="13">
        <f t="shared" si="29"/>
        <v>43474552</v>
      </c>
      <c r="I17" s="13">
        <f t="shared" si="29"/>
        <v>0</v>
      </c>
      <c r="J17" s="13">
        <f t="shared" si="29"/>
        <v>0</v>
      </c>
      <c r="K17" s="13">
        <f t="shared" si="29"/>
        <v>0</v>
      </c>
      <c r="L17" s="13">
        <f t="shared" si="29"/>
        <v>0</v>
      </c>
      <c r="M17" s="13">
        <f t="shared" si="29"/>
        <v>0</v>
      </c>
      <c r="N17" s="13">
        <f t="shared" si="29"/>
        <v>0</v>
      </c>
      <c r="O17" s="13">
        <f t="shared" si="29"/>
        <v>0</v>
      </c>
      <c r="P17" s="13">
        <f t="shared" si="29"/>
        <v>0</v>
      </c>
      <c r="Q17" s="13">
        <f t="shared" si="29"/>
        <v>0</v>
      </c>
      <c r="R17" s="13">
        <f t="shared" si="29"/>
        <v>0</v>
      </c>
      <c r="S17" s="13">
        <f t="shared" si="29"/>
        <v>0</v>
      </c>
      <c r="T17" s="13">
        <f t="shared" si="29"/>
        <v>0</v>
      </c>
      <c r="U17" s="13">
        <f t="shared" si="29"/>
        <v>12704904</v>
      </c>
      <c r="V17" s="13">
        <f t="shared" si="29"/>
        <v>9500618</v>
      </c>
      <c r="W17" s="13">
        <f t="shared" si="29"/>
        <v>22205522</v>
      </c>
      <c r="X17" s="13">
        <f t="shared" si="29"/>
        <v>75937020</v>
      </c>
      <c r="Y17" s="13">
        <f t="shared" si="29"/>
        <v>184822853</v>
      </c>
      <c r="Z17" s="13">
        <f t="shared" si="29"/>
        <v>260759873</v>
      </c>
      <c r="AA17" s="13">
        <f t="shared" si="29"/>
        <v>848845656</v>
      </c>
      <c r="AB17" s="13">
        <f t="shared" si="29"/>
        <v>1191589211</v>
      </c>
      <c r="AC17" s="13">
        <f t="shared" si="29"/>
        <v>2040434867</v>
      </c>
    </row>
    <row r="18" spans="1:29" ht="18" customHeight="1">
      <c r="A18" s="60" t="s">
        <v>9</v>
      </c>
      <c r="B18" s="19" t="s">
        <v>2</v>
      </c>
      <c r="C18" s="8">
        <f>F18+I18+L18+O18+R18+U18+X18+AA18</f>
        <v>225446860</v>
      </c>
      <c r="D18" s="8">
        <f>G18+J18+M18+P18+S18+V18+Y18+AB18</f>
        <v>328810488</v>
      </c>
      <c r="E18" s="9">
        <f>H18+K18+N18+Q18+T18+W18+Z18+AC18</f>
        <v>554257348</v>
      </c>
      <c r="F18" s="10">
        <v>10936959</v>
      </c>
      <c r="G18" s="10">
        <v>133716824</v>
      </c>
      <c r="H18" s="11">
        <f>F18+G18</f>
        <v>144653783</v>
      </c>
      <c r="I18" s="8">
        <v>11367402</v>
      </c>
      <c r="J18" s="8">
        <v>5493020</v>
      </c>
      <c r="K18" s="11">
        <f>I18+J18</f>
        <v>16860422</v>
      </c>
      <c r="L18" s="8">
        <v>0</v>
      </c>
      <c r="M18" s="8">
        <v>0</v>
      </c>
      <c r="N18" s="11">
        <f>L18+M18</f>
        <v>0</v>
      </c>
      <c r="O18" s="8">
        <v>0</v>
      </c>
      <c r="P18" s="8">
        <v>22716512</v>
      </c>
      <c r="Q18" s="11">
        <f>O18+P18</f>
        <v>22716512</v>
      </c>
      <c r="R18" s="8">
        <v>0</v>
      </c>
      <c r="S18" s="8">
        <v>0</v>
      </c>
      <c r="T18" s="11">
        <f>R18+S18</f>
        <v>0</v>
      </c>
      <c r="U18" s="8">
        <v>203127654</v>
      </c>
      <c r="V18" s="8">
        <v>158808502</v>
      </c>
      <c r="W18" s="12">
        <f>U18+V18</f>
        <v>361936156</v>
      </c>
      <c r="X18" s="8">
        <v>0</v>
      </c>
      <c r="Y18" s="8">
        <v>8075630</v>
      </c>
      <c r="Z18" s="12">
        <f>X18+Y18</f>
        <v>8075630</v>
      </c>
      <c r="AA18" s="8">
        <v>14845</v>
      </c>
      <c r="AB18" s="8">
        <v>0</v>
      </c>
      <c r="AC18" s="9">
        <f>AA18+AB18</f>
        <v>14845</v>
      </c>
    </row>
    <row r="19" spans="1:29" ht="18" customHeight="1">
      <c r="A19" s="61"/>
      <c r="B19" s="20" t="s">
        <v>3</v>
      </c>
      <c r="C19" s="8">
        <f>F19+I19+L19+O19+R19+U19+X19+AA19</f>
        <v>720152700</v>
      </c>
      <c r="D19" s="8">
        <f t="shared" ref="D19:E20" si="30">G19+J19+M19+P19+S19+V19+Y19+AB19</f>
        <v>518554252</v>
      </c>
      <c r="E19" s="9">
        <f t="shared" si="30"/>
        <v>1238706952</v>
      </c>
      <c r="F19" s="10">
        <v>0</v>
      </c>
      <c r="G19" s="10">
        <v>0</v>
      </c>
      <c r="H19" s="11">
        <f t="shared" ref="H19:H20" si="31">F19+G19</f>
        <v>0</v>
      </c>
      <c r="I19" s="8">
        <v>116830</v>
      </c>
      <c r="J19" s="8">
        <v>0</v>
      </c>
      <c r="K19" s="11">
        <f t="shared" ref="K19:K20" si="32">I19+J19</f>
        <v>116830</v>
      </c>
      <c r="L19" s="8">
        <v>0</v>
      </c>
      <c r="M19" s="8">
        <v>0</v>
      </c>
      <c r="N19" s="11">
        <f t="shared" ref="N19:N20" si="33">L19+M19</f>
        <v>0</v>
      </c>
      <c r="O19" s="8">
        <v>0</v>
      </c>
      <c r="P19" s="8">
        <v>0</v>
      </c>
      <c r="Q19" s="11">
        <f t="shared" ref="Q19:Q20" si="34">O19+P19</f>
        <v>0</v>
      </c>
      <c r="R19" s="8">
        <v>0</v>
      </c>
      <c r="S19" s="8">
        <v>0</v>
      </c>
      <c r="T19" s="11">
        <f t="shared" ref="T19:T20" si="35">R19+S19</f>
        <v>0</v>
      </c>
      <c r="U19" s="8">
        <v>292901860</v>
      </c>
      <c r="V19" s="8">
        <v>117469980</v>
      </c>
      <c r="W19" s="12">
        <f t="shared" ref="W19:W20" si="36">U19+V19</f>
        <v>410371840</v>
      </c>
      <c r="X19" s="8">
        <v>427134010</v>
      </c>
      <c r="Y19" s="8">
        <v>401084272</v>
      </c>
      <c r="Z19" s="12">
        <f t="shared" ref="Z19:Z20" si="37">X19+Y19</f>
        <v>828218282</v>
      </c>
      <c r="AA19" s="8">
        <v>0</v>
      </c>
      <c r="AB19" s="8">
        <v>0</v>
      </c>
      <c r="AC19" s="9">
        <f t="shared" ref="AC19:AC20" si="38">AA19+AB19</f>
        <v>0</v>
      </c>
    </row>
    <row r="20" spans="1:29" ht="18" customHeight="1">
      <c r="A20" s="62"/>
      <c r="B20" s="20" t="s">
        <v>4</v>
      </c>
      <c r="C20" s="8">
        <f>F20+I20+L20+O20+R20+U20+X20+AA20</f>
        <v>2915647187</v>
      </c>
      <c r="D20" s="8">
        <f t="shared" si="30"/>
        <v>2556926177</v>
      </c>
      <c r="E20" s="9">
        <f t="shared" si="30"/>
        <v>5472573364</v>
      </c>
      <c r="F20" s="10">
        <v>591517145</v>
      </c>
      <c r="G20" s="10">
        <v>177337956</v>
      </c>
      <c r="H20" s="11">
        <f t="shared" si="31"/>
        <v>768855101</v>
      </c>
      <c r="I20" s="8">
        <v>158354907</v>
      </c>
      <c r="J20" s="8">
        <v>128459520</v>
      </c>
      <c r="K20" s="11">
        <f t="shared" si="32"/>
        <v>286814427</v>
      </c>
      <c r="L20" s="8">
        <v>0</v>
      </c>
      <c r="M20" s="8">
        <v>0</v>
      </c>
      <c r="N20" s="11">
        <f t="shared" si="33"/>
        <v>0</v>
      </c>
      <c r="O20" s="8">
        <v>8433202</v>
      </c>
      <c r="P20" s="8">
        <v>330809</v>
      </c>
      <c r="Q20" s="11">
        <f t="shared" si="34"/>
        <v>8764011</v>
      </c>
      <c r="R20" s="8">
        <v>0</v>
      </c>
      <c r="S20" s="8">
        <v>0</v>
      </c>
      <c r="T20" s="11">
        <f t="shared" si="35"/>
        <v>0</v>
      </c>
      <c r="U20" s="8">
        <v>2157341933</v>
      </c>
      <c r="V20" s="8">
        <v>2250797892</v>
      </c>
      <c r="W20" s="12">
        <f t="shared" si="36"/>
        <v>4408139825</v>
      </c>
      <c r="X20" s="8">
        <v>0</v>
      </c>
      <c r="Y20" s="8">
        <v>0</v>
      </c>
      <c r="Z20" s="12">
        <f t="shared" si="37"/>
        <v>0</v>
      </c>
      <c r="AA20" s="8">
        <v>0</v>
      </c>
      <c r="AB20" s="8">
        <v>0</v>
      </c>
      <c r="AC20" s="9">
        <f t="shared" si="38"/>
        <v>0</v>
      </c>
    </row>
    <row r="21" spans="1:29" ht="18" customHeight="1" thickBot="1">
      <c r="A21" s="21" t="s">
        <v>5</v>
      </c>
      <c r="B21" s="22"/>
      <c r="C21" s="13">
        <f>SUM(C18:C20)</f>
        <v>3861246747</v>
      </c>
      <c r="D21" s="13">
        <f t="shared" ref="D21:AC21" si="39">SUM(D18:D20)</f>
        <v>3404290917</v>
      </c>
      <c r="E21" s="13">
        <f t="shared" si="39"/>
        <v>7265537664</v>
      </c>
      <c r="F21" s="13">
        <f t="shared" si="39"/>
        <v>602454104</v>
      </c>
      <c r="G21" s="13">
        <f t="shared" si="39"/>
        <v>311054780</v>
      </c>
      <c r="H21" s="13">
        <f t="shared" si="39"/>
        <v>913508884</v>
      </c>
      <c r="I21" s="13">
        <f t="shared" si="39"/>
        <v>169839139</v>
      </c>
      <c r="J21" s="13">
        <f t="shared" si="39"/>
        <v>133952540</v>
      </c>
      <c r="K21" s="13">
        <f t="shared" si="39"/>
        <v>303791679</v>
      </c>
      <c r="L21" s="13">
        <f t="shared" si="39"/>
        <v>0</v>
      </c>
      <c r="M21" s="13">
        <f t="shared" si="39"/>
        <v>0</v>
      </c>
      <c r="N21" s="13">
        <f t="shared" si="39"/>
        <v>0</v>
      </c>
      <c r="O21" s="13">
        <f t="shared" si="39"/>
        <v>8433202</v>
      </c>
      <c r="P21" s="13">
        <f t="shared" si="39"/>
        <v>23047321</v>
      </c>
      <c r="Q21" s="13">
        <f t="shared" si="39"/>
        <v>31480523</v>
      </c>
      <c r="R21" s="13">
        <f t="shared" si="39"/>
        <v>0</v>
      </c>
      <c r="S21" s="13">
        <f t="shared" si="39"/>
        <v>0</v>
      </c>
      <c r="T21" s="13">
        <f t="shared" si="39"/>
        <v>0</v>
      </c>
      <c r="U21" s="13">
        <f t="shared" si="39"/>
        <v>2653371447</v>
      </c>
      <c r="V21" s="13">
        <f t="shared" si="39"/>
        <v>2527076374</v>
      </c>
      <c r="W21" s="13">
        <f t="shared" si="39"/>
        <v>5180447821</v>
      </c>
      <c r="X21" s="13">
        <f t="shared" si="39"/>
        <v>427134010</v>
      </c>
      <c r="Y21" s="13">
        <f t="shared" si="39"/>
        <v>409159902</v>
      </c>
      <c r="Z21" s="13">
        <f t="shared" si="39"/>
        <v>836293912</v>
      </c>
      <c r="AA21" s="13">
        <f t="shared" si="39"/>
        <v>14845</v>
      </c>
      <c r="AB21" s="13">
        <f t="shared" si="39"/>
        <v>0</v>
      </c>
      <c r="AC21" s="13">
        <f t="shared" si="39"/>
        <v>14845</v>
      </c>
    </row>
    <row r="22" spans="1:29" ht="18" customHeight="1">
      <c r="A22" s="60" t="s">
        <v>27</v>
      </c>
      <c r="B22" s="19" t="s">
        <v>2</v>
      </c>
      <c r="C22" s="8">
        <f>F22+I22+L22+O22+R22+U22+X22+AA22</f>
        <v>269754</v>
      </c>
      <c r="D22" s="8">
        <f>G22+J22+M22+P22+S22+V22+Y22+AB22</f>
        <v>46739993</v>
      </c>
      <c r="E22" s="9">
        <f>H22+K22+N22+Q22+T22+W22+Z22+AC22</f>
        <v>47009747</v>
      </c>
      <c r="F22" s="10">
        <v>0</v>
      </c>
      <c r="G22" s="10">
        <v>0</v>
      </c>
      <c r="H22" s="11">
        <f>F22+G22</f>
        <v>0</v>
      </c>
      <c r="I22" s="8">
        <v>0</v>
      </c>
      <c r="J22" s="8">
        <v>0</v>
      </c>
      <c r="K22" s="11">
        <f>I22+J22</f>
        <v>0</v>
      </c>
      <c r="L22" s="8">
        <v>0</v>
      </c>
      <c r="M22" s="8">
        <v>0</v>
      </c>
      <c r="N22" s="11">
        <f>L22+M22</f>
        <v>0</v>
      </c>
      <c r="O22" s="8">
        <v>0</v>
      </c>
      <c r="P22" s="8">
        <v>0</v>
      </c>
      <c r="Q22" s="11">
        <f>O22+P22</f>
        <v>0</v>
      </c>
      <c r="R22" s="8">
        <v>0</v>
      </c>
      <c r="S22" s="8">
        <v>0</v>
      </c>
      <c r="T22" s="11">
        <f>R22+S22</f>
        <v>0</v>
      </c>
      <c r="U22" s="8">
        <v>0</v>
      </c>
      <c r="V22" s="8">
        <v>0</v>
      </c>
      <c r="W22" s="12">
        <f>U22+V22</f>
        <v>0</v>
      </c>
      <c r="X22" s="8">
        <v>0</v>
      </c>
      <c r="Y22" s="8">
        <v>0</v>
      </c>
      <c r="Z22" s="12">
        <f>X22+Y22</f>
        <v>0</v>
      </c>
      <c r="AA22" s="8">
        <v>269754</v>
      </c>
      <c r="AB22" s="8">
        <v>46739993</v>
      </c>
      <c r="AC22" s="9">
        <f>AA22+AB22</f>
        <v>47009747</v>
      </c>
    </row>
    <row r="23" spans="1:29" ht="18" customHeight="1">
      <c r="A23" s="61"/>
      <c r="B23" s="20" t="s">
        <v>3</v>
      </c>
      <c r="C23" s="8">
        <f>F23+I23+L23+O23+R23+U23+X23+AA23</f>
        <v>150082800</v>
      </c>
      <c r="D23" s="8">
        <f t="shared" ref="D23:E24" si="40">G23+J23+M23+P23+S23+V23+Y23+AB23</f>
        <v>0</v>
      </c>
      <c r="E23" s="9">
        <f t="shared" si="40"/>
        <v>150082800</v>
      </c>
      <c r="F23" s="10">
        <v>0</v>
      </c>
      <c r="G23" s="10">
        <v>0</v>
      </c>
      <c r="H23" s="11">
        <f t="shared" ref="H23:H24" si="41">F23+G23</f>
        <v>0</v>
      </c>
      <c r="I23" s="8">
        <v>0</v>
      </c>
      <c r="J23" s="8">
        <v>0</v>
      </c>
      <c r="K23" s="11">
        <f t="shared" ref="K23:K24" si="42">I23+J23</f>
        <v>0</v>
      </c>
      <c r="L23" s="8">
        <v>0</v>
      </c>
      <c r="M23" s="8">
        <v>0</v>
      </c>
      <c r="N23" s="11">
        <f t="shared" ref="N23:N24" si="43">L23+M23</f>
        <v>0</v>
      </c>
      <c r="O23" s="8">
        <v>0</v>
      </c>
      <c r="P23" s="8">
        <v>0</v>
      </c>
      <c r="Q23" s="11">
        <f t="shared" ref="Q23:Q24" si="44">O23+P23</f>
        <v>0</v>
      </c>
      <c r="R23" s="8">
        <v>0</v>
      </c>
      <c r="S23" s="8">
        <v>0</v>
      </c>
      <c r="T23" s="11">
        <f t="shared" ref="T23:T24" si="45">R23+S23</f>
        <v>0</v>
      </c>
      <c r="U23" s="8">
        <v>0</v>
      </c>
      <c r="V23" s="8">
        <v>0</v>
      </c>
      <c r="W23" s="12">
        <f t="shared" ref="W23:W24" si="46">U23+V23</f>
        <v>0</v>
      </c>
      <c r="X23" s="8">
        <v>0</v>
      </c>
      <c r="Y23" s="8">
        <v>0</v>
      </c>
      <c r="Z23" s="12">
        <f t="shared" ref="Z23:Z24" si="47">X23+Y23</f>
        <v>0</v>
      </c>
      <c r="AA23" s="8">
        <v>150082800</v>
      </c>
      <c r="AB23" s="8">
        <v>0</v>
      </c>
      <c r="AC23" s="9">
        <f t="shared" ref="AC23:AC24" si="48">AA23+AB23</f>
        <v>150082800</v>
      </c>
    </row>
    <row r="24" spans="1:29" ht="18" customHeight="1">
      <c r="A24" s="62"/>
      <c r="B24" s="20" t="s">
        <v>4</v>
      </c>
      <c r="C24" s="8">
        <f>F24+I24+L24+O24+R24+U24+X24+AA24</f>
        <v>2677526</v>
      </c>
      <c r="D24" s="8">
        <f t="shared" si="40"/>
        <v>0</v>
      </c>
      <c r="E24" s="9">
        <f t="shared" si="40"/>
        <v>2677526</v>
      </c>
      <c r="F24" s="10">
        <v>0</v>
      </c>
      <c r="G24" s="10">
        <v>0</v>
      </c>
      <c r="H24" s="11">
        <f t="shared" si="41"/>
        <v>0</v>
      </c>
      <c r="I24" s="8">
        <v>0</v>
      </c>
      <c r="J24" s="8">
        <v>0</v>
      </c>
      <c r="K24" s="11">
        <f t="shared" si="42"/>
        <v>0</v>
      </c>
      <c r="L24" s="8">
        <v>0</v>
      </c>
      <c r="M24" s="8">
        <v>0</v>
      </c>
      <c r="N24" s="11">
        <f t="shared" si="43"/>
        <v>0</v>
      </c>
      <c r="O24" s="8">
        <v>0</v>
      </c>
      <c r="P24" s="8">
        <v>0</v>
      </c>
      <c r="Q24" s="11">
        <f t="shared" si="44"/>
        <v>0</v>
      </c>
      <c r="R24" s="8">
        <v>0</v>
      </c>
      <c r="S24" s="8">
        <v>0</v>
      </c>
      <c r="T24" s="11">
        <f t="shared" si="45"/>
        <v>0</v>
      </c>
      <c r="U24" s="8">
        <v>2677526</v>
      </c>
      <c r="V24" s="8">
        <v>0</v>
      </c>
      <c r="W24" s="12">
        <f t="shared" si="46"/>
        <v>2677526</v>
      </c>
      <c r="X24" s="8">
        <v>0</v>
      </c>
      <c r="Y24" s="8">
        <v>0</v>
      </c>
      <c r="Z24" s="12">
        <f t="shared" si="47"/>
        <v>0</v>
      </c>
      <c r="AA24" s="8">
        <v>0</v>
      </c>
      <c r="AB24" s="8">
        <v>0</v>
      </c>
      <c r="AC24" s="9">
        <f t="shared" si="48"/>
        <v>0</v>
      </c>
    </row>
    <row r="25" spans="1:29" ht="18" customHeight="1" thickBot="1">
      <c r="A25" s="21" t="s">
        <v>5</v>
      </c>
      <c r="B25" s="22"/>
      <c r="C25" s="13">
        <f>SUM(C22:C24)</f>
        <v>153030080</v>
      </c>
      <c r="D25" s="13">
        <f t="shared" ref="D25:AC25" si="49">SUM(D22:D24)</f>
        <v>46739993</v>
      </c>
      <c r="E25" s="13">
        <f t="shared" si="49"/>
        <v>199770073</v>
      </c>
      <c r="F25" s="13">
        <f t="shared" si="49"/>
        <v>0</v>
      </c>
      <c r="G25" s="13">
        <f t="shared" si="49"/>
        <v>0</v>
      </c>
      <c r="H25" s="13">
        <f t="shared" si="49"/>
        <v>0</v>
      </c>
      <c r="I25" s="13">
        <f t="shared" si="49"/>
        <v>0</v>
      </c>
      <c r="J25" s="13">
        <f t="shared" si="49"/>
        <v>0</v>
      </c>
      <c r="K25" s="13">
        <f t="shared" si="49"/>
        <v>0</v>
      </c>
      <c r="L25" s="13">
        <f t="shared" si="49"/>
        <v>0</v>
      </c>
      <c r="M25" s="13">
        <f t="shared" si="49"/>
        <v>0</v>
      </c>
      <c r="N25" s="13">
        <f t="shared" si="49"/>
        <v>0</v>
      </c>
      <c r="O25" s="13">
        <f t="shared" si="49"/>
        <v>0</v>
      </c>
      <c r="P25" s="13">
        <f t="shared" si="49"/>
        <v>0</v>
      </c>
      <c r="Q25" s="13">
        <f t="shared" si="49"/>
        <v>0</v>
      </c>
      <c r="R25" s="13">
        <f t="shared" si="49"/>
        <v>0</v>
      </c>
      <c r="S25" s="13">
        <f t="shared" si="49"/>
        <v>0</v>
      </c>
      <c r="T25" s="13">
        <f t="shared" si="49"/>
        <v>0</v>
      </c>
      <c r="U25" s="13">
        <f t="shared" si="49"/>
        <v>2677526</v>
      </c>
      <c r="V25" s="13">
        <f t="shared" si="49"/>
        <v>0</v>
      </c>
      <c r="W25" s="13">
        <f t="shared" si="49"/>
        <v>2677526</v>
      </c>
      <c r="X25" s="13">
        <f t="shared" si="49"/>
        <v>0</v>
      </c>
      <c r="Y25" s="13">
        <f t="shared" si="49"/>
        <v>0</v>
      </c>
      <c r="Z25" s="13">
        <f t="shared" si="49"/>
        <v>0</v>
      </c>
      <c r="AA25" s="13">
        <f t="shared" si="49"/>
        <v>150352554</v>
      </c>
      <c r="AB25" s="13">
        <f t="shared" si="49"/>
        <v>46739993</v>
      </c>
      <c r="AC25" s="13">
        <f t="shared" si="49"/>
        <v>197092547</v>
      </c>
    </row>
    <row r="26" spans="1:29" ht="18" customHeight="1">
      <c r="A26" s="60" t="s">
        <v>28</v>
      </c>
      <c r="B26" s="19" t="s">
        <v>2</v>
      </c>
      <c r="C26" s="8">
        <f>F26+I26+L26+O26+R26+U26+X26+AA26</f>
        <v>4457876</v>
      </c>
      <c r="D26" s="8">
        <f>G26+J26+M26+P26+S26+V26+Y26+AB26</f>
        <v>206606950</v>
      </c>
      <c r="E26" s="9">
        <f>H26+K26+N26+Q26+T26+W26+Z26+AC26</f>
        <v>211064826</v>
      </c>
      <c r="F26" s="10">
        <v>3877426</v>
      </c>
      <c r="G26" s="10">
        <v>206606950</v>
      </c>
      <c r="H26" s="11">
        <f>F26+G26</f>
        <v>210484376</v>
      </c>
      <c r="I26" s="8">
        <v>0</v>
      </c>
      <c r="J26" s="8">
        <v>0</v>
      </c>
      <c r="K26" s="11">
        <f>I26+J26</f>
        <v>0</v>
      </c>
      <c r="L26" s="8">
        <v>0</v>
      </c>
      <c r="M26" s="8">
        <v>0</v>
      </c>
      <c r="N26" s="11">
        <f>L26+M26</f>
        <v>0</v>
      </c>
      <c r="O26" s="8">
        <v>0</v>
      </c>
      <c r="P26" s="8">
        <v>0</v>
      </c>
      <c r="Q26" s="11">
        <f>O26+P26</f>
        <v>0</v>
      </c>
      <c r="R26" s="8">
        <v>0</v>
      </c>
      <c r="S26" s="8">
        <v>0</v>
      </c>
      <c r="T26" s="11">
        <f>R26+S26</f>
        <v>0</v>
      </c>
      <c r="U26" s="8">
        <v>580450</v>
      </c>
      <c r="V26" s="8">
        <v>0</v>
      </c>
      <c r="W26" s="12">
        <f>U26+V26</f>
        <v>580450</v>
      </c>
      <c r="X26" s="8">
        <v>0</v>
      </c>
      <c r="Y26" s="8">
        <v>0</v>
      </c>
      <c r="Z26" s="12">
        <f>X26+Y26</f>
        <v>0</v>
      </c>
      <c r="AA26" s="8">
        <v>0</v>
      </c>
      <c r="AB26" s="8">
        <v>0</v>
      </c>
      <c r="AC26" s="9">
        <f>AA26+AB26</f>
        <v>0</v>
      </c>
    </row>
    <row r="27" spans="1:29" ht="18" customHeight="1">
      <c r="A27" s="61"/>
      <c r="B27" s="20" t="s">
        <v>3</v>
      </c>
      <c r="C27" s="8">
        <f>F27+I27+L27+O27+R27+U27+X27+AA27</f>
        <v>37712838</v>
      </c>
      <c r="D27" s="8">
        <f t="shared" ref="D27:E28" si="50">G27+J27+M27+P27+S27+V27+Y27+AB27</f>
        <v>625516</v>
      </c>
      <c r="E27" s="9">
        <f t="shared" si="50"/>
        <v>38338354</v>
      </c>
      <c r="F27" s="10">
        <v>25530269</v>
      </c>
      <c r="G27" s="10">
        <v>0</v>
      </c>
      <c r="H27" s="11">
        <f t="shared" ref="H27:H28" si="51">F27+G27</f>
        <v>25530269</v>
      </c>
      <c r="I27" s="8">
        <v>0</v>
      </c>
      <c r="J27" s="8">
        <v>0</v>
      </c>
      <c r="K27" s="11">
        <f t="shared" ref="K27:K28" si="52">I27+J27</f>
        <v>0</v>
      </c>
      <c r="L27" s="8">
        <v>0</v>
      </c>
      <c r="M27" s="8">
        <v>0</v>
      </c>
      <c r="N27" s="11">
        <f t="shared" ref="N27:N28" si="53">L27+M27</f>
        <v>0</v>
      </c>
      <c r="O27" s="8">
        <v>0</v>
      </c>
      <c r="P27" s="8">
        <v>0</v>
      </c>
      <c r="Q27" s="11">
        <f t="shared" ref="Q27:Q28" si="54">O27+P27</f>
        <v>0</v>
      </c>
      <c r="R27" s="8">
        <v>0</v>
      </c>
      <c r="S27" s="8">
        <v>0</v>
      </c>
      <c r="T27" s="11">
        <f t="shared" ref="T27:T28" si="55">R27+S27</f>
        <v>0</v>
      </c>
      <c r="U27" s="8">
        <v>12182569</v>
      </c>
      <c r="V27" s="8">
        <v>625516</v>
      </c>
      <c r="W27" s="12">
        <f t="shared" ref="W27:W28" si="56">U27+V27</f>
        <v>12808085</v>
      </c>
      <c r="X27" s="8">
        <v>0</v>
      </c>
      <c r="Y27" s="8">
        <v>0</v>
      </c>
      <c r="Z27" s="12">
        <f t="shared" ref="Z27:Z28" si="57">X27+Y27</f>
        <v>0</v>
      </c>
      <c r="AA27" s="8">
        <v>0</v>
      </c>
      <c r="AB27" s="8">
        <v>0</v>
      </c>
      <c r="AC27" s="9">
        <f t="shared" ref="AC27:AC28" si="58">AA27+AB27</f>
        <v>0</v>
      </c>
    </row>
    <row r="28" spans="1:29" ht="18" customHeight="1">
      <c r="A28" s="62"/>
      <c r="B28" s="20" t="s">
        <v>4</v>
      </c>
      <c r="C28" s="8">
        <f>F28+I28+L28+O28+R28+U28+X28+AA28</f>
        <v>307922895</v>
      </c>
      <c r="D28" s="8">
        <f t="shared" si="50"/>
        <v>504395830</v>
      </c>
      <c r="E28" s="9">
        <f t="shared" si="50"/>
        <v>812318725</v>
      </c>
      <c r="F28" s="10">
        <v>149726681</v>
      </c>
      <c r="G28" s="10">
        <v>151260898</v>
      </c>
      <c r="H28" s="11">
        <f t="shared" si="51"/>
        <v>300987579</v>
      </c>
      <c r="I28" s="8">
        <v>0</v>
      </c>
      <c r="J28" s="8">
        <v>27293360</v>
      </c>
      <c r="K28" s="11">
        <f t="shared" si="52"/>
        <v>27293360</v>
      </c>
      <c r="L28" s="8">
        <v>0</v>
      </c>
      <c r="M28" s="8">
        <v>0</v>
      </c>
      <c r="N28" s="11">
        <f t="shared" si="53"/>
        <v>0</v>
      </c>
      <c r="O28" s="8">
        <v>0</v>
      </c>
      <c r="P28" s="8">
        <v>0</v>
      </c>
      <c r="Q28" s="11">
        <f t="shared" si="54"/>
        <v>0</v>
      </c>
      <c r="R28" s="8">
        <v>0</v>
      </c>
      <c r="S28" s="8">
        <v>0</v>
      </c>
      <c r="T28" s="11">
        <f t="shared" si="55"/>
        <v>0</v>
      </c>
      <c r="U28" s="8">
        <v>158196214</v>
      </c>
      <c r="V28" s="8">
        <v>325841572</v>
      </c>
      <c r="W28" s="12">
        <f t="shared" si="56"/>
        <v>484037786</v>
      </c>
      <c r="X28" s="8">
        <v>0</v>
      </c>
      <c r="Y28" s="8">
        <v>0</v>
      </c>
      <c r="Z28" s="12">
        <f t="shared" si="57"/>
        <v>0</v>
      </c>
      <c r="AA28" s="8">
        <v>0</v>
      </c>
      <c r="AB28" s="8">
        <v>0</v>
      </c>
      <c r="AC28" s="9">
        <f t="shared" si="58"/>
        <v>0</v>
      </c>
    </row>
    <row r="29" spans="1:29" ht="18" customHeight="1" thickBot="1">
      <c r="A29" s="21" t="s">
        <v>5</v>
      </c>
      <c r="B29" s="22"/>
      <c r="C29" s="13">
        <f>SUM(C26:C28)</f>
        <v>350093609</v>
      </c>
      <c r="D29" s="13">
        <f t="shared" ref="D29:AC29" si="59">SUM(D26:D28)</f>
        <v>711628296</v>
      </c>
      <c r="E29" s="13">
        <f t="shared" si="59"/>
        <v>1061721905</v>
      </c>
      <c r="F29" s="13">
        <f t="shared" si="59"/>
        <v>179134376</v>
      </c>
      <c r="G29" s="13">
        <f t="shared" si="59"/>
        <v>357867848</v>
      </c>
      <c r="H29" s="13">
        <f t="shared" si="59"/>
        <v>537002224</v>
      </c>
      <c r="I29" s="13">
        <f t="shared" si="59"/>
        <v>0</v>
      </c>
      <c r="J29" s="13">
        <f t="shared" si="59"/>
        <v>27293360</v>
      </c>
      <c r="K29" s="13">
        <f t="shared" si="59"/>
        <v>27293360</v>
      </c>
      <c r="L29" s="13">
        <f t="shared" si="59"/>
        <v>0</v>
      </c>
      <c r="M29" s="13">
        <f t="shared" si="59"/>
        <v>0</v>
      </c>
      <c r="N29" s="13">
        <f t="shared" si="59"/>
        <v>0</v>
      </c>
      <c r="O29" s="13">
        <f t="shared" si="59"/>
        <v>0</v>
      </c>
      <c r="P29" s="13">
        <f t="shared" si="59"/>
        <v>0</v>
      </c>
      <c r="Q29" s="13">
        <f t="shared" si="59"/>
        <v>0</v>
      </c>
      <c r="R29" s="13">
        <f t="shared" si="59"/>
        <v>0</v>
      </c>
      <c r="S29" s="13">
        <f t="shared" si="59"/>
        <v>0</v>
      </c>
      <c r="T29" s="13">
        <f t="shared" si="59"/>
        <v>0</v>
      </c>
      <c r="U29" s="13">
        <f t="shared" si="59"/>
        <v>170959233</v>
      </c>
      <c r="V29" s="13">
        <f t="shared" si="59"/>
        <v>326467088</v>
      </c>
      <c r="W29" s="13">
        <f t="shared" si="59"/>
        <v>497426321</v>
      </c>
      <c r="X29" s="13">
        <f t="shared" si="59"/>
        <v>0</v>
      </c>
      <c r="Y29" s="13">
        <f t="shared" si="59"/>
        <v>0</v>
      </c>
      <c r="Z29" s="13">
        <f t="shared" si="59"/>
        <v>0</v>
      </c>
      <c r="AA29" s="13">
        <f t="shared" si="59"/>
        <v>0</v>
      </c>
      <c r="AB29" s="13">
        <f t="shared" si="59"/>
        <v>0</v>
      </c>
      <c r="AC29" s="13">
        <f t="shared" si="59"/>
        <v>0</v>
      </c>
    </row>
    <row r="30" spans="1:29" ht="18" customHeight="1">
      <c r="A30" s="60" t="s">
        <v>29</v>
      </c>
      <c r="B30" s="19" t="s">
        <v>2</v>
      </c>
      <c r="C30" s="8">
        <f>F30+I30+L30+O30+R30+U30+X30+AA30</f>
        <v>21462433</v>
      </c>
      <c r="D30" s="8">
        <f>G30+J30+M30+P30+S30+V30+Y30+AB30</f>
        <v>28610863</v>
      </c>
      <c r="E30" s="9">
        <f>H30+K30+N30+Q30+T30+W30+Z30+AC30</f>
        <v>50073296</v>
      </c>
      <c r="F30" s="10">
        <v>11042222</v>
      </c>
      <c r="G30" s="10">
        <v>28610863</v>
      </c>
      <c r="H30" s="11">
        <f>F30+G30</f>
        <v>39653085</v>
      </c>
      <c r="I30" s="8">
        <v>0</v>
      </c>
      <c r="J30" s="8">
        <v>0</v>
      </c>
      <c r="K30" s="11">
        <f>I30+J30</f>
        <v>0</v>
      </c>
      <c r="L30" s="8">
        <v>0</v>
      </c>
      <c r="M30" s="8">
        <v>0</v>
      </c>
      <c r="N30" s="11">
        <f>L30+M30</f>
        <v>0</v>
      </c>
      <c r="O30" s="8">
        <v>0</v>
      </c>
      <c r="P30" s="8">
        <v>0</v>
      </c>
      <c r="Q30" s="11">
        <f>O30+P30</f>
        <v>0</v>
      </c>
      <c r="R30" s="8">
        <v>0</v>
      </c>
      <c r="S30" s="8">
        <v>0</v>
      </c>
      <c r="T30" s="11">
        <f>R30+S30</f>
        <v>0</v>
      </c>
      <c r="U30" s="8">
        <v>10420211</v>
      </c>
      <c r="V30" s="8">
        <v>0</v>
      </c>
      <c r="W30" s="12">
        <f>U30+V30</f>
        <v>10420211</v>
      </c>
      <c r="X30" s="8">
        <v>0</v>
      </c>
      <c r="Y30" s="8">
        <v>0</v>
      </c>
      <c r="Z30" s="12">
        <f>X30+Y30</f>
        <v>0</v>
      </c>
      <c r="AA30" s="8">
        <v>0</v>
      </c>
      <c r="AB30" s="8">
        <v>0</v>
      </c>
      <c r="AC30" s="9">
        <f>AA30+AB30</f>
        <v>0</v>
      </c>
    </row>
    <row r="31" spans="1:29" ht="18" customHeight="1">
      <c r="A31" s="61"/>
      <c r="B31" s="20" t="s">
        <v>3</v>
      </c>
      <c r="C31" s="8">
        <f>F31+I31+L31+O31+R31+U31+X31+AA31</f>
        <v>112185991</v>
      </c>
      <c r="D31" s="8">
        <f t="shared" ref="D31:E32" si="60">G31+J31+M31+P31+S31+V31+Y31+AB31</f>
        <v>19108449</v>
      </c>
      <c r="E31" s="9">
        <f t="shared" si="60"/>
        <v>131294440</v>
      </c>
      <c r="F31" s="10">
        <v>0</v>
      </c>
      <c r="G31" s="10">
        <v>0</v>
      </c>
      <c r="H31" s="11">
        <f t="shared" ref="H31:H32" si="61">F31+G31</f>
        <v>0</v>
      </c>
      <c r="I31" s="8">
        <v>0</v>
      </c>
      <c r="J31" s="8">
        <v>0</v>
      </c>
      <c r="K31" s="11">
        <f t="shared" ref="K31:K32" si="62">I31+J31</f>
        <v>0</v>
      </c>
      <c r="L31" s="8">
        <v>0</v>
      </c>
      <c r="M31" s="8">
        <v>0</v>
      </c>
      <c r="N31" s="11">
        <f t="shared" ref="N31:N32" si="63">L31+M31</f>
        <v>0</v>
      </c>
      <c r="O31" s="8">
        <v>0</v>
      </c>
      <c r="P31" s="8">
        <v>0</v>
      </c>
      <c r="Q31" s="11">
        <f t="shared" ref="Q31:Q32" si="64">O31+P31</f>
        <v>0</v>
      </c>
      <c r="R31" s="8">
        <v>0</v>
      </c>
      <c r="S31" s="8">
        <v>0</v>
      </c>
      <c r="T31" s="11">
        <f t="shared" ref="T31:T32" si="65">R31+S31</f>
        <v>0</v>
      </c>
      <c r="U31" s="8">
        <v>14022982</v>
      </c>
      <c r="V31" s="8">
        <v>6557341</v>
      </c>
      <c r="W31" s="12">
        <f t="shared" ref="W31:W32" si="66">U31+V31</f>
        <v>20580323</v>
      </c>
      <c r="X31" s="8">
        <v>98163009</v>
      </c>
      <c r="Y31" s="8">
        <v>12551108</v>
      </c>
      <c r="Z31" s="12">
        <f t="shared" ref="Z31:Z32" si="67">X31+Y31</f>
        <v>110714117</v>
      </c>
      <c r="AA31" s="8">
        <v>0</v>
      </c>
      <c r="AB31" s="8">
        <v>0</v>
      </c>
      <c r="AC31" s="9">
        <f t="shared" ref="AC31:AC32" si="68">AA31+AB31</f>
        <v>0</v>
      </c>
    </row>
    <row r="32" spans="1:29" ht="18" customHeight="1">
      <c r="A32" s="62"/>
      <c r="B32" s="20" t="s">
        <v>4</v>
      </c>
      <c r="C32" s="8">
        <f>F32+I32+L32+O32+R32+U32+X32+AA32</f>
        <v>429417686</v>
      </c>
      <c r="D32" s="8">
        <f t="shared" si="60"/>
        <v>737109697</v>
      </c>
      <c r="E32" s="9">
        <f t="shared" si="60"/>
        <v>1166527383</v>
      </c>
      <c r="F32" s="10">
        <v>109946609</v>
      </c>
      <c r="G32" s="10">
        <v>442160222</v>
      </c>
      <c r="H32" s="11">
        <f t="shared" si="61"/>
        <v>552106831</v>
      </c>
      <c r="I32" s="8">
        <v>267711743</v>
      </c>
      <c r="J32" s="8">
        <v>282825406</v>
      </c>
      <c r="K32" s="11">
        <f t="shared" si="62"/>
        <v>550537149</v>
      </c>
      <c r="L32" s="8">
        <v>0</v>
      </c>
      <c r="M32" s="8">
        <v>0</v>
      </c>
      <c r="N32" s="11">
        <f t="shared" si="63"/>
        <v>0</v>
      </c>
      <c r="O32" s="8">
        <v>0</v>
      </c>
      <c r="P32" s="8">
        <v>0</v>
      </c>
      <c r="Q32" s="11">
        <f t="shared" si="64"/>
        <v>0</v>
      </c>
      <c r="R32" s="8">
        <v>0</v>
      </c>
      <c r="S32" s="8">
        <v>0</v>
      </c>
      <c r="T32" s="11">
        <f t="shared" si="65"/>
        <v>0</v>
      </c>
      <c r="U32" s="8">
        <v>51759334</v>
      </c>
      <c r="V32" s="8">
        <v>12124069</v>
      </c>
      <c r="W32" s="12">
        <f t="shared" si="66"/>
        <v>63883403</v>
      </c>
      <c r="X32" s="8">
        <v>0</v>
      </c>
      <c r="Y32" s="8">
        <v>0</v>
      </c>
      <c r="Z32" s="12">
        <f t="shared" si="67"/>
        <v>0</v>
      </c>
      <c r="AA32" s="8">
        <v>0</v>
      </c>
      <c r="AB32" s="8">
        <v>0</v>
      </c>
      <c r="AC32" s="9">
        <f t="shared" si="68"/>
        <v>0</v>
      </c>
    </row>
    <row r="33" spans="1:29" ht="18" customHeight="1" thickBot="1">
      <c r="A33" s="21" t="s">
        <v>5</v>
      </c>
      <c r="B33" s="22"/>
      <c r="C33" s="13">
        <f>SUM(C30:C32)</f>
        <v>563066110</v>
      </c>
      <c r="D33" s="13">
        <f t="shared" ref="D33:AC33" si="69">SUM(D30:D32)</f>
        <v>784829009</v>
      </c>
      <c r="E33" s="13">
        <f t="shared" si="69"/>
        <v>1347895119</v>
      </c>
      <c r="F33" s="13">
        <f t="shared" si="69"/>
        <v>120988831</v>
      </c>
      <c r="G33" s="13">
        <f t="shared" si="69"/>
        <v>470771085</v>
      </c>
      <c r="H33" s="13">
        <f t="shared" si="69"/>
        <v>591759916</v>
      </c>
      <c r="I33" s="13">
        <f t="shared" si="69"/>
        <v>267711743</v>
      </c>
      <c r="J33" s="13">
        <f t="shared" si="69"/>
        <v>282825406</v>
      </c>
      <c r="K33" s="13">
        <f t="shared" si="69"/>
        <v>550537149</v>
      </c>
      <c r="L33" s="13">
        <f t="shared" si="69"/>
        <v>0</v>
      </c>
      <c r="M33" s="13">
        <f t="shared" si="69"/>
        <v>0</v>
      </c>
      <c r="N33" s="13">
        <f t="shared" si="69"/>
        <v>0</v>
      </c>
      <c r="O33" s="13">
        <f t="shared" si="69"/>
        <v>0</v>
      </c>
      <c r="P33" s="13">
        <f t="shared" si="69"/>
        <v>0</v>
      </c>
      <c r="Q33" s="13">
        <f t="shared" si="69"/>
        <v>0</v>
      </c>
      <c r="R33" s="13">
        <f t="shared" si="69"/>
        <v>0</v>
      </c>
      <c r="S33" s="13">
        <f t="shared" si="69"/>
        <v>0</v>
      </c>
      <c r="T33" s="13">
        <f t="shared" si="69"/>
        <v>0</v>
      </c>
      <c r="U33" s="13">
        <f t="shared" si="69"/>
        <v>76202527</v>
      </c>
      <c r="V33" s="13">
        <f t="shared" si="69"/>
        <v>18681410</v>
      </c>
      <c r="W33" s="13">
        <f t="shared" si="69"/>
        <v>94883937</v>
      </c>
      <c r="X33" s="13">
        <f t="shared" si="69"/>
        <v>98163009</v>
      </c>
      <c r="Y33" s="13">
        <f t="shared" si="69"/>
        <v>12551108</v>
      </c>
      <c r="Z33" s="13">
        <f t="shared" si="69"/>
        <v>110714117</v>
      </c>
      <c r="AA33" s="13">
        <f t="shared" si="69"/>
        <v>0</v>
      </c>
      <c r="AB33" s="13">
        <f t="shared" si="69"/>
        <v>0</v>
      </c>
      <c r="AC33" s="13">
        <f t="shared" si="69"/>
        <v>0</v>
      </c>
    </row>
    <row r="34" spans="1:29" ht="18" customHeight="1">
      <c r="A34" s="60" t="s">
        <v>30</v>
      </c>
      <c r="B34" s="19" t="s">
        <v>2</v>
      </c>
      <c r="C34" s="8">
        <f>F34+I34+L34+O34+R34+U34+X34+AA34</f>
        <v>0</v>
      </c>
      <c r="D34" s="8">
        <f>G34+J34+M34+P34+S34+V34+Y34+AB34</f>
        <v>0</v>
      </c>
      <c r="E34" s="9">
        <f>H34+K34+N34+Q34+T34+W34+Z34+AC34</f>
        <v>0</v>
      </c>
      <c r="F34" s="10">
        <v>0</v>
      </c>
      <c r="G34" s="10">
        <v>0</v>
      </c>
      <c r="H34" s="11">
        <f>F34+G34</f>
        <v>0</v>
      </c>
      <c r="I34" s="8">
        <v>0</v>
      </c>
      <c r="J34" s="8">
        <v>0</v>
      </c>
      <c r="K34" s="11">
        <f>I34+J34</f>
        <v>0</v>
      </c>
      <c r="L34" s="8">
        <v>0</v>
      </c>
      <c r="M34" s="8">
        <v>0</v>
      </c>
      <c r="N34" s="11">
        <f>L34+M34</f>
        <v>0</v>
      </c>
      <c r="O34" s="8">
        <v>0</v>
      </c>
      <c r="P34" s="8">
        <v>0</v>
      </c>
      <c r="Q34" s="11">
        <f>O34+P34</f>
        <v>0</v>
      </c>
      <c r="R34" s="8">
        <v>0</v>
      </c>
      <c r="S34" s="8">
        <v>0</v>
      </c>
      <c r="T34" s="11">
        <f>R34+S34</f>
        <v>0</v>
      </c>
      <c r="U34" s="8">
        <v>0</v>
      </c>
      <c r="V34" s="8">
        <v>0</v>
      </c>
      <c r="W34" s="12">
        <f>U34+V34</f>
        <v>0</v>
      </c>
      <c r="X34" s="8">
        <v>0</v>
      </c>
      <c r="Y34" s="8">
        <v>0</v>
      </c>
      <c r="Z34" s="12">
        <f>X34+Y34</f>
        <v>0</v>
      </c>
      <c r="AA34" s="8">
        <v>0</v>
      </c>
      <c r="AB34" s="8">
        <v>0</v>
      </c>
      <c r="AC34" s="9">
        <f>AA34+AB34</f>
        <v>0</v>
      </c>
    </row>
    <row r="35" spans="1:29" ht="18" customHeight="1">
      <c r="A35" s="61"/>
      <c r="B35" s="20" t="s">
        <v>3</v>
      </c>
      <c r="C35" s="8">
        <f>F35+I35+L35+O35+R35+U35+X35+AA35</f>
        <v>0</v>
      </c>
      <c r="D35" s="8">
        <f t="shared" ref="D35:E36" si="70">G35+J35+M35+P35+S35+V35+Y35+AB35</f>
        <v>0</v>
      </c>
      <c r="E35" s="9">
        <f t="shared" si="70"/>
        <v>0</v>
      </c>
      <c r="F35" s="10">
        <v>0</v>
      </c>
      <c r="G35" s="10">
        <v>0</v>
      </c>
      <c r="H35" s="11">
        <f t="shared" ref="H35:H36" si="71">F35+G35</f>
        <v>0</v>
      </c>
      <c r="I35" s="8">
        <v>0</v>
      </c>
      <c r="J35" s="8">
        <v>0</v>
      </c>
      <c r="K35" s="11">
        <f t="shared" ref="K35:K36" si="72">I35+J35</f>
        <v>0</v>
      </c>
      <c r="L35" s="8">
        <v>0</v>
      </c>
      <c r="M35" s="8">
        <v>0</v>
      </c>
      <c r="N35" s="11">
        <f t="shared" ref="N35:N36" si="73">L35+M35</f>
        <v>0</v>
      </c>
      <c r="O35" s="8">
        <v>0</v>
      </c>
      <c r="P35" s="8">
        <v>0</v>
      </c>
      <c r="Q35" s="11">
        <f t="shared" ref="Q35:Q36" si="74">O35+P35</f>
        <v>0</v>
      </c>
      <c r="R35" s="8">
        <v>0</v>
      </c>
      <c r="S35" s="8">
        <v>0</v>
      </c>
      <c r="T35" s="11">
        <f t="shared" ref="T35:T36" si="75">R35+S35</f>
        <v>0</v>
      </c>
      <c r="U35" s="8">
        <v>0</v>
      </c>
      <c r="V35" s="8">
        <v>0</v>
      </c>
      <c r="W35" s="12">
        <f t="shared" ref="W35:W36" si="76">U35+V35</f>
        <v>0</v>
      </c>
      <c r="X35" s="8">
        <v>0</v>
      </c>
      <c r="Y35" s="8">
        <v>0</v>
      </c>
      <c r="Z35" s="12">
        <f t="shared" ref="Z35:Z36" si="77">X35+Y35</f>
        <v>0</v>
      </c>
      <c r="AA35" s="8">
        <v>0</v>
      </c>
      <c r="AB35" s="8">
        <v>0</v>
      </c>
      <c r="AC35" s="9">
        <f t="shared" ref="AC35:AC36" si="78">AA35+AB35</f>
        <v>0</v>
      </c>
    </row>
    <row r="36" spans="1:29" ht="18" customHeight="1">
      <c r="A36" s="62"/>
      <c r="B36" s="20" t="s">
        <v>4</v>
      </c>
      <c r="C36" s="8">
        <f>F36+I36+L36+O36+R36+U36+X36+AA36</f>
        <v>0</v>
      </c>
      <c r="D36" s="8">
        <f t="shared" si="70"/>
        <v>4230538</v>
      </c>
      <c r="E36" s="9">
        <f t="shared" si="70"/>
        <v>4230538</v>
      </c>
      <c r="F36" s="10">
        <v>0</v>
      </c>
      <c r="G36" s="10">
        <v>4230538</v>
      </c>
      <c r="H36" s="11">
        <f t="shared" si="71"/>
        <v>4230538</v>
      </c>
      <c r="I36" s="8">
        <v>0</v>
      </c>
      <c r="J36" s="8">
        <v>0</v>
      </c>
      <c r="K36" s="11">
        <f t="shared" si="72"/>
        <v>0</v>
      </c>
      <c r="L36" s="8">
        <v>0</v>
      </c>
      <c r="M36" s="8">
        <v>0</v>
      </c>
      <c r="N36" s="11">
        <f t="shared" si="73"/>
        <v>0</v>
      </c>
      <c r="O36" s="8">
        <v>0</v>
      </c>
      <c r="P36" s="8">
        <v>0</v>
      </c>
      <c r="Q36" s="11">
        <f t="shared" si="74"/>
        <v>0</v>
      </c>
      <c r="R36" s="8">
        <v>0</v>
      </c>
      <c r="S36" s="8">
        <v>0</v>
      </c>
      <c r="T36" s="11">
        <f t="shared" si="75"/>
        <v>0</v>
      </c>
      <c r="U36" s="8">
        <v>0</v>
      </c>
      <c r="V36" s="8">
        <v>0</v>
      </c>
      <c r="W36" s="12">
        <f t="shared" si="76"/>
        <v>0</v>
      </c>
      <c r="X36" s="8">
        <v>0</v>
      </c>
      <c r="Y36" s="8">
        <v>0</v>
      </c>
      <c r="Z36" s="12">
        <f t="shared" si="77"/>
        <v>0</v>
      </c>
      <c r="AA36" s="8">
        <v>0</v>
      </c>
      <c r="AB36" s="8">
        <v>0</v>
      </c>
      <c r="AC36" s="9">
        <f t="shared" si="78"/>
        <v>0</v>
      </c>
    </row>
    <row r="37" spans="1:29" ht="18" customHeight="1" thickBot="1">
      <c r="A37" s="21" t="s">
        <v>5</v>
      </c>
      <c r="B37" s="22"/>
      <c r="C37" s="13">
        <f>SUM(C34:C36)</f>
        <v>0</v>
      </c>
      <c r="D37" s="13">
        <f t="shared" ref="D37:AC37" si="79">SUM(D34:D36)</f>
        <v>4230538</v>
      </c>
      <c r="E37" s="13">
        <f t="shared" si="79"/>
        <v>4230538</v>
      </c>
      <c r="F37" s="13">
        <f t="shared" si="79"/>
        <v>0</v>
      </c>
      <c r="G37" s="13">
        <f t="shared" si="79"/>
        <v>4230538</v>
      </c>
      <c r="H37" s="13">
        <f t="shared" si="79"/>
        <v>4230538</v>
      </c>
      <c r="I37" s="13">
        <f t="shared" si="79"/>
        <v>0</v>
      </c>
      <c r="J37" s="13">
        <f t="shared" si="79"/>
        <v>0</v>
      </c>
      <c r="K37" s="13">
        <f t="shared" si="79"/>
        <v>0</v>
      </c>
      <c r="L37" s="13">
        <f t="shared" si="79"/>
        <v>0</v>
      </c>
      <c r="M37" s="13">
        <f t="shared" si="79"/>
        <v>0</v>
      </c>
      <c r="N37" s="13">
        <f t="shared" si="79"/>
        <v>0</v>
      </c>
      <c r="O37" s="13">
        <f t="shared" si="79"/>
        <v>0</v>
      </c>
      <c r="P37" s="13">
        <f t="shared" si="79"/>
        <v>0</v>
      </c>
      <c r="Q37" s="13">
        <f t="shared" si="79"/>
        <v>0</v>
      </c>
      <c r="R37" s="13">
        <f t="shared" si="79"/>
        <v>0</v>
      </c>
      <c r="S37" s="13">
        <f t="shared" si="79"/>
        <v>0</v>
      </c>
      <c r="T37" s="13">
        <f t="shared" si="79"/>
        <v>0</v>
      </c>
      <c r="U37" s="13">
        <f t="shared" si="79"/>
        <v>0</v>
      </c>
      <c r="V37" s="13">
        <f t="shared" si="79"/>
        <v>0</v>
      </c>
      <c r="W37" s="13">
        <f t="shared" si="79"/>
        <v>0</v>
      </c>
      <c r="X37" s="13">
        <f t="shared" si="79"/>
        <v>0</v>
      </c>
      <c r="Y37" s="13">
        <f t="shared" si="79"/>
        <v>0</v>
      </c>
      <c r="Z37" s="13">
        <f t="shared" si="79"/>
        <v>0</v>
      </c>
      <c r="AA37" s="13">
        <f t="shared" si="79"/>
        <v>0</v>
      </c>
      <c r="AB37" s="13">
        <f t="shared" si="79"/>
        <v>0</v>
      </c>
      <c r="AC37" s="13">
        <f t="shared" si="79"/>
        <v>0</v>
      </c>
    </row>
    <row r="38" spans="1:29" ht="18" customHeight="1">
      <c r="A38" s="60" t="s">
        <v>31</v>
      </c>
      <c r="B38" s="19" t="s">
        <v>2</v>
      </c>
      <c r="C38" s="8">
        <f>F38+I38+L38+O38+R38+U38+X38+AA38</f>
        <v>0</v>
      </c>
      <c r="D38" s="8">
        <f>G38+J38+M38+P38+S38+V38+Y38+AB38</f>
        <v>0</v>
      </c>
      <c r="E38" s="9">
        <f>H38+K38+N38+Q38+T38+W38+Z38+AC38</f>
        <v>0</v>
      </c>
      <c r="F38" s="10">
        <v>0</v>
      </c>
      <c r="G38" s="10">
        <v>0</v>
      </c>
      <c r="H38" s="11">
        <f>F38+G38</f>
        <v>0</v>
      </c>
      <c r="I38" s="8">
        <v>0</v>
      </c>
      <c r="J38" s="8">
        <v>0</v>
      </c>
      <c r="K38" s="11">
        <f>I38+J38</f>
        <v>0</v>
      </c>
      <c r="L38" s="8">
        <v>0</v>
      </c>
      <c r="M38" s="8">
        <v>0</v>
      </c>
      <c r="N38" s="11">
        <f>L38+M38</f>
        <v>0</v>
      </c>
      <c r="O38" s="8">
        <v>0</v>
      </c>
      <c r="P38" s="8">
        <v>0</v>
      </c>
      <c r="Q38" s="11">
        <f>O38+P38</f>
        <v>0</v>
      </c>
      <c r="R38" s="8">
        <v>0</v>
      </c>
      <c r="S38" s="8">
        <v>0</v>
      </c>
      <c r="T38" s="11">
        <f>R38+S38</f>
        <v>0</v>
      </c>
      <c r="U38" s="8">
        <v>0</v>
      </c>
      <c r="V38" s="8">
        <v>0</v>
      </c>
      <c r="W38" s="12">
        <f>U38+V38</f>
        <v>0</v>
      </c>
      <c r="X38" s="8">
        <v>0</v>
      </c>
      <c r="Y38" s="8">
        <v>0</v>
      </c>
      <c r="Z38" s="12">
        <f>X38+Y38</f>
        <v>0</v>
      </c>
      <c r="AA38" s="8">
        <v>0</v>
      </c>
      <c r="AB38" s="8">
        <v>0</v>
      </c>
      <c r="AC38" s="9">
        <f>AA38+AB38</f>
        <v>0</v>
      </c>
    </row>
    <row r="39" spans="1:29" ht="18" customHeight="1">
      <c r="A39" s="61"/>
      <c r="B39" s="20" t="s">
        <v>3</v>
      </c>
      <c r="C39" s="8">
        <f>F39+I39+L39+O39+R39+U39+X39+AA39</f>
        <v>0</v>
      </c>
      <c r="D39" s="8">
        <f t="shared" ref="D39:E40" si="80">G39+J39+M39+P39+S39+V39+Y39+AB39</f>
        <v>0</v>
      </c>
      <c r="E39" s="9">
        <f t="shared" si="80"/>
        <v>0</v>
      </c>
      <c r="F39" s="10">
        <v>0</v>
      </c>
      <c r="G39" s="10">
        <v>0</v>
      </c>
      <c r="H39" s="11">
        <f t="shared" ref="H39:H40" si="81">F39+G39</f>
        <v>0</v>
      </c>
      <c r="I39" s="8">
        <v>0</v>
      </c>
      <c r="J39" s="8">
        <v>0</v>
      </c>
      <c r="K39" s="11">
        <f t="shared" ref="K39:K40" si="82">I39+J39</f>
        <v>0</v>
      </c>
      <c r="L39" s="8">
        <v>0</v>
      </c>
      <c r="M39" s="8">
        <v>0</v>
      </c>
      <c r="N39" s="11">
        <f t="shared" ref="N39:N40" si="83">L39+M39</f>
        <v>0</v>
      </c>
      <c r="O39" s="8">
        <v>0</v>
      </c>
      <c r="P39" s="8">
        <v>0</v>
      </c>
      <c r="Q39" s="11">
        <f t="shared" ref="Q39:Q40" si="84">O39+P39</f>
        <v>0</v>
      </c>
      <c r="R39" s="8">
        <v>0</v>
      </c>
      <c r="S39" s="8">
        <v>0</v>
      </c>
      <c r="T39" s="11">
        <f t="shared" ref="T39:T40" si="85">R39+S39</f>
        <v>0</v>
      </c>
      <c r="U39" s="8">
        <v>0</v>
      </c>
      <c r="V39" s="8">
        <v>0</v>
      </c>
      <c r="W39" s="12">
        <f t="shared" ref="W39:W40" si="86">U39+V39</f>
        <v>0</v>
      </c>
      <c r="X39" s="8">
        <v>0</v>
      </c>
      <c r="Y39" s="8">
        <v>0</v>
      </c>
      <c r="Z39" s="12">
        <f t="shared" ref="Z39:Z40" si="87">X39+Y39</f>
        <v>0</v>
      </c>
      <c r="AA39" s="8">
        <v>0</v>
      </c>
      <c r="AB39" s="8">
        <v>0</v>
      </c>
      <c r="AC39" s="9">
        <f t="shared" ref="AC39:AC40" si="88">AA39+AB39</f>
        <v>0</v>
      </c>
    </row>
    <row r="40" spans="1:29" ht="18" customHeight="1">
      <c r="A40" s="62"/>
      <c r="B40" s="20" t="s">
        <v>4</v>
      </c>
      <c r="C40" s="8">
        <f>F40+I40+L40+O40+R40+U40+X40+AA40</f>
        <v>5330285</v>
      </c>
      <c r="D40" s="8">
        <f t="shared" si="80"/>
        <v>3429952</v>
      </c>
      <c r="E40" s="9">
        <f t="shared" si="80"/>
        <v>8760237</v>
      </c>
      <c r="F40" s="10">
        <v>5330285</v>
      </c>
      <c r="G40" s="10">
        <v>3429952</v>
      </c>
      <c r="H40" s="11">
        <f t="shared" si="81"/>
        <v>8760237</v>
      </c>
      <c r="I40" s="8">
        <v>0</v>
      </c>
      <c r="J40" s="8">
        <v>0</v>
      </c>
      <c r="K40" s="11">
        <f t="shared" si="82"/>
        <v>0</v>
      </c>
      <c r="L40" s="8">
        <v>0</v>
      </c>
      <c r="M40" s="8">
        <v>0</v>
      </c>
      <c r="N40" s="11">
        <f t="shared" si="83"/>
        <v>0</v>
      </c>
      <c r="O40" s="8">
        <v>0</v>
      </c>
      <c r="P40" s="8">
        <v>0</v>
      </c>
      <c r="Q40" s="11">
        <f t="shared" si="84"/>
        <v>0</v>
      </c>
      <c r="R40" s="8">
        <v>0</v>
      </c>
      <c r="S40" s="8">
        <v>0</v>
      </c>
      <c r="T40" s="11">
        <f t="shared" si="85"/>
        <v>0</v>
      </c>
      <c r="U40" s="8">
        <v>0</v>
      </c>
      <c r="V40" s="8">
        <v>0</v>
      </c>
      <c r="W40" s="12">
        <f t="shared" si="86"/>
        <v>0</v>
      </c>
      <c r="X40" s="8">
        <v>0</v>
      </c>
      <c r="Y40" s="8">
        <v>0</v>
      </c>
      <c r="Z40" s="12">
        <f t="shared" si="87"/>
        <v>0</v>
      </c>
      <c r="AA40" s="8">
        <v>0</v>
      </c>
      <c r="AB40" s="8">
        <v>0</v>
      </c>
      <c r="AC40" s="9">
        <f t="shared" si="88"/>
        <v>0</v>
      </c>
    </row>
    <row r="41" spans="1:29" ht="18" customHeight="1" thickBot="1">
      <c r="A41" s="21" t="s">
        <v>5</v>
      </c>
      <c r="B41" s="22"/>
      <c r="C41" s="13">
        <f>SUM(C38:C40)</f>
        <v>5330285</v>
      </c>
      <c r="D41" s="13">
        <f t="shared" ref="D41:AC41" si="89">SUM(D38:D40)</f>
        <v>3429952</v>
      </c>
      <c r="E41" s="13">
        <f t="shared" si="89"/>
        <v>8760237</v>
      </c>
      <c r="F41" s="13">
        <f t="shared" si="89"/>
        <v>5330285</v>
      </c>
      <c r="G41" s="13">
        <f t="shared" si="89"/>
        <v>3429952</v>
      </c>
      <c r="H41" s="13">
        <f t="shared" si="89"/>
        <v>8760237</v>
      </c>
      <c r="I41" s="13">
        <f t="shared" si="89"/>
        <v>0</v>
      </c>
      <c r="J41" s="13">
        <f t="shared" si="89"/>
        <v>0</v>
      </c>
      <c r="K41" s="13">
        <f t="shared" si="89"/>
        <v>0</v>
      </c>
      <c r="L41" s="13">
        <f t="shared" si="89"/>
        <v>0</v>
      </c>
      <c r="M41" s="13">
        <f t="shared" si="89"/>
        <v>0</v>
      </c>
      <c r="N41" s="13">
        <f t="shared" si="89"/>
        <v>0</v>
      </c>
      <c r="O41" s="13">
        <f t="shared" si="89"/>
        <v>0</v>
      </c>
      <c r="P41" s="13">
        <f t="shared" si="89"/>
        <v>0</v>
      </c>
      <c r="Q41" s="13">
        <f t="shared" si="89"/>
        <v>0</v>
      </c>
      <c r="R41" s="13">
        <f t="shared" si="89"/>
        <v>0</v>
      </c>
      <c r="S41" s="13">
        <f t="shared" si="89"/>
        <v>0</v>
      </c>
      <c r="T41" s="13">
        <f t="shared" si="89"/>
        <v>0</v>
      </c>
      <c r="U41" s="13">
        <f t="shared" si="89"/>
        <v>0</v>
      </c>
      <c r="V41" s="13">
        <f t="shared" si="89"/>
        <v>0</v>
      </c>
      <c r="W41" s="13">
        <f t="shared" si="89"/>
        <v>0</v>
      </c>
      <c r="X41" s="13">
        <f t="shared" si="89"/>
        <v>0</v>
      </c>
      <c r="Y41" s="13">
        <f t="shared" si="89"/>
        <v>0</v>
      </c>
      <c r="Z41" s="13">
        <f t="shared" si="89"/>
        <v>0</v>
      </c>
      <c r="AA41" s="13">
        <f t="shared" si="89"/>
        <v>0</v>
      </c>
      <c r="AB41" s="13">
        <f t="shared" si="89"/>
        <v>0</v>
      </c>
      <c r="AC41" s="13">
        <f t="shared" si="89"/>
        <v>0</v>
      </c>
    </row>
    <row r="42" spans="1:29" ht="18" customHeight="1">
      <c r="A42" s="60" t="s">
        <v>32</v>
      </c>
      <c r="B42" s="19" t="s">
        <v>2</v>
      </c>
      <c r="C42" s="8">
        <f>F42+I42+L42+O42+R42+U42+X42+AA42</f>
        <v>5551634</v>
      </c>
      <c r="D42" s="8">
        <f>G42+J42+M42+P42+S42+V42+Y42+AB42</f>
        <v>0</v>
      </c>
      <c r="E42" s="9">
        <f>H42+K42+N42+Q42+T42+W42+Z42+AC42</f>
        <v>5551634</v>
      </c>
      <c r="F42" s="10">
        <v>0</v>
      </c>
      <c r="G42" s="10">
        <v>0</v>
      </c>
      <c r="H42" s="11">
        <f>F42+G42</f>
        <v>0</v>
      </c>
      <c r="I42" s="8">
        <v>0</v>
      </c>
      <c r="J42" s="8">
        <v>0</v>
      </c>
      <c r="K42" s="11">
        <f>I42+J42</f>
        <v>0</v>
      </c>
      <c r="L42" s="8">
        <v>0</v>
      </c>
      <c r="M42" s="8">
        <v>0</v>
      </c>
      <c r="N42" s="11">
        <f>L42+M42</f>
        <v>0</v>
      </c>
      <c r="O42" s="8">
        <v>0</v>
      </c>
      <c r="P42" s="8">
        <v>0</v>
      </c>
      <c r="Q42" s="11">
        <f>O42+P42</f>
        <v>0</v>
      </c>
      <c r="R42" s="8">
        <v>0</v>
      </c>
      <c r="S42" s="8">
        <v>0</v>
      </c>
      <c r="T42" s="11">
        <f>R42+S42</f>
        <v>0</v>
      </c>
      <c r="U42" s="8">
        <v>5551634</v>
      </c>
      <c r="V42" s="8">
        <v>0</v>
      </c>
      <c r="W42" s="12">
        <f>U42+V42</f>
        <v>5551634</v>
      </c>
      <c r="X42" s="8">
        <v>0</v>
      </c>
      <c r="Y42" s="8">
        <v>0</v>
      </c>
      <c r="Z42" s="12">
        <f>X42+Y42</f>
        <v>0</v>
      </c>
      <c r="AA42" s="8">
        <v>0</v>
      </c>
      <c r="AB42" s="8">
        <v>0</v>
      </c>
      <c r="AC42" s="9">
        <f>AA42+AB42</f>
        <v>0</v>
      </c>
    </row>
    <row r="43" spans="1:29" ht="18" customHeight="1">
      <c r="A43" s="61"/>
      <c r="B43" s="20" t="s">
        <v>3</v>
      </c>
      <c r="C43" s="8">
        <f>F43+I43+L43+O43+R43+U43+X43+AA43</f>
        <v>989934</v>
      </c>
      <c r="D43" s="8">
        <f t="shared" ref="D43:E44" si="90">G43+J43+M43+P43+S43+V43+Y43+AB43</f>
        <v>0</v>
      </c>
      <c r="E43" s="9">
        <f t="shared" si="90"/>
        <v>989934</v>
      </c>
      <c r="F43" s="10">
        <v>0</v>
      </c>
      <c r="G43" s="10">
        <v>0</v>
      </c>
      <c r="H43" s="11">
        <f t="shared" ref="H43:H44" si="91">F43+G43</f>
        <v>0</v>
      </c>
      <c r="I43" s="8">
        <v>0</v>
      </c>
      <c r="J43" s="8">
        <v>0</v>
      </c>
      <c r="K43" s="11">
        <f t="shared" ref="K43:K44" si="92">I43+J43</f>
        <v>0</v>
      </c>
      <c r="L43" s="8">
        <v>0</v>
      </c>
      <c r="M43" s="8">
        <v>0</v>
      </c>
      <c r="N43" s="11">
        <f t="shared" ref="N43:N44" si="93">L43+M43</f>
        <v>0</v>
      </c>
      <c r="O43" s="8">
        <v>0</v>
      </c>
      <c r="P43" s="8">
        <v>0</v>
      </c>
      <c r="Q43" s="11">
        <f t="shared" ref="Q43:Q44" si="94">O43+P43</f>
        <v>0</v>
      </c>
      <c r="R43" s="8">
        <v>0</v>
      </c>
      <c r="S43" s="8">
        <v>0</v>
      </c>
      <c r="T43" s="11">
        <f t="shared" ref="T43:T44" si="95">R43+S43</f>
        <v>0</v>
      </c>
      <c r="U43" s="8">
        <v>989934</v>
      </c>
      <c r="V43" s="8">
        <v>0</v>
      </c>
      <c r="W43" s="12">
        <f t="shared" ref="W43:W44" si="96">U43+V43</f>
        <v>989934</v>
      </c>
      <c r="X43" s="8">
        <v>0</v>
      </c>
      <c r="Y43" s="8">
        <v>0</v>
      </c>
      <c r="Z43" s="12">
        <f t="shared" ref="Z43:Z44" si="97">X43+Y43</f>
        <v>0</v>
      </c>
      <c r="AA43" s="8">
        <v>0</v>
      </c>
      <c r="AB43" s="8">
        <v>0</v>
      </c>
      <c r="AC43" s="9">
        <f t="shared" ref="AC43:AC44" si="98">AA43+AB43</f>
        <v>0</v>
      </c>
    </row>
    <row r="44" spans="1:29" ht="18" customHeight="1">
      <c r="A44" s="62"/>
      <c r="B44" s="20" t="s">
        <v>4</v>
      </c>
      <c r="C44" s="8">
        <f>F44+I44+L44+O44+R44+U44+X44+AA44</f>
        <v>3101465</v>
      </c>
      <c r="D44" s="8">
        <f t="shared" si="90"/>
        <v>87541814</v>
      </c>
      <c r="E44" s="9">
        <f t="shared" si="90"/>
        <v>90643279</v>
      </c>
      <c r="F44" s="10">
        <v>0</v>
      </c>
      <c r="G44" s="10">
        <v>11180937</v>
      </c>
      <c r="H44" s="11">
        <f t="shared" si="91"/>
        <v>11180937</v>
      </c>
      <c r="I44" s="8">
        <v>0</v>
      </c>
      <c r="J44" s="8">
        <v>0</v>
      </c>
      <c r="K44" s="11">
        <f t="shared" si="92"/>
        <v>0</v>
      </c>
      <c r="L44" s="8">
        <v>0</v>
      </c>
      <c r="M44" s="8">
        <v>0</v>
      </c>
      <c r="N44" s="11">
        <f t="shared" si="93"/>
        <v>0</v>
      </c>
      <c r="O44" s="8">
        <v>0</v>
      </c>
      <c r="P44" s="8">
        <v>0</v>
      </c>
      <c r="Q44" s="11">
        <f t="shared" si="94"/>
        <v>0</v>
      </c>
      <c r="R44" s="8">
        <v>0</v>
      </c>
      <c r="S44" s="8">
        <v>0</v>
      </c>
      <c r="T44" s="11">
        <f t="shared" si="95"/>
        <v>0</v>
      </c>
      <c r="U44" s="8">
        <v>3101465</v>
      </c>
      <c r="V44" s="8">
        <v>76360877</v>
      </c>
      <c r="W44" s="12">
        <f t="shared" si="96"/>
        <v>79462342</v>
      </c>
      <c r="X44" s="8">
        <v>0</v>
      </c>
      <c r="Y44" s="8">
        <v>0</v>
      </c>
      <c r="Z44" s="12">
        <f t="shared" si="97"/>
        <v>0</v>
      </c>
      <c r="AA44" s="8">
        <v>0</v>
      </c>
      <c r="AB44" s="8">
        <v>0</v>
      </c>
      <c r="AC44" s="9">
        <f t="shared" si="98"/>
        <v>0</v>
      </c>
    </row>
    <row r="45" spans="1:29" ht="18" customHeight="1" thickBot="1">
      <c r="A45" s="21" t="s">
        <v>5</v>
      </c>
      <c r="B45" s="22"/>
      <c r="C45" s="13">
        <f>SUM(C42:C44)</f>
        <v>9643033</v>
      </c>
      <c r="D45" s="13">
        <f t="shared" ref="D45:AC45" si="99">SUM(D42:D44)</f>
        <v>87541814</v>
      </c>
      <c r="E45" s="13">
        <f t="shared" si="99"/>
        <v>97184847</v>
      </c>
      <c r="F45" s="13">
        <f t="shared" si="99"/>
        <v>0</v>
      </c>
      <c r="G45" s="13">
        <f t="shared" si="99"/>
        <v>11180937</v>
      </c>
      <c r="H45" s="13">
        <f t="shared" si="99"/>
        <v>11180937</v>
      </c>
      <c r="I45" s="13">
        <f t="shared" si="99"/>
        <v>0</v>
      </c>
      <c r="J45" s="13">
        <f t="shared" si="99"/>
        <v>0</v>
      </c>
      <c r="K45" s="13">
        <f t="shared" si="99"/>
        <v>0</v>
      </c>
      <c r="L45" s="13">
        <f t="shared" si="99"/>
        <v>0</v>
      </c>
      <c r="M45" s="13">
        <f t="shared" si="99"/>
        <v>0</v>
      </c>
      <c r="N45" s="13">
        <f t="shared" si="99"/>
        <v>0</v>
      </c>
      <c r="O45" s="13">
        <f t="shared" si="99"/>
        <v>0</v>
      </c>
      <c r="P45" s="13">
        <f t="shared" si="99"/>
        <v>0</v>
      </c>
      <c r="Q45" s="13">
        <f t="shared" si="99"/>
        <v>0</v>
      </c>
      <c r="R45" s="13">
        <f t="shared" si="99"/>
        <v>0</v>
      </c>
      <c r="S45" s="13">
        <f t="shared" si="99"/>
        <v>0</v>
      </c>
      <c r="T45" s="13">
        <f t="shared" si="99"/>
        <v>0</v>
      </c>
      <c r="U45" s="13">
        <f t="shared" si="99"/>
        <v>9643033</v>
      </c>
      <c r="V45" s="13">
        <f t="shared" si="99"/>
        <v>76360877</v>
      </c>
      <c r="W45" s="13">
        <f t="shared" si="99"/>
        <v>86003910</v>
      </c>
      <c r="X45" s="13">
        <f t="shared" si="99"/>
        <v>0</v>
      </c>
      <c r="Y45" s="13">
        <f t="shared" si="99"/>
        <v>0</v>
      </c>
      <c r="Z45" s="13">
        <f t="shared" si="99"/>
        <v>0</v>
      </c>
      <c r="AA45" s="13">
        <f t="shared" si="99"/>
        <v>0</v>
      </c>
      <c r="AB45" s="13">
        <f t="shared" si="99"/>
        <v>0</v>
      </c>
      <c r="AC45" s="13">
        <f t="shared" si="99"/>
        <v>0</v>
      </c>
    </row>
    <row r="46" spans="1:29" ht="18" customHeight="1">
      <c r="A46" s="60" t="s">
        <v>33</v>
      </c>
      <c r="B46" s="19" t="s">
        <v>2</v>
      </c>
      <c r="C46" s="8">
        <f>F46+I46+L46+O46+R46+U46+X46+AA46</f>
        <v>37463539</v>
      </c>
      <c r="D46" s="8">
        <f>G46+J46+M46+P46+S46+V46+Y46+AB46</f>
        <v>12643413</v>
      </c>
      <c r="E46" s="9">
        <f>H46+K46+N46+Q46+T46+W46+Z46+AC46</f>
        <v>50106952</v>
      </c>
      <c r="F46" s="10">
        <v>0</v>
      </c>
      <c r="G46" s="10">
        <v>0</v>
      </c>
      <c r="H46" s="11">
        <f>F46+G46</f>
        <v>0</v>
      </c>
      <c r="I46" s="8">
        <v>0</v>
      </c>
      <c r="J46" s="8">
        <v>0</v>
      </c>
      <c r="K46" s="11">
        <f>I46+J46</f>
        <v>0</v>
      </c>
      <c r="L46" s="8">
        <v>0</v>
      </c>
      <c r="M46" s="8">
        <v>0</v>
      </c>
      <c r="N46" s="11">
        <f>L46+M46</f>
        <v>0</v>
      </c>
      <c r="O46" s="8">
        <v>0</v>
      </c>
      <c r="P46" s="8">
        <v>0</v>
      </c>
      <c r="Q46" s="11">
        <f>O46+P46</f>
        <v>0</v>
      </c>
      <c r="R46" s="8">
        <v>0</v>
      </c>
      <c r="S46" s="8">
        <v>0</v>
      </c>
      <c r="T46" s="11">
        <f>R46+S46</f>
        <v>0</v>
      </c>
      <c r="U46" s="8">
        <v>37463539</v>
      </c>
      <c r="V46" s="8">
        <v>12643413</v>
      </c>
      <c r="W46" s="12">
        <f>U46+V46</f>
        <v>50106952</v>
      </c>
      <c r="X46" s="8">
        <v>0</v>
      </c>
      <c r="Y46" s="8">
        <v>0</v>
      </c>
      <c r="Z46" s="12">
        <f>X46+Y46</f>
        <v>0</v>
      </c>
      <c r="AA46" s="8">
        <v>0</v>
      </c>
      <c r="AB46" s="8">
        <v>0</v>
      </c>
      <c r="AC46" s="9">
        <f>AA46+AB46</f>
        <v>0</v>
      </c>
    </row>
    <row r="47" spans="1:29" ht="18" customHeight="1">
      <c r="A47" s="61"/>
      <c r="B47" s="20" t="s">
        <v>3</v>
      </c>
      <c r="C47" s="8">
        <f>F47+I47+L47+O47+R47+U47+X47+AA47</f>
        <v>52043921</v>
      </c>
      <c r="D47" s="8">
        <f t="shared" ref="D47:E48" si="100">G47+J47+M47+P47+S47+V47+Y47+AB47</f>
        <v>12081288</v>
      </c>
      <c r="E47" s="9">
        <f t="shared" si="100"/>
        <v>64125209</v>
      </c>
      <c r="F47" s="10">
        <v>0</v>
      </c>
      <c r="G47" s="10">
        <v>0</v>
      </c>
      <c r="H47" s="11">
        <f t="shared" ref="H47:H48" si="101">F47+G47</f>
        <v>0</v>
      </c>
      <c r="I47" s="8">
        <v>0</v>
      </c>
      <c r="J47" s="8">
        <v>0</v>
      </c>
      <c r="K47" s="11">
        <f t="shared" ref="K47:K48" si="102">I47+J47</f>
        <v>0</v>
      </c>
      <c r="L47" s="8">
        <v>0</v>
      </c>
      <c r="M47" s="8">
        <v>0</v>
      </c>
      <c r="N47" s="11">
        <f t="shared" ref="N47:N48" si="103">L47+M47</f>
        <v>0</v>
      </c>
      <c r="O47" s="8">
        <v>0</v>
      </c>
      <c r="P47" s="8">
        <v>0</v>
      </c>
      <c r="Q47" s="11">
        <f t="shared" ref="Q47:Q48" si="104">O47+P47</f>
        <v>0</v>
      </c>
      <c r="R47" s="8">
        <v>0</v>
      </c>
      <c r="S47" s="8">
        <v>0</v>
      </c>
      <c r="T47" s="11">
        <f t="shared" ref="T47:T48" si="105">R47+S47</f>
        <v>0</v>
      </c>
      <c r="U47" s="8">
        <v>36024441</v>
      </c>
      <c r="V47" s="8">
        <v>9703745</v>
      </c>
      <c r="W47" s="12">
        <f t="shared" ref="W47:W48" si="106">U47+V47</f>
        <v>45728186</v>
      </c>
      <c r="X47" s="8">
        <v>16019480</v>
      </c>
      <c r="Y47" s="8">
        <v>2377543</v>
      </c>
      <c r="Z47" s="12">
        <f t="shared" ref="Z47:Z48" si="107">X47+Y47</f>
        <v>18397023</v>
      </c>
      <c r="AA47" s="8">
        <v>0</v>
      </c>
      <c r="AB47" s="8">
        <v>0</v>
      </c>
      <c r="AC47" s="9">
        <f t="shared" ref="AC47:AC48" si="108">AA47+AB47</f>
        <v>0</v>
      </c>
    </row>
    <row r="48" spans="1:29" ht="18" customHeight="1">
      <c r="A48" s="62"/>
      <c r="B48" s="20" t="s">
        <v>4</v>
      </c>
      <c r="C48" s="8">
        <f>F48+I48+L48+O48+R48+U48+X48+AA48</f>
        <v>98437185</v>
      </c>
      <c r="D48" s="8">
        <f t="shared" si="100"/>
        <v>30265416</v>
      </c>
      <c r="E48" s="9">
        <f t="shared" si="100"/>
        <v>128702601</v>
      </c>
      <c r="F48" s="10">
        <v>39289907</v>
      </c>
      <c r="G48" s="10">
        <v>29617180</v>
      </c>
      <c r="H48" s="11">
        <f t="shared" si="101"/>
        <v>68907087</v>
      </c>
      <c r="I48" s="8">
        <v>0</v>
      </c>
      <c r="J48" s="8">
        <v>0</v>
      </c>
      <c r="K48" s="11">
        <f t="shared" si="102"/>
        <v>0</v>
      </c>
      <c r="L48" s="8">
        <v>0</v>
      </c>
      <c r="M48" s="8">
        <v>0</v>
      </c>
      <c r="N48" s="11">
        <f t="shared" si="103"/>
        <v>0</v>
      </c>
      <c r="O48" s="8">
        <v>0</v>
      </c>
      <c r="P48" s="8">
        <v>0</v>
      </c>
      <c r="Q48" s="11">
        <f t="shared" si="104"/>
        <v>0</v>
      </c>
      <c r="R48" s="8">
        <v>0</v>
      </c>
      <c r="S48" s="8">
        <v>0</v>
      </c>
      <c r="T48" s="11">
        <f t="shared" si="105"/>
        <v>0</v>
      </c>
      <c r="U48" s="8">
        <v>59147278</v>
      </c>
      <c r="V48" s="8">
        <v>648236</v>
      </c>
      <c r="W48" s="12">
        <f t="shared" si="106"/>
        <v>59795514</v>
      </c>
      <c r="X48" s="8">
        <v>0</v>
      </c>
      <c r="Y48" s="8">
        <v>0</v>
      </c>
      <c r="Z48" s="12">
        <f t="shared" si="107"/>
        <v>0</v>
      </c>
      <c r="AA48" s="8">
        <v>0</v>
      </c>
      <c r="AB48" s="8">
        <v>0</v>
      </c>
      <c r="AC48" s="9">
        <f t="shared" si="108"/>
        <v>0</v>
      </c>
    </row>
    <row r="49" spans="1:29" ht="18" customHeight="1" thickBot="1">
      <c r="A49" s="21" t="s">
        <v>5</v>
      </c>
      <c r="B49" s="22"/>
      <c r="C49" s="13">
        <f>SUM(C46:C48)</f>
        <v>187944645</v>
      </c>
      <c r="D49" s="13">
        <f t="shared" ref="D49:AC49" si="109">SUM(D46:D48)</f>
        <v>54990117</v>
      </c>
      <c r="E49" s="13">
        <f t="shared" si="109"/>
        <v>242934762</v>
      </c>
      <c r="F49" s="13">
        <f t="shared" si="109"/>
        <v>39289907</v>
      </c>
      <c r="G49" s="13">
        <f t="shared" si="109"/>
        <v>29617180</v>
      </c>
      <c r="H49" s="13">
        <f t="shared" si="109"/>
        <v>68907087</v>
      </c>
      <c r="I49" s="13">
        <f t="shared" si="109"/>
        <v>0</v>
      </c>
      <c r="J49" s="13">
        <f t="shared" si="109"/>
        <v>0</v>
      </c>
      <c r="K49" s="13">
        <f t="shared" si="109"/>
        <v>0</v>
      </c>
      <c r="L49" s="13">
        <f t="shared" si="109"/>
        <v>0</v>
      </c>
      <c r="M49" s="13">
        <f t="shared" si="109"/>
        <v>0</v>
      </c>
      <c r="N49" s="13">
        <f t="shared" si="109"/>
        <v>0</v>
      </c>
      <c r="O49" s="13">
        <f t="shared" si="109"/>
        <v>0</v>
      </c>
      <c r="P49" s="13">
        <f t="shared" si="109"/>
        <v>0</v>
      </c>
      <c r="Q49" s="13">
        <f t="shared" si="109"/>
        <v>0</v>
      </c>
      <c r="R49" s="13">
        <f t="shared" si="109"/>
        <v>0</v>
      </c>
      <c r="S49" s="13">
        <f t="shared" si="109"/>
        <v>0</v>
      </c>
      <c r="T49" s="13">
        <f t="shared" si="109"/>
        <v>0</v>
      </c>
      <c r="U49" s="13">
        <f t="shared" si="109"/>
        <v>132635258</v>
      </c>
      <c r="V49" s="13">
        <f t="shared" si="109"/>
        <v>22995394</v>
      </c>
      <c r="W49" s="13">
        <f t="shared" si="109"/>
        <v>155630652</v>
      </c>
      <c r="X49" s="13">
        <f t="shared" si="109"/>
        <v>16019480</v>
      </c>
      <c r="Y49" s="13">
        <f t="shared" si="109"/>
        <v>2377543</v>
      </c>
      <c r="Z49" s="13">
        <f t="shared" si="109"/>
        <v>18397023</v>
      </c>
      <c r="AA49" s="13">
        <f t="shared" si="109"/>
        <v>0</v>
      </c>
      <c r="AB49" s="13">
        <f t="shared" si="109"/>
        <v>0</v>
      </c>
      <c r="AC49" s="13">
        <f t="shared" si="109"/>
        <v>0</v>
      </c>
    </row>
    <row r="50" spans="1:29" ht="18" customHeight="1">
      <c r="A50" s="60" t="s">
        <v>34</v>
      </c>
      <c r="B50" s="19" t="s">
        <v>2</v>
      </c>
      <c r="C50" s="8">
        <f>F50+I50+L50+O50+R50+U50+X50+AA50</f>
        <v>0</v>
      </c>
      <c r="D50" s="8">
        <f>G50+J50+M50+P50+S50+V50+Y50+AB50</f>
        <v>0</v>
      </c>
      <c r="E50" s="9">
        <f>H50+K50+N50+Q50+T50+W50+Z50+AC50</f>
        <v>0</v>
      </c>
      <c r="F50" s="10">
        <v>0</v>
      </c>
      <c r="G50" s="10">
        <v>0</v>
      </c>
      <c r="H50" s="11">
        <f>F50+G50</f>
        <v>0</v>
      </c>
      <c r="I50" s="8">
        <v>0</v>
      </c>
      <c r="J50" s="8">
        <v>0</v>
      </c>
      <c r="K50" s="11">
        <f>I50+J50</f>
        <v>0</v>
      </c>
      <c r="L50" s="8">
        <v>0</v>
      </c>
      <c r="M50" s="8">
        <v>0</v>
      </c>
      <c r="N50" s="11">
        <f>L50+M50</f>
        <v>0</v>
      </c>
      <c r="O50" s="8">
        <v>0</v>
      </c>
      <c r="P50" s="8">
        <v>0</v>
      </c>
      <c r="Q50" s="11">
        <f>O50+P50</f>
        <v>0</v>
      </c>
      <c r="R50" s="8">
        <v>0</v>
      </c>
      <c r="S50" s="8">
        <v>0</v>
      </c>
      <c r="T50" s="11">
        <f>R50+S50</f>
        <v>0</v>
      </c>
      <c r="U50" s="8">
        <v>0</v>
      </c>
      <c r="V50" s="8">
        <v>0</v>
      </c>
      <c r="W50" s="12">
        <f>U50+V50</f>
        <v>0</v>
      </c>
      <c r="X50" s="8">
        <v>0</v>
      </c>
      <c r="Y50" s="8">
        <v>0</v>
      </c>
      <c r="Z50" s="12">
        <f>X50+Y50</f>
        <v>0</v>
      </c>
      <c r="AA50" s="8">
        <v>0</v>
      </c>
      <c r="AB50" s="8">
        <v>0</v>
      </c>
      <c r="AC50" s="9">
        <f>AA50+AB50</f>
        <v>0</v>
      </c>
    </row>
    <row r="51" spans="1:29" ht="18" customHeight="1">
      <c r="A51" s="61"/>
      <c r="B51" s="20" t="s">
        <v>3</v>
      </c>
      <c r="C51" s="8">
        <f>F51+I51+L51+O51+R51+U51+X51+AA51</f>
        <v>0</v>
      </c>
      <c r="D51" s="8">
        <f t="shared" ref="D51:E52" si="110">G51+J51+M51+P51+S51+V51+Y51+AB51</f>
        <v>0</v>
      </c>
      <c r="E51" s="9">
        <f t="shared" si="110"/>
        <v>0</v>
      </c>
      <c r="F51" s="10">
        <v>0</v>
      </c>
      <c r="G51" s="10">
        <v>0</v>
      </c>
      <c r="H51" s="11">
        <f t="shared" ref="H51:H52" si="111">F51+G51</f>
        <v>0</v>
      </c>
      <c r="I51" s="8">
        <v>0</v>
      </c>
      <c r="J51" s="8">
        <v>0</v>
      </c>
      <c r="K51" s="11">
        <f t="shared" ref="K51:K52" si="112">I51+J51</f>
        <v>0</v>
      </c>
      <c r="L51" s="8">
        <v>0</v>
      </c>
      <c r="M51" s="8">
        <v>0</v>
      </c>
      <c r="N51" s="11">
        <f t="shared" ref="N51:N52" si="113">L51+M51</f>
        <v>0</v>
      </c>
      <c r="O51" s="8">
        <v>0</v>
      </c>
      <c r="P51" s="8">
        <v>0</v>
      </c>
      <c r="Q51" s="11">
        <f t="shared" ref="Q51:Q52" si="114">O51+P51</f>
        <v>0</v>
      </c>
      <c r="R51" s="8">
        <v>0</v>
      </c>
      <c r="S51" s="8">
        <v>0</v>
      </c>
      <c r="T51" s="11">
        <f t="shared" ref="T51:T52" si="115">R51+S51</f>
        <v>0</v>
      </c>
      <c r="U51" s="8">
        <v>0</v>
      </c>
      <c r="V51" s="8">
        <v>0</v>
      </c>
      <c r="W51" s="12">
        <f t="shared" ref="W51:W52" si="116">U51+V51</f>
        <v>0</v>
      </c>
      <c r="X51" s="8">
        <v>0</v>
      </c>
      <c r="Y51" s="8">
        <v>0</v>
      </c>
      <c r="Z51" s="12">
        <f t="shared" ref="Z51:Z52" si="117">X51+Y51</f>
        <v>0</v>
      </c>
      <c r="AA51" s="8">
        <v>0</v>
      </c>
      <c r="AB51" s="8">
        <v>0</v>
      </c>
      <c r="AC51" s="9">
        <f t="shared" ref="AC51:AC52" si="118">AA51+AB51</f>
        <v>0</v>
      </c>
    </row>
    <row r="52" spans="1:29" ht="18" customHeight="1">
      <c r="A52" s="62"/>
      <c r="B52" s="20" t="s">
        <v>4</v>
      </c>
      <c r="C52" s="8">
        <f>F52+I52+L52+O52+R52+U52+X52+AA52</f>
        <v>10492244</v>
      </c>
      <c r="D52" s="8">
        <f t="shared" si="110"/>
        <v>23947274</v>
      </c>
      <c r="E52" s="9">
        <f t="shared" si="110"/>
        <v>34439518</v>
      </c>
      <c r="F52" s="10">
        <v>10492244</v>
      </c>
      <c r="G52" s="10">
        <v>23947274</v>
      </c>
      <c r="H52" s="11">
        <f t="shared" si="111"/>
        <v>34439518</v>
      </c>
      <c r="I52" s="8">
        <v>0</v>
      </c>
      <c r="J52" s="8">
        <v>0</v>
      </c>
      <c r="K52" s="11">
        <f t="shared" si="112"/>
        <v>0</v>
      </c>
      <c r="L52" s="8">
        <v>0</v>
      </c>
      <c r="M52" s="8">
        <v>0</v>
      </c>
      <c r="N52" s="11">
        <f t="shared" si="113"/>
        <v>0</v>
      </c>
      <c r="O52" s="8">
        <v>0</v>
      </c>
      <c r="P52" s="8">
        <v>0</v>
      </c>
      <c r="Q52" s="11">
        <f t="shared" si="114"/>
        <v>0</v>
      </c>
      <c r="R52" s="8">
        <v>0</v>
      </c>
      <c r="S52" s="8">
        <v>0</v>
      </c>
      <c r="T52" s="11">
        <f t="shared" si="115"/>
        <v>0</v>
      </c>
      <c r="U52" s="8">
        <v>0</v>
      </c>
      <c r="V52" s="8">
        <v>0</v>
      </c>
      <c r="W52" s="12">
        <f t="shared" si="116"/>
        <v>0</v>
      </c>
      <c r="X52" s="8">
        <v>0</v>
      </c>
      <c r="Y52" s="8">
        <v>0</v>
      </c>
      <c r="Z52" s="12">
        <f t="shared" si="117"/>
        <v>0</v>
      </c>
      <c r="AA52" s="8">
        <v>0</v>
      </c>
      <c r="AB52" s="8">
        <v>0</v>
      </c>
      <c r="AC52" s="9">
        <f t="shared" si="118"/>
        <v>0</v>
      </c>
    </row>
    <row r="53" spans="1:29" ht="18" customHeight="1" thickBot="1">
      <c r="A53" s="21" t="s">
        <v>5</v>
      </c>
      <c r="B53" s="22"/>
      <c r="C53" s="13">
        <f>SUM(C50:C52)</f>
        <v>10492244</v>
      </c>
      <c r="D53" s="13">
        <f t="shared" ref="D53:AC53" si="119">SUM(D50:D52)</f>
        <v>23947274</v>
      </c>
      <c r="E53" s="13">
        <f t="shared" si="119"/>
        <v>34439518</v>
      </c>
      <c r="F53" s="13">
        <f t="shared" si="119"/>
        <v>10492244</v>
      </c>
      <c r="G53" s="13">
        <f t="shared" si="119"/>
        <v>23947274</v>
      </c>
      <c r="H53" s="13">
        <f t="shared" si="119"/>
        <v>34439518</v>
      </c>
      <c r="I53" s="13">
        <f t="shared" si="119"/>
        <v>0</v>
      </c>
      <c r="J53" s="13">
        <f t="shared" si="119"/>
        <v>0</v>
      </c>
      <c r="K53" s="13">
        <f t="shared" si="119"/>
        <v>0</v>
      </c>
      <c r="L53" s="13">
        <f t="shared" si="119"/>
        <v>0</v>
      </c>
      <c r="M53" s="13">
        <f t="shared" si="119"/>
        <v>0</v>
      </c>
      <c r="N53" s="13">
        <f t="shared" si="119"/>
        <v>0</v>
      </c>
      <c r="O53" s="13">
        <f t="shared" si="119"/>
        <v>0</v>
      </c>
      <c r="P53" s="13">
        <f t="shared" si="119"/>
        <v>0</v>
      </c>
      <c r="Q53" s="13">
        <f t="shared" si="119"/>
        <v>0</v>
      </c>
      <c r="R53" s="13">
        <f t="shared" si="119"/>
        <v>0</v>
      </c>
      <c r="S53" s="13">
        <f t="shared" si="119"/>
        <v>0</v>
      </c>
      <c r="T53" s="13">
        <f t="shared" si="119"/>
        <v>0</v>
      </c>
      <c r="U53" s="13">
        <f t="shared" si="119"/>
        <v>0</v>
      </c>
      <c r="V53" s="13">
        <f t="shared" si="119"/>
        <v>0</v>
      </c>
      <c r="W53" s="13">
        <f t="shared" si="119"/>
        <v>0</v>
      </c>
      <c r="X53" s="13">
        <f t="shared" si="119"/>
        <v>0</v>
      </c>
      <c r="Y53" s="13">
        <f t="shared" si="119"/>
        <v>0</v>
      </c>
      <c r="Z53" s="13">
        <f t="shared" si="119"/>
        <v>0</v>
      </c>
      <c r="AA53" s="13">
        <f t="shared" si="119"/>
        <v>0</v>
      </c>
      <c r="AB53" s="13">
        <f t="shared" si="119"/>
        <v>0</v>
      </c>
      <c r="AC53" s="13">
        <f t="shared" si="119"/>
        <v>0</v>
      </c>
    </row>
    <row r="54" spans="1:29" ht="18" customHeight="1">
      <c r="A54" s="60" t="s">
        <v>35</v>
      </c>
      <c r="B54" s="19" t="s">
        <v>2</v>
      </c>
      <c r="C54" s="8">
        <f>F54+I54+L54+O54+R54+U54+X54+AA54</f>
        <v>627835</v>
      </c>
      <c r="D54" s="8">
        <f>G54+J54+M54+P54+S54+V54+Y54+AB54</f>
        <v>0</v>
      </c>
      <c r="E54" s="9">
        <f>H54+K54+N54+Q54+T54+W54+Z54+AC54</f>
        <v>627835</v>
      </c>
      <c r="F54" s="10">
        <v>0</v>
      </c>
      <c r="G54" s="10">
        <v>0</v>
      </c>
      <c r="H54" s="11">
        <f>F54+G54</f>
        <v>0</v>
      </c>
      <c r="I54" s="8">
        <v>0</v>
      </c>
      <c r="J54" s="8">
        <v>0</v>
      </c>
      <c r="K54" s="11">
        <f>I54+J54</f>
        <v>0</v>
      </c>
      <c r="L54" s="8">
        <v>0</v>
      </c>
      <c r="M54" s="8">
        <v>0</v>
      </c>
      <c r="N54" s="11">
        <f>L54+M54</f>
        <v>0</v>
      </c>
      <c r="O54" s="8">
        <v>0</v>
      </c>
      <c r="P54" s="8">
        <v>0</v>
      </c>
      <c r="Q54" s="11">
        <f>O54+P54</f>
        <v>0</v>
      </c>
      <c r="R54" s="8">
        <v>0</v>
      </c>
      <c r="S54" s="8">
        <v>0</v>
      </c>
      <c r="T54" s="11">
        <f>R54+S54</f>
        <v>0</v>
      </c>
      <c r="U54" s="8">
        <v>627835</v>
      </c>
      <c r="V54" s="8">
        <v>0</v>
      </c>
      <c r="W54" s="12">
        <f>U54+V54</f>
        <v>627835</v>
      </c>
      <c r="X54" s="8">
        <v>0</v>
      </c>
      <c r="Y54" s="8">
        <v>0</v>
      </c>
      <c r="Z54" s="12">
        <f>X54+Y54</f>
        <v>0</v>
      </c>
      <c r="AA54" s="8">
        <v>0</v>
      </c>
      <c r="AB54" s="8">
        <v>0</v>
      </c>
      <c r="AC54" s="9">
        <f>AA54+AB54</f>
        <v>0</v>
      </c>
    </row>
    <row r="55" spans="1:29" ht="18" customHeight="1">
      <c r="A55" s="61"/>
      <c r="B55" s="20" t="s">
        <v>3</v>
      </c>
      <c r="C55" s="8">
        <f>F55+I55+L55+O55+R55+U55+X55+AA55</f>
        <v>0</v>
      </c>
      <c r="D55" s="8">
        <f t="shared" ref="D55:E56" si="120">G55+J55+M55+P55+S55+V55+Y55+AB55</f>
        <v>0</v>
      </c>
      <c r="E55" s="9">
        <f t="shared" si="120"/>
        <v>0</v>
      </c>
      <c r="F55" s="10">
        <v>0</v>
      </c>
      <c r="G55" s="10">
        <v>0</v>
      </c>
      <c r="H55" s="11">
        <f t="shared" ref="H55:H56" si="121">F55+G55</f>
        <v>0</v>
      </c>
      <c r="I55" s="8">
        <v>0</v>
      </c>
      <c r="J55" s="8">
        <v>0</v>
      </c>
      <c r="K55" s="11">
        <f t="shared" ref="K55:K56" si="122">I55+J55</f>
        <v>0</v>
      </c>
      <c r="L55" s="8">
        <v>0</v>
      </c>
      <c r="M55" s="8">
        <v>0</v>
      </c>
      <c r="N55" s="11">
        <f t="shared" ref="N55:N56" si="123">L55+M55</f>
        <v>0</v>
      </c>
      <c r="O55" s="8">
        <v>0</v>
      </c>
      <c r="P55" s="8">
        <v>0</v>
      </c>
      <c r="Q55" s="11">
        <f t="shared" ref="Q55:Q56" si="124">O55+P55</f>
        <v>0</v>
      </c>
      <c r="R55" s="8">
        <v>0</v>
      </c>
      <c r="S55" s="8">
        <v>0</v>
      </c>
      <c r="T55" s="11">
        <f t="shared" ref="T55:T56" si="125">R55+S55</f>
        <v>0</v>
      </c>
      <c r="U55" s="8">
        <v>0</v>
      </c>
      <c r="V55" s="8">
        <v>0</v>
      </c>
      <c r="W55" s="12">
        <f t="shared" ref="W55:W56" si="126">U55+V55</f>
        <v>0</v>
      </c>
      <c r="X55" s="8">
        <v>0</v>
      </c>
      <c r="Y55" s="8">
        <v>0</v>
      </c>
      <c r="Z55" s="12">
        <f t="shared" ref="Z55:Z56" si="127">X55+Y55</f>
        <v>0</v>
      </c>
      <c r="AA55" s="8">
        <v>0</v>
      </c>
      <c r="AB55" s="8">
        <v>0</v>
      </c>
      <c r="AC55" s="9">
        <f t="shared" ref="AC55:AC56" si="128">AA55+AB55</f>
        <v>0</v>
      </c>
    </row>
    <row r="56" spans="1:29" ht="18" customHeight="1">
      <c r="A56" s="62"/>
      <c r="B56" s="20" t="s">
        <v>4</v>
      </c>
      <c r="C56" s="8">
        <f>F56+I56+L56+O56+R56+U56+X56+AA56</f>
        <v>0</v>
      </c>
      <c r="D56" s="8">
        <f t="shared" si="120"/>
        <v>0</v>
      </c>
      <c r="E56" s="9">
        <f t="shared" si="120"/>
        <v>0</v>
      </c>
      <c r="F56" s="10">
        <v>0</v>
      </c>
      <c r="G56" s="10">
        <v>0</v>
      </c>
      <c r="H56" s="11">
        <f t="shared" si="121"/>
        <v>0</v>
      </c>
      <c r="I56" s="8">
        <v>0</v>
      </c>
      <c r="J56" s="8">
        <v>0</v>
      </c>
      <c r="K56" s="11">
        <f t="shared" si="122"/>
        <v>0</v>
      </c>
      <c r="L56" s="8">
        <v>0</v>
      </c>
      <c r="M56" s="8">
        <v>0</v>
      </c>
      <c r="N56" s="11">
        <f t="shared" si="123"/>
        <v>0</v>
      </c>
      <c r="O56" s="8">
        <v>0</v>
      </c>
      <c r="P56" s="8">
        <v>0</v>
      </c>
      <c r="Q56" s="11">
        <f t="shared" si="124"/>
        <v>0</v>
      </c>
      <c r="R56" s="8">
        <v>0</v>
      </c>
      <c r="S56" s="8">
        <v>0</v>
      </c>
      <c r="T56" s="11">
        <f t="shared" si="125"/>
        <v>0</v>
      </c>
      <c r="U56" s="8">
        <v>0</v>
      </c>
      <c r="V56" s="8">
        <v>0</v>
      </c>
      <c r="W56" s="12">
        <f t="shared" si="126"/>
        <v>0</v>
      </c>
      <c r="X56" s="8">
        <v>0</v>
      </c>
      <c r="Y56" s="8">
        <v>0</v>
      </c>
      <c r="Z56" s="12">
        <f t="shared" si="127"/>
        <v>0</v>
      </c>
      <c r="AA56" s="8">
        <v>0</v>
      </c>
      <c r="AB56" s="8">
        <v>0</v>
      </c>
      <c r="AC56" s="9">
        <f t="shared" si="128"/>
        <v>0</v>
      </c>
    </row>
    <row r="57" spans="1:29" ht="18" customHeight="1" thickBot="1">
      <c r="A57" s="21" t="s">
        <v>5</v>
      </c>
      <c r="B57" s="22"/>
      <c r="C57" s="13">
        <f>SUM(C54:C56)</f>
        <v>627835</v>
      </c>
      <c r="D57" s="13">
        <f t="shared" ref="D57:AC57" si="129">SUM(D54:D56)</f>
        <v>0</v>
      </c>
      <c r="E57" s="13">
        <f t="shared" si="129"/>
        <v>627835</v>
      </c>
      <c r="F57" s="13">
        <f t="shared" si="129"/>
        <v>0</v>
      </c>
      <c r="G57" s="13">
        <f t="shared" si="129"/>
        <v>0</v>
      </c>
      <c r="H57" s="13">
        <f t="shared" si="129"/>
        <v>0</v>
      </c>
      <c r="I57" s="13">
        <f t="shared" si="129"/>
        <v>0</v>
      </c>
      <c r="J57" s="13">
        <f t="shared" si="129"/>
        <v>0</v>
      </c>
      <c r="K57" s="13">
        <f t="shared" si="129"/>
        <v>0</v>
      </c>
      <c r="L57" s="13">
        <f t="shared" si="129"/>
        <v>0</v>
      </c>
      <c r="M57" s="13">
        <f t="shared" si="129"/>
        <v>0</v>
      </c>
      <c r="N57" s="13">
        <f t="shared" si="129"/>
        <v>0</v>
      </c>
      <c r="O57" s="13">
        <f t="shared" si="129"/>
        <v>0</v>
      </c>
      <c r="P57" s="13">
        <f t="shared" si="129"/>
        <v>0</v>
      </c>
      <c r="Q57" s="13">
        <f t="shared" si="129"/>
        <v>0</v>
      </c>
      <c r="R57" s="13">
        <f t="shared" si="129"/>
        <v>0</v>
      </c>
      <c r="S57" s="13">
        <f t="shared" si="129"/>
        <v>0</v>
      </c>
      <c r="T57" s="13">
        <f t="shared" si="129"/>
        <v>0</v>
      </c>
      <c r="U57" s="13">
        <f t="shared" si="129"/>
        <v>627835</v>
      </c>
      <c r="V57" s="13">
        <f t="shared" si="129"/>
        <v>0</v>
      </c>
      <c r="W57" s="13">
        <f t="shared" si="129"/>
        <v>627835</v>
      </c>
      <c r="X57" s="13">
        <f t="shared" si="129"/>
        <v>0</v>
      </c>
      <c r="Y57" s="13">
        <f t="shared" si="129"/>
        <v>0</v>
      </c>
      <c r="Z57" s="13">
        <f t="shared" si="129"/>
        <v>0</v>
      </c>
      <c r="AA57" s="13">
        <f t="shared" si="129"/>
        <v>0</v>
      </c>
      <c r="AB57" s="13">
        <f t="shared" si="129"/>
        <v>0</v>
      </c>
      <c r="AC57" s="13">
        <f t="shared" si="129"/>
        <v>0</v>
      </c>
    </row>
    <row r="58" spans="1:29" ht="18" customHeight="1">
      <c r="A58" s="60" t="s">
        <v>36</v>
      </c>
      <c r="B58" s="19" t="s">
        <v>2</v>
      </c>
      <c r="C58" s="8">
        <f>F58+I58+L58+O58+R58+U58+X58+AA58</f>
        <v>0</v>
      </c>
      <c r="D58" s="8">
        <f>G58+J58+M58+P58+S58+V58+Y58+AB58</f>
        <v>0</v>
      </c>
      <c r="E58" s="9">
        <f>H58+K58+N58+Q58+T58+W58+Z58+AC58</f>
        <v>0</v>
      </c>
      <c r="F58" s="10">
        <v>0</v>
      </c>
      <c r="G58" s="10">
        <v>0</v>
      </c>
      <c r="H58" s="11">
        <f>F58+G58</f>
        <v>0</v>
      </c>
      <c r="I58" s="8">
        <v>0</v>
      </c>
      <c r="J58" s="8">
        <v>0</v>
      </c>
      <c r="K58" s="11">
        <f>I58+J58</f>
        <v>0</v>
      </c>
      <c r="L58" s="8">
        <v>0</v>
      </c>
      <c r="M58" s="8">
        <v>0</v>
      </c>
      <c r="N58" s="11">
        <f>L58+M58</f>
        <v>0</v>
      </c>
      <c r="O58" s="8">
        <v>0</v>
      </c>
      <c r="P58" s="8">
        <v>0</v>
      </c>
      <c r="Q58" s="11">
        <f>O58+P58</f>
        <v>0</v>
      </c>
      <c r="R58" s="8">
        <v>0</v>
      </c>
      <c r="S58" s="8">
        <v>0</v>
      </c>
      <c r="T58" s="11">
        <f>R58+S58</f>
        <v>0</v>
      </c>
      <c r="U58" s="8">
        <v>0</v>
      </c>
      <c r="V58" s="8">
        <v>0</v>
      </c>
      <c r="W58" s="12">
        <f>U58+V58</f>
        <v>0</v>
      </c>
      <c r="X58" s="8">
        <v>0</v>
      </c>
      <c r="Y58" s="8">
        <v>0</v>
      </c>
      <c r="Z58" s="12">
        <f>X58+Y58</f>
        <v>0</v>
      </c>
      <c r="AA58" s="8">
        <v>0</v>
      </c>
      <c r="AB58" s="8">
        <v>0</v>
      </c>
      <c r="AC58" s="9">
        <f>AA58+AB58</f>
        <v>0</v>
      </c>
    </row>
    <row r="59" spans="1:29" ht="18" customHeight="1">
      <c r="A59" s="61"/>
      <c r="B59" s="20" t="s">
        <v>3</v>
      </c>
      <c r="C59" s="8">
        <f>F59+I59+L59+O59+R59+U59+X59+AA59</f>
        <v>0</v>
      </c>
      <c r="D59" s="8">
        <f t="shared" ref="D59:E60" si="130">G59+J59+M59+P59+S59+V59+Y59+AB59</f>
        <v>0</v>
      </c>
      <c r="E59" s="9">
        <f t="shared" si="130"/>
        <v>0</v>
      </c>
      <c r="F59" s="10">
        <v>0</v>
      </c>
      <c r="G59" s="10">
        <v>0</v>
      </c>
      <c r="H59" s="11">
        <f t="shared" ref="H59:H60" si="131">F59+G59</f>
        <v>0</v>
      </c>
      <c r="I59" s="8">
        <v>0</v>
      </c>
      <c r="J59" s="8">
        <v>0</v>
      </c>
      <c r="K59" s="11">
        <f t="shared" ref="K59:K60" si="132">I59+J59</f>
        <v>0</v>
      </c>
      <c r="L59" s="8">
        <v>0</v>
      </c>
      <c r="M59" s="8">
        <v>0</v>
      </c>
      <c r="N59" s="11">
        <f t="shared" ref="N59:N60" si="133">L59+M59</f>
        <v>0</v>
      </c>
      <c r="O59" s="8">
        <v>0</v>
      </c>
      <c r="P59" s="8">
        <v>0</v>
      </c>
      <c r="Q59" s="11">
        <f t="shared" ref="Q59:Q60" si="134">O59+P59</f>
        <v>0</v>
      </c>
      <c r="R59" s="8">
        <v>0</v>
      </c>
      <c r="S59" s="8">
        <v>0</v>
      </c>
      <c r="T59" s="11">
        <f t="shared" ref="T59:T60" si="135">R59+S59</f>
        <v>0</v>
      </c>
      <c r="U59" s="8">
        <v>0</v>
      </c>
      <c r="V59" s="8">
        <v>0</v>
      </c>
      <c r="W59" s="12">
        <f t="shared" ref="W59:W60" si="136">U59+V59</f>
        <v>0</v>
      </c>
      <c r="X59" s="8">
        <v>0</v>
      </c>
      <c r="Y59" s="8">
        <v>0</v>
      </c>
      <c r="Z59" s="12">
        <f t="shared" ref="Z59:Z60" si="137">X59+Y59</f>
        <v>0</v>
      </c>
      <c r="AA59" s="8">
        <v>0</v>
      </c>
      <c r="AB59" s="8">
        <v>0</v>
      </c>
      <c r="AC59" s="9">
        <f t="shared" ref="AC59:AC60" si="138">AA59+AB59</f>
        <v>0</v>
      </c>
    </row>
    <row r="60" spans="1:29" ht="18" customHeight="1">
      <c r="A60" s="62"/>
      <c r="B60" s="20" t="s">
        <v>4</v>
      </c>
      <c r="C60" s="8">
        <f>F60+I60+L60+O60+R60+U60+X60+AA60</f>
        <v>22671670</v>
      </c>
      <c r="D60" s="8">
        <f t="shared" si="130"/>
        <v>23965867</v>
      </c>
      <c r="E60" s="9">
        <f t="shared" si="130"/>
        <v>46637537</v>
      </c>
      <c r="F60" s="10">
        <v>4405513</v>
      </c>
      <c r="G60" s="10">
        <v>12089799</v>
      </c>
      <c r="H60" s="11">
        <f t="shared" si="131"/>
        <v>16495312</v>
      </c>
      <c r="I60" s="8">
        <v>0</v>
      </c>
      <c r="J60" s="8">
        <v>0</v>
      </c>
      <c r="K60" s="11">
        <f t="shared" si="132"/>
        <v>0</v>
      </c>
      <c r="L60" s="8">
        <v>0</v>
      </c>
      <c r="M60" s="8">
        <v>0</v>
      </c>
      <c r="N60" s="11">
        <f t="shared" si="133"/>
        <v>0</v>
      </c>
      <c r="O60" s="8">
        <v>0</v>
      </c>
      <c r="P60" s="8">
        <v>0</v>
      </c>
      <c r="Q60" s="11">
        <f t="shared" si="134"/>
        <v>0</v>
      </c>
      <c r="R60" s="8">
        <v>0</v>
      </c>
      <c r="S60" s="8">
        <v>0</v>
      </c>
      <c r="T60" s="11">
        <f t="shared" si="135"/>
        <v>0</v>
      </c>
      <c r="U60" s="8">
        <v>18266157</v>
      </c>
      <c r="V60" s="8">
        <v>11876068</v>
      </c>
      <c r="W60" s="12">
        <f t="shared" si="136"/>
        <v>30142225</v>
      </c>
      <c r="X60" s="8">
        <v>0</v>
      </c>
      <c r="Y60" s="8">
        <v>0</v>
      </c>
      <c r="Z60" s="12">
        <f t="shared" si="137"/>
        <v>0</v>
      </c>
      <c r="AA60" s="8">
        <v>0</v>
      </c>
      <c r="AB60" s="8">
        <v>0</v>
      </c>
      <c r="AC60" s="9">
        <f t="shared" si="138"/>
        <v>0</v>
      </c>
    </row>
    <row r="61" spans="1:29" ht="18" customHeight="1" thickBot="1">
      <c r="A61" s="21" t="s">
        <v>5</v>
      </c>
      <c r="B61" s="22"/>
      <c r="C61" s="13">
        <f>SUM(C58:C60)</f>
        <v>22671670</v>
      </c>
      <c r="D61" s="13">
        <f t="shared" ref="D61:AC61" si="139">SUM(D58:D60)</f>
        <v>23965867</v>
      </c>
      <c r="E61" s="13">
        <f t="shared" si="139"/>
        <v>46637537</v>
      </c>
      <c r="F61" s="13">
        <f t="shared" si="139"/>
        <v>4405513</v>
      </c>
      <c r="G61" s="13">
        <f t="shared" si="139"/>
        <v>12089799</v>
      </c>
      <c r="H61" s="13">
        <f t="shared" si="139"/>
        <v>16495312</v>
      </c>
      <c r="I61" s="13">
        <f t="shared" si="139"/>
        <v>0</v>
      </c>
      <c r="J61" s="13">
        <f t="shared" si="139"/>
        <v>0</v>
      </c>
      <c r="K61" s="13">
        <f t="shared" si="139"/>
        <v>0</v>
      </c>
      <c r="L61" s="13">
        <f t="shared" si="139"/>
        <v>0</v>
      </c>
      <c r="M61" s="13">
        <f t="shared" si="139"/>
        <v>0</v>
      </c>
      <c r="N61" s="13">
        <f t="shared" si="139"/>
        <v>0</v>
      </c>
      <c r="O61" s="13">
        <f t="shared" si="139"/>
        <v>0</v>
      </c>
      <c r="P61" s="13">
        <f t="shared" si="139"/>
        <v>0</v>
      </c>
      <c r="Q61" s="13">
        <f t="shared" si="139"/>
        <v>0</v>
      </c>
      <c r="R61" s="13">
        <f t="shared" si="139"/>
        <v>0</v>
      </c>
      <c r="S61" s="13">
        <f t="shared" si="139"/>
        <v>0</v>
      </c>
      <c r="T61" s="13">
        <f t="shared" si="139"/>
        <v>0</v>
      </c>
      <c r="U61" s="13">
        <f t="shared" si="139"/>
        <v>18266157</v>
      </c>
      <c r="V61" s="13">
        <f t="shared" si="139"/>
        <v>11876068</v>
      </c>
      <c r="W61" s="13">
        <f t="shared" si="139"/>
        <v>30142225</v>
      </c>
      <c r="X61" s="13">
        <f t="shared" si="139"/>
        <v>0</v>
      </c>
      <c r="Y61" s="13">
        <f t="shared" si="139"/>
        <v>0</v>
      </c>
      <c r="Z61" s="13">
        <f t="shared" si="139"/>
        <v>0</v>
      </c>
      <c r="AA61" s="13">
        <f t="shared" si="139"/>
        <v>0</v>
      </c>
      <c r="AB61" s="13">
        <f t="shared" si="139"/>
        <v>0</v>
      </c>
      <c r="AC61" s="13">
        <f t="shared" si="139"/>
        <v>0</v>
      </c>
    </row>
    <row r="62" spans="1:29" ht="18" customHeight="1">
      <c r="A62" s="60" t="s">
        <v>37</v>
      </c>
      <c r="B62" s="19" t="s">
        <v>2</v>
      </c>
      <c r="C62" s="8">
        <f>F62+I62+L62+O62+R62+U62+X62+AA62</f>
        <v>0</v>
      </c>
      <c r="D62" s="8">
        <f>G62+J62+M62+P62+S62+V62+Y62+AB62</f>
        <v>0</v>
      </c>
      <c r="E62" s="9">
        <f>H62+K62+N62+Q62+T62+W62+Z62+AC62</f>
        <v>0</v>
      </c>
      <c r="F62" s="10">
        <v>0</v>
      </c>
      <c r="G62" s="10">
        <v>0</v>
      </c>
      <c r="H62" s="11">
        <f>F62+G62</f>
        <v>0</v>
      </c>
      <c r="I62" s="8">
        <v>0</v>
      </c>
      <c r="J62" s="8">
        <v>0</v>
      </c>
      <c r="K62" s="11">
        <f>I62+J62</f>
        <v>0</v>
      </c>
      <c r="L62" s="8">
        <v>0</v>
      </c>
      <c r="M62" s="8">
        <v>0</v>
      </c>
      <c r="N62" s="11">
        <f>L62+M62</f>
        <v>0</v>
      </c>
      <c r="O62" s="8">
        <v>0</v>
      </c>
      <c r="P62" s="8">
        <v>0</v>
      </c>
      <c r="Q62" s="11">
        <f>O62+P62</f>
        <v>0</v>
      </c>
      <c r="R62" s="8">
        <v>0</v>
      </c>
      <c r="S62" s="8">
        <v>0</v>
      </c>
      <c r="T62" s="11">
        <f>R62+S62</f>
        <v>0</v>
      </c>
      <c r="U62" s="8">
        <v>0</v>
      </c>
      <c r="V62" s="8">
        <v>0</v>
      </c>
      <c r="W62" s="12">
        <f>U62+V62</f>
        <v>0</v>
      </c>
      <c r="X62" s="8">
        <v>0</v>
      </c>
      <c r="Y62" s="8">
        <v>0</v>
      </c>
      <c r="Z62" s="12">
        <f>X62+Y62</f>
        <v>0</v>
      </c>
      <c r="AA62" s="8">
        <v>0</v>
      </c>
      <c r="AB62" s="8">
        <v>0</v>
      </c>
      <c r="AC62" s="9">
        <f>AA62+AB62</f>
        <v>0</v>
      </c>
    </row>
    <row r="63" spans="1:29" ht="18" customHeight="1">
      <c r="A63" s="61"/>
      <c r="B63" s="20" t="s">
        <v>3</v>
      </c>
      <c r="C63" s="8">
        <f>F63+I63+L63+O63+R63+U63+X63+AA63</f>
        <v>0</v>
      </c>
      <c r="D63" s="8">
        <f t="shared" ref="D63:E64" si="140">G63+J63+M63+P63+S63+V63+Y63+AB63</f>
        <v>0</v>
      </c>
      <c r="E63" s="9">
        <f t="shared" si="140"/>
        <v>0</v>
      </c>
      <c r="F63" s="10">
        <v>0</v>
      </c>
      <c r="G63" s="10">
        <v>0</v>
      </c>
      <c r="H63" s="11">
        <f t="shared" ref="H63:H64" si="141">F63+G63</f>
        <v>0</v>
      </c>
      <c r="I63" s="8">
        <v>0</v>
      </c>
      <c r="J63" s="8">
        <v>0</v>
      </c>
      <c r="K63" s="11">
        <f t="shared" ref="K63:K64" si="142">I63+J63</f>
        <v>0</v>
      </c>
      <c r="L63" s="8">
        <v>0</v>
      </c>
      <c r="M63" s="8">
        <v>0</v>
      </c>
      <c r="N63" s="11">
        <f t="shared" ref="N63:N64" si="143">L63+M63</f>
        <v>0</v>
      </c>
      <c r="O63" s="8">
        <v>0</v>
      </c>
      <c r="P63" s="8">
        <v>0</v>
      </c>
      <c r="Q63" s="11">
        <f t="shared" ref="Q63:Q64" si="144">O63+P63</f>
        <v>0</v>
      </c>
      <c r="R63" s="8">
        <v>0</v>
      </c>
      <c r="S63" s="8">
        <v>0</v>
      </c>
      <c r="T63" s="11">
        <f t="shared" ref="T63:T64" si="145">R63+S63</f>
        <v>0</v>
      </c>
      <c r="U63" s="8">
        <v>0</v>
      </c>
      <c r="V63" s="8">
        <v>0</v>
      </c>
      <c r="W63" s="12">
        <f t="shared" ref="W63:W64" si="146">U63+V63</f>
        <v>0</v>
      </c>
      <c r="X63" s="8">
        <v>0</v>
      </c>
      <c r="Y63" s="8">
        <v>0</v>
      </c>
      <c r="Z63" s="12">
        <f t="shared" ref="Z63:Z64" si="147">X63+Y63</f>
        <v>0</v>
      </c>
      <c r="AA63" s="8">
        <v>0</v>
      </c>
      <c r="AB63" s="8">
        <v>0</v>
      </c>
      <c r="AC63" s="9">
        <f t="shared" ref="AC63:AC64" si="148">AA63+AB63</f>
        <v>0</v>
      </c>
    </row>
    <row r="64" spans="1:29" ht="18" customHeight="1">
      <c r="A64" s="62"/>
      <c r="B64" s="20" t="s">
        <v>4</v>
      </c>
      <c r="C64" s="8">
        <f>F64+I64+L64+O64+R64+U64+X64+AA64</f>
        <v>0</v>
      </c>
      <c r="D64" s="8">
        <f t="shared" si="140"/>
        <v>429078</v>
      </c>
      <c r="E64" s="9">
        <f t="shared" si="140"/>
        <v>429078</v>
      </c>
      <c r="F64" s="10">
        <v>0</v>
      </c>
      <c r="G64" s="10">
        <v>429078</v>
      </c>
      <c r="H64" s="11">
        <f t="shared" si="141"/>
        <v>429078</v>
      </c>
      <c r="I64" s="8">
        <v>0</v>
      </c>
      <c r="J64" s="8">
        <v>0</v>
      </c>
      <c r="K64" s="11">
        <f t="shared" si="142"/>
        <v>0</v>
      </c>
      <c r="L64" s="8">
        <v>0</v>
      </c>
      <c r="M64" s="8">
        <v>0</v>
      </c>
      <c r="N64" s="11">
        <f t="shared" si="143"/>
        <v>0</v>
      </c>
      <c r="O64" s="8">
        <v>0</v>
      </c>
      <c r="P64" s="8">
        <v>0</v>
      </c>
      <c r="Q64" s="11">
        <f t="shared" si="144"/>
        <v>0</v>
      </c>
      <c r="R64" s="8">
        <v>0</v>
      </c>
      <c r="S64" s="8">
        <v>0</v>
      </c>
      <c r="T64" s="11">
        <f t="shared" si="145"/>
        <v>0</v>
      </c>
      <c r="U64" s="8">
        <v>0</v>
      </c>
      <c r="V64" s="8">
        <v>0</v>
      </c>
      <c r="W64" s="12">
        <f t="shared" si="146"/>
        <v>0</v>
      </c>
      <c r="X64" s="8">
        <v>0</v>
      </c>
      <c r="Y64" s="8">
        <v>0</v>
      </c>
      <c r="Z64" s="12">
        <f t="shared" si="147"/>
        <v>0</v>
      </c>
      <c r="AA64" s="8">
        <v>0</v>
      </c>
      <c r="AB64" s="8">
        <v>0</v>
      </c>
      <c r="AC64" s="9">
        <f t="shared" si="148"/>
        <v>0</v>
      </c>
    </row>
    <row r="65" spans="1:29" ht="18" customHeight="1" thickBot="1">
      <c r="A65" s="21" t="s">
        <v>5</v>
      </c>
      <c r="B65" s="22"/>
      <c r="C65" s="13">
        <f>SUM(C62:C64)</f>
        <v>0</v>
      </c>
      <c r="D65" s="13">
        <f t="shared" ref="D65:AC65" si="149">SUM(D62:D64)</f>
        <v>429078</v>
      </c>
      <c r="E65" s="13">
        <f t="shared" si="149"/>
        <v>429078</v>
      </c>
      <c r="F65" s="13">
        <f t="shared" si="149"/>
        <v>0</v>
      </c>
      <c r="G65" s="13">
        <f t="shared" si="149"/>
        <v>429078</v>
      </c>
      <c r="H65" s="13">
        <f t="shared" si="149"/>
        <v>429078</v>
      </c>
      <c r="I65" s="13">
        <f t="shared" si="149"/>
        <v>0</v>
      </c>
      <c r="J65" s="13">
        <f t="shared" si="149"/>
        <v>0</v>
      </c>
      <c r="K65" s="13">
        <f t="shared" si="149"/>
        <v>0</v>
      </c>
      <c r="L65" s="13">
        <f t="shared" si="149"/>
        <v>0</v>
      </c>
      <c r="M65" s="13">
        <f t="shared" si="149"/>
        <v>0</v>
      </c>
      <c r="N65" s="13">
        <f t="shared" si="149"/>
        <v>0</v>
      </c>
      <c r="O65" s="13">
        <f t="shared" si="149"/>
        <v>0</v>
      </c>
      <c r="P65" s="13">
        <f t="shared" si="149"/>
        <v>0</v>
      </c>
      <c r="Q65" s="13">
        <f t="shared" si="149"/>
        <v>0</v>
      </c>
      <c r="R65" s="13">
        <f t="shared" si="149"/>
        <v>0</v>
      </c>
      <c r="S65" s="13">
        <f t="shared" si="149"/>
        <v>0</v>
      </c>
      <c r="T65" s="13">
        <f t="shared" si="149"/>
        <v>0</v>
      </c>
      <c r="U65" s="13">
        <f t="shared" si="149"/>
        <v>0</v>
      </c>
      <c r="V65" s="13">
        <f t="shared" si="149"/>
        <v>0</v>
      </c>
      <c r="W65" s="13">
        <f t="shared" si="149"/>
        <v>0</v>
      </c>
      <c r="X65" s="13">
        <f t="shared" si="149"/>
        <v>0</v>
      </c>
      <c r="Y65" s="13">
        <f t="shared" si="149"/>
        <v>0</v>
      </c>
      <c r="Z65" s="13">
        <f t="shared" si="149"/>
        <v>0</v>
      </c>
      <c r="AA65" s="13">
        <f t="shared" si="149"/>
        <v>0</v>
      </c>
      <c r="AB65" s="13">
        <f t="shared" si="149"/>
        <v>0</v>
      </c>
      <c r="AC65" s="13">
        <f t="shared" si="149"/>
        <v>0</v>
      </c>
    </row>
    <row r="66" spans="1:29" ht="18" customHeight="1">
      <c r="A66" s="60" t="s">
        <v>38</v>
      </c>
      <c r="B66" s="19" t="s">
        <v>2</v>
      </c>
      <c r="C66" s="8">
        <f>F66+I66+L66+O66+R66+U66+X66+AA66</f>
        <v>0</v>
      </c>
      <c r="D66" s="8">
        <f>G66+J66+M66+P66+S66+V66+Y66+AB66</f>
        <v>0</v>
      </c>
      <c r="E66" s="9">
        <f>H66+K66+N66+Q66+T66+W66+Z66+AC66</f>
        <v>0</v>
      </c>
      <c r="F66" s="10">
        <v>0</v>
      </c>
      <c r="G66" s="10">
        <v>0</v>
      </c>
      <c r="H66" s="11">
        <f>F66+G66</f>
        <v>0</v>
      </c>
      <c r="I66" s="8">
        <v>0</v>
      </c>
      <c r="J66" s="8">
        <v>0</v>
      </c>
      <c r="K66" s="11">
        <f>I66+J66</f>
        <v>0</v>
      </c>
      <c r="L66" s="8">
        <v>0</v>
      </c>
      <c r="M66" s="8">
        <v>0</v>
      </c>
      <c r="N66" s="11">
        <f>L66+M66</f>
        <v>0</v>
      </c>
      <c r="O66" s="8">
        <v>0</v>
      </c>
      <c r="P66" s="8">
        <v>0</v>
      </c>
      <c r="Q66" s="11">
        <f>O66+P66</f>
        <v>0</v>
      </c>
      <c r="R66" s="8">
        <v>0</v>
      </c>
      <c r="S66" s="8">
        <v>0</v>
      </c>
      <c r="T66" s="11">
        <f>R66+S66</f>
        <v>0</v>
      </c>
      <c r="U66" s="8">
        <v>0</v>
      </c>
      <c r="V66" s="8">
        <v>0</v>
      </c>
      <c r="W66" s="12">
        <f>U66+V66</f>
        <v>0</v>
      </c>
      <c r="X66" s="8">
        <v>0</v>
      </c>
      <c r="Y66" s="8">
        <v>0</v>
      </c>
      <c r="Z66" s="12">
        <f>X66+Y66</f>
        <v>0</v>
      </c>
      <c r="AA66" s="8">
        <v>0</v>
      </c>
      <c r="AB66" s="8">
        <v>0</v>
      </c>
      <c r="AC66" s="9">
        <f>AA66+AB66</f>
        <v>0</v>
      </c>
    </row>
    <row r="67" spans="1:29" ht="18" customHeight="1">
      <c r="A67" s="61"/>
      <c r="B67" s="20" t="s">
        <v>3</v>
      </c>
      <c r="C67" s="8">
        <f>F67+I67+L67+O67+R67+U67+X67+AA67</f>
        <v>0</v>
      </c>
      <c r="D67" s="8">
        <f t="shared" ref="D67:E68" si="150">G67+J67+M67+P67+S67+V67+Y67+AB67</f>
        <v>0</v>
      </c>
      <c r="E67" s="9">
        <f t="shared" si="150"/>
        <v>0</v>
      </c>
      <c r="F67" s="10">
        <v>0</v>
      </c>
      <c r="G67" s="10">
        <v>0</v>
      </c>
      <c r="H67" s="11">
        <f t="shared" ref="H67:H68" si="151">F67+G67</f>
        <v>0</v>
      </c>
      <c r="I67" s="8">
        <v>0</v>
      </c>
      <c r="J67" s="8">
        <v>0</v>
      </c>
      <c r="K67" s="11">
        <f t="shared" ref="K67:K68" si="152">I67+J67</f>
        <v>0</v>
      </c>
      <c r="L67" s="8">
        <v>0</v>
      </c>
      <c r="M67" s="8">
        <v>0</v>
      </c>
      <c r="N67" s="11">
        <f t="shared" ref="N67:N68" si="153">L67+M67</f>
        <v>0</v>
      </c>
      <c r="O67" s="8">
        <v>0</v>
      </c>
      <c r="P67" s="8">
        <v>0</v>
      </c>
      <c r="Q67" s="11">
        <f t="shared" ref="Q67:Q68" si="154">O67+P67</f>
        <v>0</v>
      </c>
      <c r="R67" s="8">
        <v>0</v>
      </c>
      <c r="S67" s="8">
        <v>0</v>
      </c>
      <c r="T67" s="11">
        <f t="shared" ref="T67:T68" si="155">R67+S67</f>
        <v>0</v>
      </c>
      <c r="U67" s="8">
        <v>0</v>
      </c>
      <c r="V67" s="8">
        <v>0</v>
      </c>
      <c r="W67" s="12">
        <f t="shared" ref="W67:W68" si="156">U67+V67</f>
        <v>0</v>
      </c>
      <c r="X67" s="8">
        <v>0</v>
      </c>
      <c r="Y67" s="8">
        <v>0</v>
      </c>
      <c r="Z67" s="12">
        <f t="shared" ref="Z67:Z68" si="157">X67+Y67</f>
        <v>0</v>
      </c>
      <c r="AA67" s="8">
        <v>0</v>
      </c>
      <c r="AB67" s="8">
        <v>0</v>
      </c>
      <c r="AC67" s="9">
        <f t="shared" ref="AC67:AC68" si="158">AA67+AB67</f>
        <v>0</v>
      </c>
    </row>
    <row r="68" spans="1:29" ht="18" customHeight="1">
      <c r="A68" s="62"/>
      <c r="B68" s="20" t="s">
        <v>4</v>
      </c>
      <c r="C68" s="8">
        <f>F68+I68+L68+O68+R68+U68+X68+AA68</f>
        <v>2637771</v>
      </c>
      <c r="D68" s="8">
        <f t="shared" si="150"/>
        <v>5373712</v>
      </c>
      <c r="E68" s="9">
        <f t="shared" si="150"/>
        <v>8011483</v>
      </c>
      <c r="F68" s="10">
        <v>2637771</v>
      </c>
      <c r="G68" s="10">
        <v>5373712</v>
      </c>
      <c r="H68" s="11">
        <f t="shared" si="151"/>
        <v>8011483</v>
      </c>
      <c r="I68" s="8">
        <v>0</v>
      </c>
      <c r="J68" s="8">
        <v>0</v>
      </c>
      <c r="K68" s="11">
        <f t="shared" si="152"/>
        <v>0</v>
      </c>
      <c r="L68" s="8">
        <v>0</v>
      </c>
      <c r="M68" s="8">
        <v>0</v>
      </c>
      <c r="N68" s="11">
        <f t="shared" si="153"/>
        <v>0</v>
      </c>
      <c r="O68" s="8">
        <v>0</v>
      </c>
      <c r="P68" s="8">
        <v>0</v>
      </c>
      <c r="Q68" s="11">
        <f t="shared" si="154"/>
        <v>0</v>
      </c>
      <c r="R68" s="8">
        <v>0</v>
      </c>
      <c r="S68" s="8">
        <v>0</v>
      </c>
      <c r="T68" s="11">
        <f t="shared" si="155"/>
        <v>0</v>
      </c>
      <c r="U68" s="8">
        <v>0</v>
      </c>
      <c r="V68" s="8">
        <v>0</v>
      </c>
      <c r="W68" s="12">
        <f t="shared" si="156"/>
        <v>0</v>
      </c>
      <c r="X68" s="8">
        <v>0</v>
      </c>
      <c r="Y68" s="8">
        <v>0</v>
      </c>
      <c r="Z68" s="12">
        <f t="shared" si="157"/>
        <v>0</v>
      </c>
      <c r="AA68" s="8">
        <v>0</v>
      </c>
      <c r="AB68" s="8">
        <v>0</v>
      </c>
      <c r="AC68" s="9">
        <f t="shared" si="158"/>
        <v>0</v>
      </c>
    </row>
    <row r="69" spans="1:29" ht="18" customHeight="1" thickBot="1">
      <c r="A69" s="21" t="s">
        <v>5</v>
      </c>
      <c r="B69" s="22"/>
      <c r="C69" s="13">
        <f>SUM(C66:C68)</f>
        <v>2637771</v>
      </c>
      <c r="D69" s="13">
        <f t="shared" ref="D69:AC69" si="159">SUM(D66:D68)</f>
        <v>5373712</v>
      </c>
      <c r="E69" s="13">
        <f t="shared" si="159"/>
        <v>8011483</v>
      </c>
      <c r="F69" s="13">
        <f t="shared" si="159"/>
        <v>2637771</v>
      </c>
      <c r="G69" s="13">
        <f t="shared" si="159"/>
        <v>5373712</v>
      </c>
      <c r="H69" s="13">
        <f t="shared" si="159"/>
        <v>8011483</v>
      </c>
      <c r="I69" s="13">
        <f t="shared" si="159"/>
        <v>0</v>
      </c>
      <c r="J69" s="13">
        <f t="shared" si="159"/>
        <v>0</v>
      </c>
      <c r="K69" s="13">
        <f t="shared" si="159"/>
        <v>0</v>
      </c>
      <c r="L69" s="13">
        <f t="shared" si="159"/>
        <v>0</v>
      </c>
      <c r="M69" s="13">
        <f t="shared" si="159"/>
        <v>0</v>
      </c>
      <c r="N69" s="13">
        <f t="shared" si="159"/>
        <v>0</v>
      </c>
      <c r="O69" s="13">
        <f t="shared" si="159"/>
        <v>0</v>
      </c>
      <c r="P69" s="13">
        <f t="shared" si="159"/>
        <v>0</v>
      </c>
      <c r="Q69" s="13">
        <f t="shared" si="159"/>
        <v>0</v>
      </c>
      <c r="R69" s="13">
        <f t="shared" si="159"/>
        <v>0</v>
      </c>
      <c r="S69" s="13">
        <f t="shared" si="159"/>
        <v>0</v>
      </c>
      <c r="T69" s="13">
        <f t="shared" si="159"/>
        <v>0</v>
      </c>
      <c r="U69" s="13">
        <f t="shared" si="159"/>
        <v>0</v>
      </c>
      <c r="V69" s="13">
        <f t="shared" si="159"/>
        <v>0</v>
      </c>
      <c r="W69" s="13">
        <f t="shared" si="159"/>
        <v>0</v>
      </c>
      <c r="X69" s="13">
        <f t="shared" si="159"/>
        <v>0</v>
      </c>
      <c r="Y69" s="13">
        <f t="shared" si="159"/>
        <v>0</v>
      </c>
      <c r="Z69" s="13">
        <f t="shared" si="159"/>
        <v>0</v>
      </c>
      <c r="AA69" s="13">
        <f t="shared" si="159"/>
        <v>0</v>
      </c>
      <c r="AB69" s="13">
        <f t="shared" si="159"/>
        <v>0</v>
      </c>
      <c r="AC69" s="13">
        <f t="shared" si="159"/>
        <v>0</v>
      </c>
    </row>
    <row r="70" spans="1:29" ht="18" customHeight="1">
      <c r="A70" s="60" t="s">
        <v>39</v>
      </c>
      <c r="B70" s="19" t="s">
        <v>2</v>
      </c>
      <c r="C70" s="8">
        <f>F70+I70+L70+O70+R70+U70+X70+AA70</f>
        <v>0</v>
      </c>
      <c r="D70" s="8">
        <f>G70+J70+M70+P70+S70+V70+Y70+AB70</f>
        <v>0</v>
      </c>
      <c r="E70" s="9">
        <f>H70+K70+N70+Q70+T70+W70+Z70+AC70</f>
        <v>0</v>
      </c>
      <c r="F70" s="10">
        <v>0</v>
      </c>
      <c r="G70" s="10">
        <v>0</v>
      </c>
      <c r="H70" s="11">
        <f>F70+G70</f>
        <v>0</v>
      </c>
      <c r="I70" s="8">
        <v>0</v>
      </c>
      <c r="J70" s="8">
        <v>0</v>
      </c>
      <c r="K70" s="11">
        <f>I70+J70</f>
        <v>0</v>
      </c>
      <c r="L70" s="8">
        <v>0</v>
      </c>
      <c r="M70" s="8">
        <v>0</v>
      </c>
      <c r="N70" s="11">
        <f>L70+M70</f>
        <v>0</v>
      </c>
      <c r="O70" s="8">
        <v>0</v>
      </c>
      <c r="P70" s="8">
        <v>0</v>
      </c>
      <c r="Q70" s="11">
        <f>O70+P70</f>
        <v>0</v>
      </c>
      <c r="R70" s="8">
        <v>0</v>
      </c>
      <c r="S70" s="8">
        <v>0</v>
      </c>
      <c r="T70" s="11">
        <f>R70+S70</f>
        <v>0</v>
      </c>
      <c r="U70" s="8">
        <v>0</v>
      </c>
      <c r="V70" s="8">
        <v>0</v>
      </c>
      <c r="W70" s="12">
        <f>U70+V70</f>
        <v>0</v>
      </c>
      <c r="X70" s="8">
        <v>0</v>
      </c>
      <c r="Y70" s="8">
        <v>0</v>
      </c>
      <c r="Z70" s="12">
        <f>X70+Y70</f>
        <v>0</v>
      </c>
      <c r="AA70" s="8">
        <v>0</v>
      </c>
      <c r="AB70" s="8">
        <v>0</v>
      </c>
      <c r="AC70" s="9">
        <f>AA70+AB70</f>
        <v>0</v>
      </c>
    </row>
    <row r="71" spans="1:29" ht="18" customHeight="1">
      <c r="A71" s="61"/>
      <c r="B71" s="20" t="s">
        <v>3</v>
      </c>
      <c r="C71" s="8">
        <f>F71+I71+L71+O71+R71+U71+X71+AA71</f>
        <v>0</v>
      </c>
      <c r="D71" s="8">
        <f t="shared" ref="D71:E72" si="160">G71+J71+M71+P71+S71+V71+Y71+AB71</f>
        <v>0</v>
      </c>
      <c r="E71" s="9">
        <f t="shared" si="160"/>
        <v>0</v>
      </c>
      <c r="F71" s="10">
        <v>0</v>
      </c>
      <c r="G71" s="10">
        <v>0</v>
      </c>
      <c r="H71" s="11">
        <f t="shared" ref="H71:H72" si="161">F71+G71</f>
        <v>0</v>
      </c>
      <c r="I71" s="8">
        <v>0</v>
      </c>
      <c r="J71" s="8">
        <v>0</v>
      </c>
      <c r="K71" s="11">
        <f t="shared" ref="K71:K72" si="162">I71+J71</f>
        <v>0</v>
      </c>
      <c r="L71" s="8">
        <v>0</v>
      </c>
      <c r="M71" s="8">
        <v>0</v>
      </c>
      <c r="N71" s="11">
        <f t="shared" ref="N71:N72" si="163">L71+M71</f>
        <v>0</v>
      </c>
      <c r="O71" s="8">
        <v>0</v>
      </c>
      <c r="P71" s="8">
        <v>0</v>
      </c>
      <c r="Q71" s="11">
        <f t="shared" ref="Q71:Q72" si="164">O71+P71</f>
        <v>0</v>
      </c>
      <c r="R71" s="8">
        <v>0</v>
      </c>
      <c r="S71" s="8">
        <v>0</v>
      </c>
      <c r="T71" s="11">
        <f t="shared" ref="T71:T72" si="165">R71+S71</f>
        <v>0</v>
      </c>
      <c r="U71" s="8">
        <v>0</v>
      </c>
      <c r="V71" s="8">
        <v>0</v>
      </c>
      <c r="W71" s="12">
        <f t="shared" ref="W71:W72" si="166">U71+V71</f>
        <v>0</v>
      </c>
      <c r="X71" s="8">
        <v>0</v>
      </c>
      <c r="Y71" s="8">
        <v>0</v>
      </c>
      <c r="Z71" s="12">
        <f t="shared" ref="Z71:Z72" si="167">X71+Y71</f>
        <v>0</v>
      </c>
      <c r="AA71" s="8">
        <v>0</v>
      </c>
      <c r="AB71" s="8">
        <v>0</v>
      </c>
      <c r="AC71" s="9">
        <f t="shared" ref="AC71:AC72" si="168">AA71+AB71</f>
        <v>0</v>
      </c>
    </row>
    <row r="72" spans="1:29" ht="18" customHeight="1">
      <c r="A72" s="62"/>
      <c r="B72" s="20" t="s">
        <v>4</v>
      </c>
      <c r="C72" s="8">
        <f>F72+I72+L72+O72+R72+U72+X72+AA72</f>
        <v>2985454</v>
      </c>
      <c r="D72" s="8">
        <f t="shared" si="160"/>
        <v>0</v>
      </c>
      <c r="E72" s="9">
        <f t="shared" si="160"/>
        <v>2985454</v>
      </c>
      <c r="F72" s="10">
        <v>2985454</v>
      </c>
      <c r="G72" s="10">
        <v>0</v>
      </c>
      <c r="H72" s="11">
        <f t="shared" si="161"/>
        <v>2985454</v>
      </c>
      <c r="I72" s="8">
        <v>0</v>
      </c>
      <c r="J72" s="8">
        <v>0</v>
      </c>
      <c r="K72" s="11">
        <f t="shared" si="162"/>
        <v>0</v>
      </c>
      <c r="L72" s="8">
        <v>0</v>
      </c>
      <c r="M72" s="8">
        <v>0</v>
      </c>
      <c r="N72" s="11">
        <f t="shared" si="163"/>
        <v>0</v>
      </c>
      <c r="O72" s="8">
        <v>0</v>
      </c>
      <c r="P72" s="8">
        <v>0</v>
      </c>
      <c r="Q72" s="11">
        <f t="shared" si="164"/>
        <v>0</v>
      </c>
      <c r="R72" s="8">
        <v>0</v>
      </c>
      <c r="S72" s="8">
        <v>0</v>
      </c>
      <c r="T72" s="11">
        <f t="shared" si="165"/>
        <v>0</v>
      </c>
      <c r="U72" s="8">
        <v>0</v>
      </c>
      <c r="V72" s="8">
        <v>0</v>
      </c>
      <c r="W72" s="12">
        <f t="shared" si="166"/>
        <v>0</v>
      </c>
      <c r="X72" s="8">
        <v>0</v>
      </c>
      <c r="Y72" s="8">
        <v>0</v>
      </c>
      <c r="Z72" s="12">
        <f t="shared" si="167"/>
        <v>0</v>
      </c>
      <c r="AA72" s="8">
        <v>0</v>
      </c>
      <c r="AB72" s="8">
        <v>0</v>
      </c>
      <c r="AC72" s="9">
        <f t="shared" si="168"/>
        <v>0</v>
      </c>
    </row>
    <row r="73" spans="1:29" ht="18" customHeight="1" thickBot="1">
      <c r="A73" s="21" t="s">
        <v>5</v>
      </c>
      <c r="B73" s="22"/>
      <c r="C73" s="13">
        <f>SUM(C70:C72)</f>
        <v>2985454</v>
      </c>
      <c r="D73" s="13">
        <f t="shared" ref="D73:AC73" si="169">SUM(D70:D72)</f>
        <v>0</v>
      </c>
      <c r="E73" s="13">
        <f t="shared" si="169"/>
        <v>2985454</v>
      </c>
      <c r="F73" s="13">
        <f t="shared" si="169"/>
        <v>2985454</v>
      </c>
      <c r="G73" s="13">
        <f t="shared" si="169"/>
        <v>0</v>
      </c>
      <c r="H73" s="13">
        <f t="shared" si="169"/>
        <v>2985454</v>
      </c>
      <c r="I73" s="13">
        <f t="shared" si="169"/>
        <v>0</v>
      </c>
      <c r="J73" s="13">
        <f t="shared" si="169"/>
        <v>0</v>
      </c>
      <c r="K73" s="13">
        <f t="shared" si="169"/>
        <v>0</v>
      </c>
      <c r="L73" s="13">
        <f t="shared" si="169"/>
        <v>0</v>
      </c>
      <c r="M73" s="13">
        <f t="shared" si="169"/>
        <v>0</v>
      </c>
      <c r="N73" s="13">
        <f t="shared" si="169"/>
        <v>0</v>
      </c>
      <c r="O73" s="13">
        <f t="shared" si="169"/>
        <v>0</v>
      </c>
      <c r="P73" s="13">
        <f t="shared" si="169"/>
        <v>0</v>
      </c>
      <c r="Q73" s="13">
        <f t="shared" si="169"/>
        <v>0</v>
      </c>
      <c r="R73" s="13">
        <f t="shared" si="169"/>
        <v>0</v>
      </c>
      <c r="S73" s="13">
        <f t="shared" si="169"/>
        <v>0</v>
      </c>
      <c r="T73" s="13">
        <f t="shared" si="169"/>
        <v>0</v>
      </c>
      <c r="U73" s="13">
        <f t="shared" si="169"/>
        <v>0</v>
      </c>
      <c r="V73" s="13">
        <f t="shared" si="169"/>
        <v>0</v>
      </c>
      <c r="W73" s="13">
        <f t="shared" si="169"/>
        <v>0</v>
      </c>
      <c r="X73" s="13">
        <f t="shared" si="169"/>
        <v>0</v>
      </c>
      <c r="Y73" s="13">
        <f t="shared" si="169"/>
        <v>0</v>
      </c>
      <c r="Z73" s="13">
        <f t="shared" si="169"/>
        <v>0</v>
      </c>
      <c r="AA73" s="13">
        <f t="shared" si="169"/>
        <v>0</v>
      </c>
      <c r="AB73" s="13">
        <f t="shared" si="169"/>
        <v>0</v>
      </c>
      <c r="AC73" s="13">
        <f t="shared" si="169"/>
        <v>0</v>
      </c>
    </row>
    <row r="74" spans="1:29" ht="18" customHeight="1">
      <c r="A74" s="60" t="s">
        <v>40</v>
      </c>
      <c r="B74" s="19" t="s">
        <v>2</v>
      </c>
      <c r="C74" s="8">
        <f>F74+I74+L74+O74+R74+U74+X74+AA74</f>
        <v>2404262439</v>
      </c>
      <c r="D74" s="8">
        <f>G74+J74+M74+P74+S74+V74+Y74+AB74</f>
        <v>2121641732</v>
      </c>
      <c r="E74" s="9">
        <f>H74+K74+N74+Q74+T74+W74+Z74+AC74</f>
        <v>4525904171</v>
      </c>
      <c r="F74" s="10">
        <v>1683217677</v>
      </c>
      <c r="G74" s="10">
        <v>1533676862</v>
      </c>
      <c r="H74" s="11">
        <f>F74+G74</f>
        <v>3216894539</v>
      </c>
      <c r="I74" s="8">
        <v>54186667</v>
      </c>
      <c r="J74" s="8">
        <v>97989231</v>
      </c>
      <c r="K74" s="11">
        <f>I74+J74</f>
        <v>152175898</v>
      </c>
      <c r="L74" s="8">
        <v>51617582</v>
      </c>
      <c r="M74" s="8">
        <v>42350962</v>
      </c>
      <c r="N74" s="11">
        <f>L74+M74</f>
        <v>93968544</v>
      </c>
      <c r="O74" s="8">
        <v>0</v>
      </c>
      <c r="P74" s="8">
        <v>0</v>
      </c>
      <c r="Q74" s="11">
        <f>O74+P74</f>
        <v>0</v>
      </c>
      <c r="R74" s="8">
        <v>10590948</v>
      </c>
      <c r="S74" s="8">
        <v>4277663</v>
      </c>
      <c r="T74" s="11">
        <f>R74+S74</f>
        <v>14868611</v>
      </c>
      <c r="U74" s="8">
        <v>599112437</v>
      </c>
      <c r="V74" s="8">
        <v>429860999</v>
      </c>
      <c r="W74" s="12">
        <f>U74+V74</f>
        <v>1028973436</v>
      </c>
      <c r="X74" s="8">
        <v>0</v>
      </c>
      <c r="Y74" s="8">
        <v>0</v>
      </c>
      <c r="Z74" s="12">
        <f>X74+Y74</f>
        <v>0</v>
      </c>
      <c r="AA74" s="8">
        <v>5537128</v>
      </c>
      <c r="AB74" s="8">
        <v>13486015</v>
      </c>
      <c r="AC74" s="9">
        <f>AA74+AB74</f>
        <v>19023143</v>
      </c>
    </row>
    <row r="75" spans="1:29" ht="18" customHeight="1">
      <c r="A75" s="61"/>
      <c r="B75" s="20" t="s">
        <v>3</v>
      </c>
      <c r="C75" s="8">
        <f>F75+I75+L75+O75+R75+U75+X75+AA75</f>
        <v>2137196424</v>
      </c>
      <c r="D75" s="8">
        <f t="shared" ref="D75:E76" si="170">G75+J75+M75+P75+S75+V75+Y75+AB75</f>
        <v>2079115758</v>
      </c>
      <c r="E75" s="9">
        <f t="shared" si="170"/>
        <v>4216312182</v>
      </c>
      <c r="F75" s="10">
        <v>310533908</v>
      </c>
      <c r="G75" s="10">
        <v>320107389</v>
      </c>
      <c r="H75" s="11">
        <f t="shared" ref="H75:H76" si="171">F75+G75</f>
        <v>630641297</v>
      </c>
      <c r="I75" s="8">
        <v>54026283</v>
      </c>
      <c r="J75" s="8">
        <v>54543141</v>
      </c>
      <c r="K75" s="11">
        <f t="shared" ref="K75:K76" si="172">I75+J75</f>
        <v>108569424</v>
      </c>
      <c r="L75" s="8">
        <v>24960241</v>
      </c>
      <c r="M75" s="8">
        <v>3299058</v>
      </c>
      <c r="N75" s="11">
        <f t="shared" ref="N75:N76" si="173">L75+M75</f>
        <v>28259299</v>
      </c>
      <c r="O75" s="8">
        <v>0</v>
      </c>
      <c r="P75" s="8">
        <v>0</v>
      </c>
      <c r="Q75" s="11">
        <f t="shared" ref="Q75:Q76" si="174">O75+P75</f>
        <v>0</v>
      </c>
      <c r="R75" s="8">
        <v>35880492</v>
      </c>
      <c r="S75" s="8">
        <v>707877</v>
      </c>
      <c r="T75" s="11">
        <f t="shared" ref="T75:T76" si="175">R75+S75</f>
        <v>36588369</v>
      </c>
      <c r="U75" s="8">
        <v>1592736855</v>
      </c>
      <c r="V75" s="8">
        <v>1700319507</v>
      </c>
      <c r="W75" s="12">
        <f t="shared" ref="W75:W76" si="176">U75+V75</f>
        <v>3293056362</v>
      </c>
      <c r="X75" s="8">
        <v>119048672</v>
      </c>
      <c r="Y75" s="8">
        <v>0</v>
      </c>
      <c r="Z75" s="12">
        <f t="shared" ref="Z75:Z76" si="177">X75+Y75</f>
        <v>119048672</v>
      </c>
      <c r="AA75" s="8">
        <v>9973</v>
      </c>
      <c r="AB75" s="8">
        <v>138786</v>
      </c>
      <c r="AC75" s="9">
        <f t="shared" ref="AC75:AC76" si="178">AA75+AB75</f>
        <v>148759</v>
      </c>
    </row>
    <row r="76" spans="1:29" ht="18" customHeight="1">
      <c r="A76" s="62"/>
      <c r="B76" s="20" t="s">
        <v>4</v>
      </c>
      <c r="C76" s="8">
        <f>F76+I76+L76+O76+R76+U76+X76+AA76</f>
        <v>17426043963</v>
      </c>
      <c r="D76" s="8">
        <f t="shared" si="170"/>
        <v>17757008809</v>
      </c>
      <c r="E76" s="9">
        <f t="shared" si="170"/>
        <v>35183052772</v>
      </c>
      <c r="F76" s="10">
        <v>1915283163</v>
      </c>
      <c r="G76" s="10">
        <v>2327516193</v>
      </c>
      <c r="H76" s="11">
        <f t="shared" si="171"/>
        <v>4242799356</v>
      </c>
      <c r="I76" s="8">
        <v>301591600</v>
      </c>
      <c r="J76" s="8">
        <v>647906449</v>
      </c>
      <c r="K76" s="11">
        <f t="shared" si="172"/>
        <v>949498049</v>
      </c>
      <c r="L76" s="8">
        <v>27489847</v>
      </c>
      <c r="M76" s="8">
        <v>15754284</v>
      </c>
      <c r="N76" s="11">
        <f t="shared" si="173"/>
        <v>43244131</v>
      </c>
      <c r="O76" s="8">
        <v>0</v>
      </c>
      <c r="P76" s="8">
        <v>0</v>
      </c>
      <c r="Q76" s="11">
        <f t="shared" si="174"/>
        <v>0</v>
      </c>
      <c r="R76" s="8">
        <v>9623574</v>
      </c>
      <c r="S76" s="8">
        <v>14751485</v>
      </c>
      <c r="T76" s="11">
        <f t="shared" si="175"/>
        <v>24375059</v>
      </c>
      <c r="U76" s="8">
        <v>15172055779</v>
      </c>
      <c r="V76" s="8">
        <v>14751080398</v>
      </c>
      <c r="W76" s="12">
        <f t="shared" si="176"/>
        <v>29923136177</v>
      </c>
      <c r="X76" s="8">
        <v>0</v>
      </c>
      <c r="Y76" s="8">
        <v>0</v>
      </c>
      <c r="Z76" s="12">
        <f t="shared" si="177"/>
        <v>0</v>
      </c>
      <c r="AA76" s="8">
        <v>0</v>
      </c>
      <c r="AB76" s="8">
        <v>0</v>
      </c>
      <c r="AC76" s="9">
        <f t="shared" si="178"/>
        <v>0</v>
      </c>
    </row>
    <row r="77" spans="1:29" ht="18" customHeight="1" thickBot="1">
      <c r="A77" s="21" t="s">
        <v>5</v>
      </c>
      <c r="B77" s="22"/>
      <c r="C77" s="13">
        <f>SUM(C74:C76)</f>
        <v>21967502826</v>
      </c>
      <c r="D77" s="13">
        <f t="shared" ref="D77:AC77" si="179">SUM(D74:D76)</f>
        <v>21957766299</v>
      </c>
      <c r="E77" s="13">
        <f t="shared" si="179"/>
        <v>43925269125</v>
      </c>
      <c r="F77" s="13">
        <f t="shared" si="179"/>
        <v>3909034748</v>
      </c>
      <c r="G77" s="13">
        <f t="shared" si="179"/>
        <v>4181300444</v>
      </c>
      <c r="H77" s="13">
        <f t="shared" si="179"/>
        <v>8090335192</v>
      </c>
      <c r="I77" s="13">
        <f t="shared" si="179"/>
        <v>409804550</v>
      </c>
      <c r="J77" s="13">
        <f t="shared" si="179"/>
        <v>800438821</v>
      </c>
      <c r="K77" s="13">
        <f t="shared" si="179"/>
        <v>1210243371</v>
      </c>
      <c r="L77" s="13">
        <f t="shared" si="179"/>
        <v>104067670</v>
      </c>
      <c r="M77" s="13">
        <f t="shared" si="179"/>
        <v>61404304</v>
      </c>
      <c r="N77" s="13">
        <f t="shared" si="179"/>
        <v>165471974</v>
      </c>
      <c r="O77" s="13">
        <f t="shared" si="179"/>
        <v>0</v>
      </c>
      <c r="P77" s="13">
        <f t="shared" si="179"/>
        <v>0</v>
      </c>
      <c r="Q77" s="13">
        <f t="shared" si="179"/>
        <v>0</v>
      </c>
      <c r="R77" s="13">
        <f t="shared" si="179"/>
        <v>56095014</v>
      </c>
      <c r="S77" s="13">
        <f t="shared" si="179"/>
        <v>19737025</v>
      </c>
      <c r="T77" s="13">
        <f t="shared" si="179"/>
        <v>75832039</v>
      </c>
      <c r="U77" s="13">
        <f t="shared" si="179"/>
        <v>17363905071</v>
      </c>
      <c r="V77" s="13">
        <f t="shared" si="179"/>
        <v>16881260904</v>
      </c>
      <c r="W77" s="13">
        <f t="shared" si="179"/>
        <v>34245165975</v>
      </c>
      <c r="X77" s="13">
        <f t="shared" si="179"/>
        <v>119048672</v>
      </c>
      <c r="Y77" s="13">
        <f t="shared" si="179"/>
        <v>0</v>
      </c>
      <c r="Z77" s="13">
        <f t="shared" si="179"/>
        <v>119048672</v>
      </c>
      <c r="AA77" s="13">
        <f t="shared" si="179"/>
        <v>5547101</v>
      </c>
      <c r="AB77" s="13">
        <f t="shared" si="179"/>
        <v>13624801</v>
      </c>
      <c r="AC77" s="13">
        <f t="shared" si="179"/>
        <v>19171902</v>
      </c>
    </row>
    <row r="78" spans="1:29" ht="18" customHeight="1">
      <c r="A78" s="60" t="s">
        <v>41</v>
      </c>
      <c r="B78" s="19" t="s">
        <v>2</v>
      </c>
      <c r="C78" s="8">
        <f>F78+I78+L78+O78+R78+U78+X78+AA78</f>
        <v>0</v>
      </c>
      <c r="D78" s="8">
        <f>G78+J78+M78+P78+S78+V78+Y78+AB78</f>
        <v>1984073</v>
      </c>
      <c r="E78" s="9">
        <f>H78+K78+N78+Q78+T78+W78+Z78+AC78</f>
        <v>1984073</v>
      </c>
      <c r="F78" s="10">
        <v>0</v>
      </c>
      <c r="G78" s="10">
        <v>1984073</v>
      </c>
      <c r="H78" s="11">
        <f>F78+G78</f>
        <v>1984073</v>
      </c>
      <c r="I78" s="8">
        <v>0</v>
      </c>
      <c r="J78" s="8">
        <v>0</v>
      </c>
      <c r="K78" s="11">
        <f>I78+J78</f>
        <v>0</v>
      </c>
      <c r="L78" s="8">
        <v>0</v>
      </c>
      <c r="M78" s="8">
        <v>0</v>
      </c>
      <c r="N78" s="11">
        <f>L78+M78</f>
        <v>0</v>
      </c>
      <c r="O78" s="8">
        <v>0</v>
      </c>
      <c r="P78" s="8">
        <v>0</v>
      </c>
      <c r="Q78" s="11">
        <f>O78+P78</f>
        <v>0</v>
      </c>
      <c r="R78" s="8">
        <v>0</v>
      </c>
      <c r="S78" s="8">
        <v>0</v>
      </c>
      <c r="T78" s="11">
        <f>R78+S78</f>
        <v>0</v>
      </c>
      <c r="U78" s="8">
        <v>0</v>
      </c>
      <c r="V78" s="8">
        <v>0</v>
      </c>
      <c r="W78" s="12">
        <f>U78+V78</f>
        <v>0</v>
      </c>
      <c r="X78" s="8">
        <v>0</v>
      </c>
      <c r="Y78" s="8">
        <v>0</v>
      </c>
      <c r="Z78" s="12">
        <f>X78+Y78</f>
        <v>0</v>
      </c>
      <c r="AA78" s="8">
        <v>0</v>
      </c>
      <c r="AB78" s="8">
        <v>0</v>
      </c>
      <c r="AC78" s="9">
        <f>AA78+AB78</f>
        <v>0</v>
      </c>
    </row>
    <row r="79" spans="1:29" ht="18" customHeight="1">
      <c r="A79" s="61"/>
      <c r="B79" s="20" t="s">
        <v>3</v>
      </c>
      <c r="C79" s="8">
        <f>F79+I79+L79+O79+R79+U79+X79+AA79</f>
        <v>91891242</v>
      </c>
      <c r="D79" s="8">
        <f t="shared" ref="D79:E80" si="180">G79+J79+M79+P79+S79+V79+Y79+AB79</f>
        <v>134370792</v>
      </c>
      <c r="E79" s="9">
        <f t="shared" si="180"/>
        <v>226262034</v>
      </c>
      <c r="F79" s="10">
        <v>91891242</v>
      </c>
      <c r="G79" s="10">
        <v>134370792</v>
      </c>
      <c r="H79" s="11">
        <f t="shared" ref="H79:H80" si="181">F79+G79</f>
        <v>226262034</v>
      </c>
      <c r="I79" s="8">
        <v>0</v>
      </c>
      <c r="J79" s="8">
        <v>0</v>
      </c>
      <c r="K79" s="11">
        <f t="shared" ref="K79:K80" si="182">I79+J79</f>
        <v>0</v>
      </c>
      <c r="L79" s="8">
        <v>0</v>
      </c>
      <c r="M79" s="8">
        <v>0</v>
      </c>
      <c r="N79" s="11">
        <f t="shared" ref="N79:N80" si="183">L79+M79</f>
        <v>0</v>
      </c>
      <c r="O79" s="8">
        <v>0</v>
      </c>
      <c r="P79" s="8">
        <v>0</v>
      </c>
      <c r="Q79" s="11">
        <f t="shared" ref="Q79:Q80" si="184">O79+P79</f>
        <v>0</v>
      </c>
      <c r="R79" s="8">
        <v>0</v>
      </c>
      <c r="S79" s="8">
        <v>0</v>
      </c>
      <c r="T79" s="11">
        <f t="shared" ref="T79:T80" si="185">R79+S79</f>
        <v>0</v>
      </c>
      <c r="U79" s="8">
        <v>0</v>
      </c>
      <c r="V79" s="8">
        <v>0</v>
      </c>
      <c r="W79" s="12">
        <f t="shared" ref="W79:W80" si="186">U79+V79</f>
        <v>0</v>
      </c>
      <c r="X79" s="8">
        <v>0</v>
      </c>
      <c r="Y79" s="8">
        <v>0</v>
      </c>
      <c r="Z79" s="12">
        <f t="shared" ref="Z79:Z80" si="187">X79+Y79</f>
        <v>0</v>
      </c>
      <c r="AA79" s="8">
        <v>0</v>
      </c>
      <c r="AB79" s="8">
        <v>0</v>
      </c>
      <c r="AC79" s="9">
        <f t="shared" ref="AC79:AC80" si="188">AA79+AB79</f>
        <v>0</v>
      </c>
    </row>
    <row r="80" spans="1:29" ht="18" customHeight="1">
      <c r="A80" s="62"/>
      <c r="B80" s="20" t="s">
        <v>4</v>
      </c>
      <c r="C80" s="8">
        <f>F80+I80+L80+O80+R80+U80+X80+AA80</f>
        <v>3178063113</v>
      </c>
      <c r="D80" s="8">
        <f t="shared" si="180"/>
        <v>2487581554</v>
      </c>
      <c r="E80" s="9">
        <f t="shared" si="180"/>
        <v>5665644667</v>
      </c>
      <c r="F80" s="10">
        <v>3178063113</v>
      </c>
      <c r="G80" s="10">
        <v>2487581554</v>
      </c>
      <c r="H80" s="11">
        <f t="shared" si="181"/>
        <v>5665644667</v>
      </c>
      <c r="I80" s="8">
        <v>0</v>
      </c>
      <c r="J80" s="8">
        <v>0</v>
      </c>
      <c r="K80" s="11">
        <f t="shared" si="182"/>
        <v>0</v>
      </c>
      <c r="L80" s="8">
        <v>0</v>
      </c>
      <c r="M80" s="8">
        <v>0</v>
      </c>
      <c r="N80" s="11">
        <f t="shared" si="183"/>
        <v>0</v>
      </c>
      <c r="O80" s="8">
        <v>0</v>
      </c>
      <c r="P80" s="8">
        <v>0</v>
      </c>
      <c r="Q80" s="11">
        <f t="shared" si="184"/>
        <v>0</v>
      </c>
      <c r="R80" s="8">
        <v>0</v>
      </c>
      <c r="S80" s="8">
        <v>0</v>
      </c>
      <c r="T80" s="11">
        <f t="shared" si="185"/>
        <v>0</v>
      </c>
      <c r="U80" s="8">
        <v>0</v>
      </c>
      <c r="V80" s="8">
        <v>0</v>
      </c>
      <c r="W80" s="12">
        <f t="shared" si="186"/>
        <v>0</v>
      </c>
      <c r="X80" s="8">
        <v>0</v>
      </c>
      <c r="Y80" s="8">
        <v>0</v>
      </c>
      <c r="Z80" s="12">
        <f t="shared" si="187"/>
        <v>0</v>
      </c>
      <c r="AA80" s="8">
        <v>0</v>
      </c>
      <c r="AB80" s="8">
        <v>0</v>
      </c>
      <c r="AC80" s="9">
        <f t="shared" si="188"/>
        <v>0</v>
      </c>
    </row>
    <row r="81" spans="1:29" ht="18" customHeight="1" thickBot="1">
      <c r="A81" s="21" t="s">
        <v>5</v>
      </c>
      <c r="B81" s="22"/>
      <c r="C81" s="13">
        <f>SUM(C78:C80)</f>
        <v>3269954355</v>
      </c>
      <c r="D81" s="13">
        <f t="shared" ref="D81:AC81" si="189">SUM(D78:D80)</f>
        <v>2623936419</v>
      </c>
      <c r="E81" s="13">
        <f t="shared" si="189"/>
        <v>5893890774</v>
      </c>
      <c r="F81" s="13">
        <f t="shared" si="189"/>
        <v>3269954355</v>
      </c>
      <c r="G81" s="13">
        <f t="shared" si="189"/>
        <v>2623936419</v>
      </c>
      <c r="H81" s="13">
        <f t="shared" si="189"/>
        <v>5893890774</v>
      </c>
      <c r="I81" s="13">
        <f t="shared" si="189"/>
        <v>0</v>
      </c>
      <c r="J81" s="13">
        <f t="shared" si="189"/>
        <v>0</v>
      </c>
      <c r="K81" s="13">
        <f t="shared" si="189"/>
        <v>0</v>
      </c>
      <c r="L81" s="13">
        <f t="shared" si="189"/>
        <v>0</v>
      </c>
      <c r="M81" s="13">
        <f t="shared" si="189"/>
        <v>0</v>
      </c>
      <c r="N81" s="13">
        <f t="shared" si="189"/>
        <v>0</v>
      </c>
      <c r="O81" s="13">
        <f t="shared" si="189"/>
        <v>0</v>
      </c>
      <c r="P81" s="13">
        <f t="shared" si="189"/>
        <v>0</v>
      </c>
      <c r="Q81" s="13">
        <f t="shared" si="189"/>
        <v>0</v>
      </c>
      <c r="R81" s="13">
        <f t="shared" si="189"/>
        <v>0</v>
      </c>
      <c r="S81" s="13">
        <f t="shared" si="189"/>
        <v>0</v>
      </c>
      <c r="T81" s="13">
        <f t="shared" si="189"/>
        <v>0</v>
      </c>
      <c r="U81" s="13">
        <f t="shared" si="189"/>
        <v>0</v>
      </c>
      <c r="V81" s="13">
        <f t="shared" si="189"/>
        <v>0</v>
      </c>
      <c r="W81" s="13">
        <f t="shared" si="189"/>
        <v>0</v>
      </c>
      <c r="X81" s="13">
        <f t="shared" si="189"/>
        <v>0</v>
      </c>
      <c r="Y81" s="13">
        <f t="shared" si="189"/>
        <v>0</v>
      </c>
      <c r="Z81" s="13">
        <f t="shared" si="189"/>
        <v>0</v>
      </c>
      <c r="AA81" s="13">
        <f t="shared" si="189"/>
        <v>0</v>
      </c>
      <c r="AB81" s="13">
        <f t="shared" si="189"/>
        <v>0</v>
      </c>
      <c r="AC81" s="13">
        <f t="shared" si="189"/>
        <v>0</v>
      </c>
    </row>
    <row r="82" spans="1:29" ht="18" customHeight="1">
      <c r="A82" s="60" t="s">
        <v>7</v>
      </c>
      <c r="B82" s="19" t="s">
        <v>2</v>
      </c>
      <c r="C82" s="8">
        <f>F82+I82+L82+O82+R82+U82+X82+AA82</f>
        <v>108773008</v>
      </c>
      <c r="D82" s="8">
        <f>G82+J82+M82+P82+S82+V82+Y82+AB82</f>
        <v>82879032</v>
      </c>
      <c r="E82" s="9">
        <f>H82+K82+N82+Q82+T82+W82+Z82+AC82</f>
        <v>191652040</v>
      </c>
      <c r="F82" s="10">
        <v>102169763</v>
      </c>
      <c r="G82" s="10">
        <v>81340063</v>
      </c>
      <c r="H82" s="11">
        <f>F82+G82</f>
        <v>183509826</v>
      </c>
      <c r="I82" s="8">
        <v>0</v>
      </c>
      <c r="J82" s="8">
        <v>0</v>
      </c>
      <c r="K82" s="11">
        <f>I82+J82</f>
        <v>0</v>
      </c>
      <c r="L82" s="8">
        <v>0</v>
      </c>
      <c r="M82" s="8">
        <v>0</v>
      </c>
      <c r="N82" s="11">
        <f>L82+M82</f>
        <v>0</v>
      </c>
      <c r="O82" s="8">
        <v>0</v>
      </c>
      <c r="P82" s="8">
        <v>0</v>
      </c>
      <c r="Q82" s="11">
        <f>O82+P82</f>
        <v>0</v>
      </c>
      <c r="R82" s="8">
        <v>0</v>
      </c>
      <c r="S82" s="8">
        <v>0</v>
      </c>
      <c r="T82" s="11">
        <f>R82+S82</f>
        <v>0</v>
      </c>
      <c r="U82" s="8">
        <v>6603245</v>
      </c>
      <c r="V82" s="8">
        <v>1538969</v>
      </c>
      <c r="W82" s="12">
        <f>U82+V82</f>
        <v>8142214</v>
      </c>
      <c r="X82" s="8">
        <v>0</v>
      </c>
      <c r="Y82" s="8">
        <v>0</v>
      </c>
      <c r="Z82" s="12">
        <f>X82+Y82</f>
        <v>0</v>
      </c>
      <c r="AA82" s="8">
        <v>0</v>
      </c>
      <c r="AB82" s="8">
        <v>0</v>
      </c>
      <c r="AC82" s="9">
        <f>AA82+AB82</f>
        <v>0</v>
      </c>
    </row>
    <row r="83" spans="1:29" ht="18" customHeight="1">
      <c r="A83" s="61"/>
      <c r="B83" s="20" t="s">
        <v>3</v>
      </c>
      <c r="C83" s="8">
        <f>F83+I83+L83+O83+R83+U83+X83+AA83</f>
        <v>9264944</v>
      </c>
      <c r="D83" s="8">
        <f t="shared" ref="D83:E84" si="190">G83+J83+M83+P83+S83+V83+Y83+AB83</f>
        <v>28862788</v>
      </c>
      <c r="E83" s="9">
        <f t="shared" si="190"/>
        <v>38127732</v>
      </c>
      <c r="F83" s="10">
        <v>2364254</v>
      </c>
      <c r="G83" s="10">
        <v>15762516</v>
      </c>
      <c r="H83" s="11">
        <f t="shared" ref="H83:H84" si="191">F83+G83</f>
        <v>18126770</v>
      </c>
      <c r="I83" s="8">
        <v>0</v>
      </c>
      <c r="J83" s="8">
        <v>13100272</v>
      </c>
      <c r="K83" s="11">
        <f t="shared" ref="K83:K84" si="192">I83+J83</f>
        <v>13100272</v>
      </c>
      <c r="L83" s="8">
        <v>0</v>
      </c>
      <c r="M83" s="8">
        <v>0</v>
      </c>
      <c r="N83" s="11">
        <f t="shared" ref="N83:N84" si="193">L83+M83</f>
        <v>0</v>
      </c>
      <c r="O83" s="8">
        <v>0</v>
      </c>
      <c r="P83" s="8">
        <v>0</v>
      </c>
      <c r="Q83" s="11">
        <f t="shared" ref="Q83:Q84" si="194">O83+P83</f>
        <v>0</v>
      </c>
      <c r="R83" s="8">
        <v>0</v>
      </c>
      <c r="S83" s="8">
        <v>0</v>
      </c>
      <c r="T83" s="11">
        <f t="shared" ref="T83:T84" si="195">R83+S83</f>
        <v>0</v>
      </c>
      <c r="U83" s="8">
        <v>6900690</v>
      </c>
      <c r="V83" s="8">
        <v>0</v>
      </c>
      <c r="W83" s="12">
        <f t="shared" ref="W83:W84" si="196">U83+V83</f>
        <v>6900690</v>
      </c>
      <c r="X83" s="8">
        <v>0</v>
      </c>
      <c r="Y83" s="8">
        <v>0</v>
      </c>
      <c r="Z83" s="12">
        <f t="shared" ref="Z83:Z84" si="197">X83+Y83</f>
        <v>0</v>
      </c>
      <c r="AA83" s="8">
        <v>0</v>
      </c>
      <c r="AB83" s="8">
        <v>0</v>
      </c>
      <c r="AC83" s="9">
        <f t="shared" ref="AC83:AC84" si="198">AA83+AB83</f>
        <v>0</v>
      </c>
    </row>
    <row r="84" spans="1:29" ht="18" customHeight="1">
      <c r="A84" s="62"/>
      <c r="B84" s="20" t="s">
        <v>4</v>
      </c>
      <c r="C84" s="8">
        <f>F84+I84+L84+O84+R84+U84+X84+AA84</f>
        <v>593391492</v>
      </c>
      <c r="D84" s="8">
        <f t="shared" si="190"/>
        <v>1156045877</v>
      </c>
      <c r="E84" s="9">
        <f t="shared" si="190"/>
        <v>1749437369</v>
      </c>
      <c r="F84" s="10">
        <v>568099199</v>
      </c>
      <c r="G84" s="10">
        <v>1089669882</v>
      </c>
      <c r="H84" s="11">
        <f t="shared" si="191"/>
        <v>1657769081</v>
      </c>
      <c r="I84" s="8">
        <v>0</v>
      </c>
      <c r="J84" s="8">
        <v>29418609</v>
      </c>
      <c r="K84" s="11">
        <f t="shared" si="192"/>
        <v>29418609</v>
      </c>
      <c r="L84" s="8">
        <v>0</v>
      </c>
      <c r="M84" s="8">
        <v>0</v>
      </c>
      <c r="N84" s="11">
        <f t="shared" si="193"/>
        <v>0</v>
      </c>
      <c r="O84" s="8">
        <v>0</v>
      </c>
      <c r="P84" s="8">
        <v>0</v>
      </c>
      <c r="Q84" s="11">
        <f t="shared" si="194"/>
        <v>0</v>
      </c>
      <c r="R84" s="8">
        <v>0</v>
      </c>
      <c r="S84" s="8">
        <v>0</v>
      </c>
      <c r="T84" s="11">
        <f t="shared" si="195"/>
        <v>0</v>
      </c>
      <c r="U84" s="8">
        <v>25292293</v>
      </c>
      <c r="V84" s="8">
        <v>36957386</v>
      </c>
      <c r="W84" s="12">
        <f t="shared" si="196"/>
        <v>62249679</v>
      </c>
      <c r="X84" s="8">
        <v>0</v>
      </c>
      <c r="Y84" s="8">
        <v>0</v>
      </c>
      <c r="Z84" s="12">
        <f t="shared" si="197"/>
        <v>0</v>
      </c>
      <c r="AA84" s="8">
        <v>0</v>
      </c>
      <c r="AB84" s="8">
        <v>0</v>
      </c>
      <c r="AC84" s="9">
        <f t="shared" si="198"/>
        <v>0</v>
      </c>
    </row>
    <row r="85" spans="1:29" ht="18" customHeight="1" thickBot="1">
      <c r="A85" s="21" t="s">
        <v>5</v>
      </c>
      <c r="B85" s="22"/>
      <c r="C85" s="13">
        <f>SUM(C82:C84)</f>
        <v>711429444</v>
      </c>
      <c r="D85" s="13">
        <f t="shared" ref="D85:AC85" si="199">SUM(D82:D84)</f>
        <v>1267787697</v>
      </c>
      <c r="E85" s="13">
        <f t="shared" si="199"/>
        <v>1979217141</v>
      </c>
      <c r="F85" s="13">
        <f t="shared" si="199"/>
        <v>672633216</v>
      </c>
      <c r="G85" s="13">
        <f t="shared" si="199"/>
        <v>1186772461</v>
      </c>
      <c r="H85" s="13">
        <f t="shared" si="199"/>
        <v>1859405677</v>
      </c>
      <c r="I85" s="13">
        <f t="shared" si="199"/>
        <v>0</v>
      </c>
      <c r="J85" s="13">
        <f t="shared" si="199"/>
        <v>42518881</v>
      </c>
      <c r="K85" s="13">
        <f t="shared" si="199"/>
        <v>42518881</v>
      </c>
      <c r="L85" s="13">
        <f t="shared" si="199"/>
        <v>0</v>
      </c>
      <c r="M85" s="13">
        <f t="shared" si="199"/>
        <v>0</v>
      </c>
      <c r="N85" s="13">
        <f t="shared" si="199"/>
        <v>0</v>
      </c>
      <c r="O85" s="13">
        <f t="shared" si="199"/>
        <v>0</v>
      </c>
      <c r="P85" s="13">
        <f t="shared" si="199"/>
        <v>0</v>
      </c>
      <c r="Q85" s="13">
        <f t="shared" si="199"/>
        <v>0</v>
      </c>
      <c r="R85" s="13">
        <f t="shared" si="199"/>
        <v>0</v>
      </c>
      <c r="S85" s="13">
        <f t="shared" si="199"/>
        <v>0</v>
      </c>
      <c r="T85" s="13">
        <f t="shared" si="199"/>
        <v>0</v>
      </c>
      <c r="U85" s="13">
        <f t="shared" si="199"/>
        <v>38796228</v>
      </c>
      <c r="V85" s="13">
        <f t="shared" si="199"/>
        <v>38496355</v>
      </c>
      <c r="W85" s="13">
        <f t="shared" si="199"/>
        <v>77292583</v>
      </c>
      <c r="X85" s="13">
        <f t="shared" si="199"/>
        <v>0</v>
      </c>
      <c r="Y85" s="13">
        <f t="shared" si="199"/>
        <v>0</v>
      </c>
      <c r="Z85" s="13">
        <f t="shared" si="199"/>
        <v>0</v>
      </c>
      <c r="AA85" s="13">
        <f t="shared" si="199"/>
        <v>0</v>
      </c>
      <c r="AB85" s="13">
        <f t="shared" si="199"/>
        <v>0</v>
      </c>
      <c r="AC85" s="13">
        <f t="shared" si="199"/>
        <v>0</v>
      </c>
    </row>
    <row r="86" spans="1:29" ht="18" customHeight="1">
      <c r="A86" s="60" t="s">
        <v>42</v>
      </c>
      <c r="B86" s="19" t="s">
        <v>2</v>
      </c>
      <c r="C86" s="8">
        <f>F86+I86+L86+O86+R86+U86+X86+AA86</f>
        <v>11476773</v>
      </c>
      <c r="D86" s="8">
        <f>G86+J86+M86+P86+S86+V86+Y86+AB86</f>
        <v>3135569</v>
      </c>
      <c r="E86" s="9">
        <f>H86+K86+N86+Q86+T86+W86+Z86+AC86</f>
        <v>14612342</v>
      </c>
      <c r="F86" s="10">
        <v>11476773</v>
      </c>
      <c r="G86" s="10">
        <v>3135569</v>
      </c>
      <c r="H86" s="11">
        <f>F86+G86</f>
        <v>14612342</v>
      </c>
      <c r="I86" s="8">
        <v>0</v>
      </c>
      <c r="J86" s="8">
        <v>0</v>
      </c>
      <c r="K86" s="11">
        <f>I86+J86</f>
        <v>0</v>
      </c>
      <c r="L86" s="8">
        <v>0</v>
      </c>
      <c r="M86" s="8">
        <v>0</v>
      </c>
      <c r="N86" s="11">
        <f>L86+M86</f>
        <v>0</v>
      </c>
      <c r="O86" s="8">
        <v>0</v>
      </c>
      <c r="P86" s="8">
        <v>0</v>
      </c>
      <c r="Q86" s="11">
        <f>O86+P86</f>
        <v>0</v>
      </c>
      <c r="R86" s="8">
        <v>0</v>
      </c>
      <c r="S86" s="8">
        <v>0</v>
      </c>
      <c r="T86" s="11">
        <f>R86+S86</f>
        <v>0</v>
      </c>
      <c r="U86" s="8">
        <v>0</v>
      </c>
      <c r="V86" s="8">
        <v>0</v>
      </c>
      <c r="W86" s="12">
        <f>U86+V86</f>
        <v>0</v>
      </c>
      <c r="X86" s="8">
        <v>0</v>
      </c>
      <c r="Y86" s="8">
        <v>0</v>
      </c>
      <c r="Z86" s="12">
        <f>X86+Y86</f>
        <v>0</v>
      </c>
      <c r="AA86" s="8">
        <v>0</v>
      </c>
      <c r="AB86" s="8">
        <v>0</v>
      </c>
      <c r="AC86" s="9">
        <f>AA86+AB86</f>
        <v>0</v>
      </c>
    </row>
    <row r="87" spans="1:29" ht="18" customHeight="1">
      <c r="A87" s="61"/>
      <c r="B87" s="20" t="s">
        <v>3</v>
      </c>
      <c r="C87" s="8">
        <f>F87+I87+L87+O87+R87+U87+X87+AA87</f>
        <v>0</v>
      </c>
      <c r="D87" s="8">
        <f t="shared" ref="D87:E88" si="200">G87+J87+M87+P87+S87+V87+Y87+AB87</f>
        <v>0</v>
      </c>
      <c r="E87" s="9">
        <f t="shared" si="200"/>
        <v>0</v>
      </c>
      <c r="F87" s="10">
        <v>0</v>
      </c>
      <c r="G87" s="10">
        <v>0</v>
      </c>
      <c r="H87" s="11">
        <f t="shared" ref="H87:H88" si="201">F87+G87</f>
        <v>0</v>
      </c>
      <c r="I87" s="8">
        <v>0</v>
      </c>
      <c r="J87" s="8">
        <v>0</v>
      </c>
      <c r="K87" s="11">
        <f t="shared" ref="K87:K88" si="202">I87+J87</f>
        <v>0</v>
      </c>
      <c r="L87" s="8">
        <v>0</v>
      </c>
      <c r="M87" s="8">
        <v>0</v>
      </c>
      <c r="N87" s="11">
        <f t="shared" ref="N87:N88" si="203">L87+M87</f>
        <v>0</v>
      </c>
      <c r="O87" s="8">
        <v>0</v>
      </c>
      <c r="P87" s="8">
        <v>0</v>
      </c>
      <c r="Q87" s="11">
        <f t="shared" ref="Q87:Q88" si="204">O87+P87</f>
        <v>0</v>
      </c>
      <c r="R87" s="8">
        <v>0</v>
      </c>
      <c r="S87" s="8">
        <v>0</v>
      </c>
      <c r="T87" s="11">
        <f t="shared" ref="T87:T88" si="205">R87+S87</f>
        <v>0</v>
      </c>
      <c r="U87" s="8">
        <v>0</v>
      </c>
      <c r="V87" s="8">
        <v>0</v>
      </c>
      <c r="W87" s="12">
        <f t="shared" ref="W87:W88" si="206">U87+V87</f>
        <v>0</v>
      </c>
      <c r="X87" s="8">
        <v>0</v>
      </c>
      <c r="Y87" s="8">
        <v>0</v>
      </c>
      <c r="Z87" s="12">
        <f t="shared" ref="Z87:Z88" si="207">X87+Y87</f>
        <v>0</v>
      </c>
      <c r="AA87" s="8">
        <v>0</v>
      </c>
      <c r="AB87" s="8">
        <v>0</v>
      </c>
      <c r="AC87" s="9">
        <f t="shared" ref="AC87:AC88" si="208">AA87+AB87</f>
        <v>0</v>
      </c>
    </row>
    <row r="88" spans="1:29" ht="18" customHeight="1">
      <c r="A88" s="62"/>
      <c r="B88" s="20" t="s">
        <v>4</v>
      </c>
      <c r="C88" s="8">
        <f>F88+I88+L88+O88+R88+U88+X88+AA88</f>
        <v>113159123</v>
      </c>
      <c r="D88" s="8">
        <f t="shared" si="200"/>
        <v>207444761</v>
      </c>
      <c r="E88" s="9">
        <f t="shared" si="200"/>
        <v>320603884</v>
      </c>
      <c r="F88" s="10">
        <v>113159123</v>
      </c>
      <c r="G88" s="10">
        <v>207444761</v>
      </c>
      <c r="H88" s="11">
        <f t="shared" si="201"/>
        <v>320603884</v>
      </c>
      <c r="I88" s="8">
        <v>0</v>
      </c>
      <c r="J88" s="8">
        <v>0</v>
      </c>
      <c r="K88" s="11">
        <f t="shared" si="202"/>
        <v>0</v>
      </c>
      <c r="L88" s="8">
        <v>0</v>
      </c>
      <c r="M88" s="8">
        <v>0</v>
      </c>
      <c r="N88" s="11">
        <f t="shared" si="203"/>
        <v>0</v>
      </c>
      <c r="O88" s="8">
        <v>0</v>
      </c>
      <c r="P88" s="8">
        <v>0</v>
      </c>
      <c r="Q88" s="11">
        <f t="shared" si="204"/>
        <v>0</v>
      </c>
      <c r="R88" s="8">
        <v>0</v>
      </c>
      <c r="S88" s="8">
        <v>0</v>
      </c>
      <c r="T88" s="11">
        <f t="shared" si="205"/>
        <v>0</v>
      </c>
      <c r="U88" s="8">
        <v>0</v>
      </c>
      <c r="V88" s="8">
        <v>0</v>
      </c>
      <c r="W88" s="12">
        <f t="shared" si="206"/>
        <v>0</v>
      </c>
      <c r="X88" s="8">
        <v>0</v>
      </c>
      <c r="Y88" s="8">
        <v>0</v>
      </c>
      <c r="Z88" s="12">
        <f t="shared" si="207"/>
        <v>0</v>
      </c>
      <c r="AA88" s="8">
        <v>0</v>
      </c>
      <c r="AB88" s="8">
        <v>0</v>
      </c>
      <c r="AC88" s="9">
        <f t="shared" si="208"/>
        <v>0</v>
      </c>
    </row>
    <row r="89" spans="1:29" ht="18" customHeight="1" thickBot="1">
      <c r="A89" s="21" t="s">
        <v>5</v>
      </c>
      <c r="B89" s="22"/>
      <c r="C89" s="13">
        <f>SUM(C86:C88)</f>
        <v>124635896</v>
      </c>
      <c r="D89" s="13">
        <f t="shared" ref="D89:AC89" si="209">SUM(D86:D88)</f>
        <v>210580330</v>
      </c>
      <c r="E89" s="13">
        <f t="shared" si="209"/>
        <v>335216226</v>
      </c>
      <c r="F89" s="13">
        <f t="shared" si="209"/>
        <v>124635896</v>
      </c>
      <c r="G89" s="13">
        <f t="shared" si="209"/>
        <v>210580330</v>
      </c>
      <c r="H89" s="13">
        <f t="shared" si="209"/>
        <v>335216226</v>
      </c>
      <c r="I89" s="13">
        <f t="shared" si="209"/>
        <v>0</v>
      </c>
      <c r="J89" s="13">
        <f t="shared" si="209"/>
        <v>0</v>
      </c>
      <c r="K89" s="13">
        <f t="shared" si="209"/>
        <v>0</v>
      </c>
      <c r="L89" s="13">
        <f t="shared" si="209"/>
        <v>0</v>
      </c>
      <c r="M89" s="13">
        <f t="shared" si="209"/>
        <v>0</v>
      </c>
      <c r="N89" s="13">
        <f t="shared" si="209"/>
        <v>0</v>
      </c>
      <c r="O89" s="13">
        <f t="shared" si="209"/>
        <v>0</v>
      </c>
      <c r="P89" s="13">
        <f t="shared" si="209"/>
        <v>0</v>
      </c>
      <c r="Q89" s="13">
        <f t="shared" si="209"/>
        <v>0</v>
      </c>
      <c r="R89" s="13">
        <f t="shared" si="209"/>
        <v>0</v>
      </c>
      <c r="S89" s="13">
        <f t="shared" si="209"/>
        <v>0</v>
      </c>
      <c r="T89" s="13">
        <f t="shared" si="209"/>
        <v>0</v>
      </c>
      <c r="U89" s="13">
        <f t="shared" si="209"/>
        <v>0</v>
      </c>
      <c r="V89" s="13">
        <f t="shared" si="209"/>
        <v>0</v>
      </c>
      <c r="W89" s="13">
        <f t="shared" si="209"/>
        <v>0</v>
      </c>
      <c r="X89" s="13">
        <f t="shared" si="209"/>
        <v>0</v>
      </c>
      <c r="Y89" s="13">
        <f t="shared" si="209"/>
        <v>0</v>
      </c>
      <c r="Z89" s="13">
        <f t="shared" si="209"/>
        <v>0</v>
      </c>
      <c r="AA89" s="13">
        <f t="shared" si="209"/>
        <v>0</v>
      </c>
      <c r="AB89" s="13">
        <f t="shared" si="209"/>
        <v>0</v>
      </c>
      <c r="AC89" s="13">
        <f t="shared" si="209"/>
        <v>0</v>
      </c>
    </row>
    <row r="90" spans="1:29" ht="18" customHeight="1">
      <c r="A90" s="60" t="s">
        <v>43</v>
      </c>
      <c r="B90" s="19" t="s">
        <v>2</v>
      </c>
      <c r="C90" s="8">
        <f>F90+I90+L90+O90+R90+U90+X90+AA90</f>
        <v>20279441</v>
      </c>
      <c r="D90" s="8">
        <f>G90+J90+M90+P90+S90+V90+Y90+AB90</f>
        <v>34494212</v>
      </c>
      <c r="E90" s="9">
        <f>H90+K90+N90+Q90+T90+W90+Z90+AC90</f>
        <v>54773653</v>
      </c>
      <c r="F90" s="10">
        <v>19947489</v>
      </c>
      <c r="G90" s="10">
        <v>1048306</v>
      </c>
      <c r="H90" s="11">
        <f>F90+G90</f>
        <v>20995795</v>
      </c>
      <c r="I90" s="8">
        <v>0</v>
      </c>
      <c r="J90" s="8">
        <v>1272996</v>
      </c>
      <c r="K90" s="11">
        <f>I90+J90</f>
        <v>1272996</v>
      </c>
      <c r="L90" s="8">
        <v>331952</v>
      </c>
      <c r="M90" s="8">
        <v>0</v>
      </c>
      <c r="N90" s="11">
        <f>L90+M90</f>
        <v>331952</v>
      </c>
      <c r="O90" s="8">
        <v>0</v>
      </c>
      <c r="P90" s="8">
        <v>0</v>
      </c>
      <c r="Q90" s="11">
        <f>O90+P90</f>
        <v>0</v>
      </c>
      <c r="R90" s="8">
        <v>0</v>
      </c>
      <c r="S90" s="8">
        <v>0</v>
      </c>
      <c r="T90" s="11">
        <f>R90+S90</f>
        <v>0</v>
      </c>
      <c r="U90" s="8">
        <v>0</v>
      </c>
      <c r="V90" s="8">
        <v>32172910</v>
      </c>
      <c r="W90" s="12">
        <f>U90+V90</f>
        <v>32172910</v>
      </c>
      <c r="X90" s="8">
        <v>0</v>
      </c>
      <c r="Y90" s="8">
        <v>0</v>
      </c>
      <c r="Z90" s="12">
        <f>X90+Y90</f>
        <v>0</v>
      </c>
      <c r="AA90" s="8">
        <v>0</v>
      </c>
      <c r="AB90" s="8">
        <v>0</v>
      </c>
      <c r="AC90" s="9">
        <f>AA90+AB90</f>
        <v>0</v>
      </c>
    </row>
    <row r="91" spans="1:29" ht="18" customHeight="1">
      <c r="A91" s="61"/>
      <c r="B91" s="20" t="s">
        <v>3</v>
      </c>
      <c r="C91" s="8">
        <f>F91+I91+L91+O91+R91+U91+X91+AA91</f>
        <v>1122141377</v>
      </c>
      <c r="D91" s="8">
        <f t="shared" ref="D91:E92" si="210">G91+J91+M91+P91+S91+V91+Y91+AB91</f>
        <v>200089825</v>
      </c>
      <c r="E91" s="9">
        <f t="shared" si="210"/>
        <v>1322231202</v>
      </c>
      <c r="F91" s="10">
        <v>1664857</v>
      </c>
      <c r="G91" s="10">
        <v>24754360</v>
      </c>
      <c r="H91" s="11">
        <f t="shared" ref="H91:H92" si="211">F91+G91</f>
        <v>26419217</v>
      </c>
      <c r="I91" s="8">
        <v>0</v>
      </c>
      <c r="J91" s="8">
        <v>0</v>
      </c>
      <c r="K91" s="11">
        <f t="shared" ref="K91:K92" si="212">I91+J91</f>
        <v>0</v>
      </c>
      <c r="L91" s="8">
        <v>0</v>
      </c>
      <c r="M91" s="8">
        <v>0</v>
      </c>
      <c r="N91" s="11">
        <f t="shared" ref="N91:N92" si="213">L91+M91</f>
        <v>0</v>
      </c>
      <c r="O91" s="8">
        <v>0</v>
      </c>
      <c r="P91" s="8">
        <v>0</v>
      </c>
      <c r="Q91" s="11">
        <f t="shared" ref="Q91:Q92" si="214">O91+P91</f>
        <v>0</v>
      </c>
      <c r="R91" s="8">
        <v>0</v>
      </c>
      <c r="S91" s="8">
        <v>0</v>
      </c>
      <c r="T91" s="11">
        <f t="shared" ref="T91:T92" si="215">R91+S91</f>
        <v>0</v>
      </c>
      <c r="U91" s="8">
        <v>1120476520</v>
      </c>
      <c r="V91" s="8">
        <v>175335465</v>
      </c>
      <c r="W91" s="12">
        <f t="shared" ref="W91:W92" si="216">U91+V91</f>
        <v>1295811985</v>
      </c>
      <c r="X91" s="8">
        <v>0</v>
      </c>
      <c r="Y91" s="8">
        <v>0</v>
      </c>
      <c r="Z91" s="12">
        <f t="shared" ref="Z91:Z92" si="217">X91+Y91</f>
        <v>0</v>
      </c>
      <c r="AA91" s="8">
        <v>0</v>
      </c>
      <c r="AB91" s="8">
        <v>0</v>
      </c>
      <c r="AC91" s="9">
        <f t="shared" ref="AC91:AC92" si="218">AA91+AB91</f>
        <v>0</v>
      </c>
    </row>
    <row r="92" spans="1:29" ht="18" customHeight="1">
      <c r="A92" s="62"/>
      <c r="B92" s="20" t="s">
        <v>4</v>
      </c>
      <c r="C92" s="8">
        <f>F92+I92+L92+O92+R92+U92+X92+AA92</f>
        <v>66967902</v>
      </c>
      <c r="D92" s="8">
        <f t="shared" si="210"/>
        <v>143638773</v>
      </c>
      <c r="E92" s="9">
        <f t="shared" si="210"/>
        <v>210606675</v>
      </c>
      <c r="F92" s="10">
        <v>66967902</v>
      </c>
      <c r="G92" s="10">
        <v>137243003</v>
      </c>
      <c r="H92" s="11">
        <f t="shared" si="211"/>
        <v>204210905</v>
      </c>
      <c r="I92" s="8">
        <v>0</v>
      </c>
      <c r="J92" s="8">
        <v>0</v>
      </c>
      <c r="K92" s="11">
        <f t="shared" si="212"/>
        <v>0</v>
      </c>
      <c r="L92" s="8">
        <v>0</v>
      </c>
      <c r="M92" s="8">
        <v>0</v>
      </c>
      <c r="N92" s="11">
        <f t="shared" si="213"/>
        <v>0</v>
      </c>
      <c r="O92" s="8">
        <v>0</v>
      </c>
      <c r="P92" s="8">
        <v>0</v>
      </c>
      <c r="Q92" s="11">
        <f t="shared" si="214"/>
        <v>0</v>
      </c>
      <c r="R92" s="8">
        <v>0</v>
      </c>
      <c r="S92" s="8">
        <v>0</v>
      </c>
      <c r="T92" s="11">
        <f t="shared" si="215"/>
        <v>0</v>
      </c>
      <c r="U92" s="8">
        <v>0</v>
      </c>
      <c r="V92" s="8">
        <v>6395770</v>
      </c>
      <c r="W92" s="12">
        <f t="shared" si="216"/>
        <v>6395770</v>
      </c>
      <c r="X92" s="8">
        <v>0</v>
      </c>
      <c r="Y92" s="8">
        <v>0</v>
      </c>
      <c r="Z92" s="12">
        <f t="shared" si="217"/>
        <v>0</v>
      </c>
      <c r="AA92" s="8">
        <v>0</v>
      </c>
      <c r="AB92" s="8">
        <v>0</v>
      </c>
      <c r="AC92" s="9">
        <f t="shared" si="218"/>
        <v>0</v>
      </c>
    </row>
    <row r="93" spans="1:29" ht="18" customHeight="1" thickBot="1">
      <c r="A93" s="21" t="s">
        <v>5</v>
      </c>
      <c r="B93" s="22"/>
      <c r="C93" s="13">
        <f>SUM(C90:C92)</f>
        <v>1209388720</v>
      </c>
      <c r="D93" s="13">
        <f t="shared" ref="D93:AC93" si="219">SUM(D90:D92)</f>
        <v>378222810</v>
      </c>
      <c r="E93" s="13">
        <f t="shared" si="219"/>
        <v>1587611530</v>
      </c>
      <c r="F93" s="13">
        <f t="shared" si="219"/>
        <v>88580248</v>
      </c>
      <c r="G93" s="13">
        <f t="shared" si="219"/>
        <v>163045669</v>
      </c>
      <c r="H93" s="13">
        <f t="shared" si="219"/>
        <v>251625917</v>
      </c>
      <c r="I93" s="13">
        <f t="shared" si="219"/>
        <v>0</v>
      </c>
      <c r="J93" s="13">
        <f t="shared" si="219"/>
        <v>1272996</v>
      </c>
      <c r="K93" s="13">
        <f t="shared" si="219"/>
        <v>1272996</v>
      </c>
      <c r="L93" s="13">
        <f t="shared" si="219"/>
        <v>331952</v>
      </c>
      <c r="M93" s="13">
        <f t="shared" si="219"/>
        <v>0</v>
      </c>
      <c r="N93" s="13">
        <f t="shared" si="219"/>
        <v>331952</v>
      </c>
      <c r="O93" s="13">
        <f t="shared" si="219"/>
        <v>0</v>
      </c>
      <c r="P93" s="13">
        <f t="shared" si="219"/>
        <v>0</v>
      </c>
      <c r="Q93" s="13">
        <f t="shared" si="219"/>
        <v>0</v>
      </c>
      <c r="R93" s="13">
        <f t="shared" si="219"/>
        <v>0</v>
      </c>
      <c r="S93" s="13">
        <f t="shared" si="219"/>
        <v>0</v>
      </c>
      <c r="T93" s="13">
        <f t="shared" si="219"/>
        <v>0</v>
      </c>
      <c r="U93" s="13">
        <f t="shared" si="219"/>
        <v>1120476520</v>
      </c>
      <c r="V93" s="13">
        <f t="shared" si="219"/>
        <v>213904145</v>
      </c>
      <c r="W93" s="13">
        <f t="shared" si="219"/>
        <v>1334380665</v>
      </c>
      <c r="X93" s="13">
        <f t="shared" si="219"/>
        <v>0</v>
      </c>
      <c r="Y93" s="13">
        <f t="shared" si="219"/>
        <v>0</v>
      </c>
      <c r="Z93" s="13">
        <f t="shared" si="219"/>
        <v>0</v>
      </c>
      <c r="AA93" s="13">
        <f t="shared" si="219"/>
        <v>0</v>
      </c>
      <c r="AB93" s="13">
        <f t="shared" si="219"/>
        <v>0</v>
      </c>
      <c r="AC93" s="13">
        <f t="shared" si="219"/>
        <v>0</v>
      </c>
    </row>
    <row r="94" spans="1:29" ht="18" customHeight="1">
      <c r="A94" s="60" t="s">
        <v>44</v>
      </c>
      <c r="B94" s="19" t="s">
        <v>2</v>
      </c>
      <c r="C94" s="8">
        <f>F94+I94+L94+O94+R94+U94+X94+AA94</f>
        <v>0</v>
      </c>
      <c r="D94" s="8">
        <f>G94+J94+M94+P94+S94+V94+Y94+AB94</f>
        <v>0</v>
      </c>
      <c r="E94" s="9">
        <f>H94+K94+N94+Q94+T94+W94+Z94+AC94</f>
        <v>0</v>
      </c>
      <c r="F94" s="10">
        <v>0</v>
      </c>
      <c r="G94" s="10">
        <v>0</v>
      </c>
      <c r="H94" s="11">
        <f>F94+G94</f>
        <v>0</v>
      </c>
      <c r="I94" s="8">
        <v>0</v>
      </c>
      <c r="J94" s="8">
        <v>0</v>
      </c>
      <c r="K94" s="11">
        <f>I94+J94</f>
        <v>0</v>
      </c>
      <c r="L94" s="8">
        <v>0</v>
      </c>
      <c r="M94" s="8">
        <v>0</v>
      </c>
      <c r="N94" s="11">
        <f>L94+M94</f>
        <v>0</v>
      </c>
      <c r="O94" s="8">
        <v>0</v>
      </c>
      <c r="P94" s="8">
        <v>0</v>
      </c>
      <c r="Q94" s="11">
        <f>O94+P94</f>
        <v>0</v>
      </c>
      <c r="R94" s="8">
        <v>0</v>
      </c>
      <c r="S94" s="8">
        <v>0</v>
      </c>
      <c r="T94" s="11">
        <f>R94+S94</f>
        <v>0</v>
      </c>
      <c r="U94" s="8">
        <v>0</v>
      </c>
      <c r="V94" s="8">
        <v>0</v>
      </c>
      <c r="W94" s="12">
        <f>U94+V94</f>
        <v>0</v>
      </c>
      <c r="X94" s="8">
        <v>0</v>
      </c>
      <c r="Y94" s="8">
        <v>0</v>
      </c>
      <c r="Z94" s="12">
        <f>X94+Y94</f>
        <v>0</v>
      </c>
      <c r="AA94" s="8">
        <v>0</v>
      </c>
      <c r="AB94" s="8">
        <v>0</v>
      </c>
      <c r="AC94" s="9">
        <f>AA94+AB94</f>
        <v>0</v>
      </c>
    </row>
    <row r="95" spans="1:29" ht="18" customHeight="1">
      <c r="A95" s="61"/>
      <c r="B95" s="20" t="s">
        <v>3</v>
      </c>
      <c r="C95" s="8">
        <f>F95+I95+L95+O95+R95+U95+X95+AA95</f>
        <v>0</v>
      </c>
      <c r="D95" s="8">
        <f t="shared" ref="D95:E96" si="220">G95+J95+M95+P95+S95+V95+Y95+AB95</f>
        <v>0</v>
      </c>
      <c r="E95" s="9">
        <f t="shared" si="220"/>
        <v>0</v>
      </c>
      <c r="F95" s="10">
        <v>0</v>
      </c>
      <c r="G95" s="10">
        <v>0</v>
      </c>
      <c r="H95" s="11">
        <f t="shared" ref="H95:H96" si="221">F95+G95</f>
        <v>0</v>
      </c>
      <c r="I95" s="8">
        <v>0</v>
      </c>
      <c r="J95" s="8">
        <v>0</v>
      </c>
      <c r="K95" s="11">
        <f t="shared" ref="K95:K96" si="222">I95+J95</f>
        <v>0</v>
      </c>
      <c r="L95" s="8">
        <v>0</v>
      </c>
      <c r="M95" s="8">
        <v>0</v>
      </c>
      <c r="N95" s="11">
        <f t="shared" ref="N95:N96" si="223">L95+M95</f>
        <v>0</v>
      </c>
      <c r="O95" s="8">
        <v>0</v>
      </c>
      <c r="P95" s="8">
        <v>0</v>
      </c>
      <c r="Q95" s="11">
        <f t="shared" ref="Q95:Q96" si="224">O95+P95</f>
        <v>0</v>
      </c>
      <c r="R95" s="8">
        <v>0</v>
      </c>
      <c r="S95" s="8">
        <v>0</v>
      </c>
      <c r="T95" s="11">
        <f t="shared" ref="T95:T96" si="225">R95+S95</f>
        <v>0</v>
      </c>
      <c r="U95" s="8">
        <v>0</v>
      </c>
      <c r="V95" s="8">
        <v>0</v>
      </c>
      <c r="W95" s="12">
        <f t="shared" ref="W95:W96" si="226">U95+V95</f>
        <v>0</v>
      </c>
      <c r="X95" s="8">
        <v>0</v>
      </c>
      <c r="Y95" s="8">
        <v>0</v>
      </c>
      <c r="Z95" s="12">
        <f t="shared" ref="Z95:Z96" si="227">X95+Y95</f>
        <v>0</v>
      </c>
      <c r="AA95" s="8">
        <v>0</v>
      </c>
      <c r="AB95" s="8">
        <v>0</v>
      </c>
      <c r="AC95" s="9">
        <f t="shared" ref="AC95:AC96" si="228">AA95+AB95</f>
        <v>0</v>
      </c>
    </row>
    <row r="96" spans="1:29" ht="18" customHeight="1">
      <c r="A96" s="62"/>
      <c r="B96" s="20" t="s">
        <v>4</v>
      </c>
      <c r="C96" s="8">
        <f>F96+I96+L96+O96+R96+U96+X96+AA96</f>
        <v>69012407</v>
      </c>
      <c r="D96" s="8">
        <f t="shared" si="220"/>
        <v>7435577</v>
      </c>
      <c r="E96" s="9">
        <f t="shared" si="220"/>
        <v>76447984</v>
      </c>
      <c r="F96" s="10">
        <v>69012407</v>
      </c>
      <c r="G96" s="10">
        <v>7435577</v>
      </c>
      <c r="H96" s="11">
        <f t="shared" si="221"/>
        <v>76447984</v>
      </c>
      <c r="I96" s="8">
        <v>0</v>
      </c>
      <c r="J96" s="8">
        <v>0</v>
      </c>
      <c r="K96" s="11">
        <f t="shared" si="222"/>
        <v>0</v>
      </c>
      <c r="L96" s="8">
        <v>0</v>
      </c>
      <c r="M96" s="8">
        <v>0</v>
      </c>
      <c r="N96" s="11">
        <f t="shared" si="223"/>
        <v>0</v>
      </c>
      <c r="O96" s="8">
        <v>0</v>
      </c>
      <c r="P96" s="8">
        <v>0</v>
      </c>
      <c r="Q96" s="11">
        <f t="shared" si="224"/>
        <v>0</v>
      </c>
      <c r="R96" s="8">
        <v>0</v>
      </c>
      <c r="S96" s="8">
        <v>0</v>
      </c>
      <c r="T96" s="11">
        <f t="shared" si="225"/>
        <v>0</v>
      </c>
      <c r="U96" s="8">
        <v>0</v>
      </c>
      <c r="V96" s="8">
        <v>0</v>
      </c>
      <c r="W96" s="12">
        <f t="shared" si="226"/>
        <v>0</v>
      </c>
      <c r="X96" s="8">
        <v>0</v>
      </c>
      <c r="Y96" s="8">
        <v>0</v>
      </c>
      <c r="Z96" s="12">
        <f t="shared" si="227"/>
        <v>0</v>
      </c>
      <c r="AA96" s="8">
        <v>0</v>
      </c>
      <c r="AB96" s="8">
        <v>0</v>
      </c>
      <c r="AC96" s="9">
        <f t="shared" si="228"/>
        <v>0</v>
      </c>
    </row>
    <row r="97" spans="1:29" ht="18" customHeight="1" thickBot="1">
      <c r="A97" s="21" t="s">
        <v>5</v>
      </c>
      <c r="B97" s="22"/>
      <c r="C97" s="13">
        <f>SUM(C94:C96)</f>
        <v>69012407</v>
      </c>
      <c r="D97" s="13">
        <f t="shared" ref="D97:AC97" si="229">SUM(D94:D96)</f>
        <v>7435577</v>
      </c>
      <c r="E97" s="13">
        <f t="shared" si="229"/>
        <v>76447984</v>
      </c>
      <c r="F97" s="13">
        <f t="shared" si="229"/>
        <v>69012407</v>
      </c>
      <c r="G97" s="13">
        <f t="shared" si="229"/>
        <v>7435577</v>
      </c>
      <c r="H97" s="13">
        <f t="shared" si="229"/>
        <v>76447984</v>
      </c>
      <c r="I97" s="13">
        <f t="shared" si="229"/>
        <v>0</v>
      </c>
      <c r="J97" s="13">
        <f t="shared" si="229"/>
        <v>0</v>
      </c>
      <c r="K97" s="13">
        <f t="shared" si="229"/>
        <v>0</v>
      </c>
      <c r="L97" s="13">
        <f t="shared" si="229"/>
        <v>0</v>
      </c>
      <c r="M97" s="13">
        <f t="shared" si="229"/>
        <v>0</v>
      </c>
      <c r="N97" s="13">
        <f t="shared" si="229"/>
        <v>0</v>
      </c>
      <c r="O97" s="13">
        <f t="shared" si="229"/>
        <v>0</v>
      </c>
      <c r="P97" s="13">
        <f t="shared" si="229"/>
        <v>0</v>
      </c>
      <c r="Q97" s="13">
        <f t="shared" si="229"/>
        <v>0</v>
      </c>
      <c r="R97" s="13">
        <f t="shared" si="229"/>
        <v>0</v>
      </c>
      <c r="S97" s="13">
        <f t="shared" si="229"/>
        <v>0</v>
      </c>
      <c r="T97" s="13">
        <f t="shared" si="229"/>
        <v>0</v>
      </c>
      <c r="U97" s="13">
        <f t="shared" si="229"/>
        <v>0</v>
      </c>
      <c r="V97" s="13">
        <f t="shared" si="229"/>
        <v>0</v>
      </c>
      <c r="W97" s="13">
        <f t="shared" si="229"/>
        <v>0</v>
      </c>
      <c r="X97" s="13">
        <f t="shared" si="229"/>
        <v>0</v>
      </c>
      <c r="Y97" s="13">
        <f t="shared" si="229"/>
        <v>0</v>
      </c>
      <c r="Z97" s="13">
        <f t="shared" si="229"/>
        <v>0</v>
      </c>
      <c r="AA97" s="13">
        <f t="shared" si="229"/>
        <v>0</v>
      </c>
      <c r="AB97" s="13">
        <f t="shared" si="229"/>
        <v>0</v>
      </c>
      <c r="AC97" s="13">
        <f t="shared" si="229"/>
        <v>0</v>
      </c>
    </row>
    <row r="98" spans="1:29" ht="18" customHeight="1">
      <c r="A98" s="60" t="s">
        <v>45</v>
      </c>
      <c r="B98" s="19" t="s">
        <v>2</v>
      </c>
      <c r="C98" s="8">
        <f>F98+I98+L98+O98+R98+U98+X98+AA98</f>
        <v>0</v>
      </c>
      <c r="D98" s="8">
        <f>G98+J98+M98+P98+S98+V98+Y98+AB98</f>
        <v>0</v>
      </c>
      <c r="E98" s="9">
        <f>H98+K98+N98+Q98+T98+W98+Z98+AC98</f>
        <v>0</v>
      </c>
      <c r="F98" s="10">
        <v>0</v>
      </c>
      <c r="G98" s="10">
        <v>0</v>
      </c>
      <c r="H98" s="11">
        <f>F98+G98</f>
        <v>0</v>
      </c>
      <c r="I98" s="8">
        <v>0</v>
      </c>
      <c r="J98" s="8">
        <v>0</v>
      </c>
      <c r="K98" s="11">
        <f>I98+J98</f>
        <v>0</v>
      </c>
      <c r="L98" s="8">
        <v>0</v>
      </c>
      <c r="M98" s="8">
        <v>0</v>
      </c>
      <c r="N98" s="11">
        <f>L98+M98</f>
        <v>0</v>
      </c>
      <c r="O98" s="8">
        <v>0</v>
      </c>
      <c r="P98" s="8">
        <v>0</v>
      </c>
      <c r="Q98" s="11">
        <f>O98+P98</f>
        <v>0</v>
      </c>
      <c r="R98" s="8">
        <v>0</v>
      </c>
      <c r="S98" s="8">
        <v>0</v>
      </c>
      <c r="T98" s="11">
        <f>R98+S98</f>
        <v>0</v>
      </c>
      <c r="U98" s="8">
        <v>0</v>
      </c>
      <c r="V98" s="8">
        <v>0</v>
      </c>
      <c r="W98" s="12">
        <f>U98+V98</f>
        <v>0</v>
      </c>
      <c r="X98" s="8">
        <v>0</v>
      </c>
      <c r="Y98" s="8">
        <v>0</v>
      </c>
      <c r="Z98" s="12">
        <f>X98+Y98</f>
        <v>0</v>
      </c>
      <c r="AA98" s="8">
        <v>0</v>
      </c>
      <c r="AB98" s="8">
        <v>0</v>
      </c>
      <c r="AC98" s="9">
        <f>AA98+AB98</f>
        <v>0</v>
      </c>
    </row>
    <row r="99" spans="1:29" ht="18" customHeight="1">
      <c r="A99" s="61"/>
      <c r="B99" s="20" t="s">
        <v>3</v>
      </c>
      <c r="C99" s="8">
        <f>F99+I99+L99+O99+R99+U99+X99+AA99</f>
        <v>3318734</v>
      </c>
      <c r="D99" s="8">
        <f t="shared" ref="D99:E100" si="230">G99+J99+M99+P99+S99+V99+Y99+AB99</f>
        <v>0</v>
      </c>
      <c r="E99" s="9">
        <f t="shared" si="230"/>
        <v>3318734</v>
      </c>
      <c r="F99" s="10">
        <v>0</v>
      </c>
      <c r="G99" s="10">
        <v>0</v>
      </c>
      <c r="H99" s="11">
        <f t="shared" ref="H99:H100" si="231">F99+G99</f>
        <v>0</v>
      </c>
      <c r="I99" s="8">
        <v>0</v>
      </c>
      <c r="J99" s="8">
        <v>0</v>
      </c>
      <c r="K99" s="11">
        <f t="shared" ref="K99:K100" si="232">I99+J99</f>
        <v>0</v>
      </c>
      <c r="L99" s="8">
        <v>0</v>
      </c>
      <c r="M99" s="8">
        <v>0</v>
      </c>
      <c r="N99" s="11">
        <f t="shared" ref="N99:N100" si="233">L99+M99</f>
        <v>0</v>
      </c>
      <c r="O99" s="8">
        <v>3318734</v>
      </c>
      <c r="P99" s="8">
        <v>0</v>
      </c>
      <c r="Q99" s="11">
        <f t="shared" ref="Q99:Q100" si="234">O99+P99</f>
        <v>3318734</v>
      </c>
      <c r="R99" s="8">
        <v>0</v>
      </c>
      <c r="S99" s="8">
        <v>0</v>
      </c>
      <c r="T99" s="11">
        <f t="shared" ref="T99:T100" si="235">R99+S99</f>
        <v>0</v>
      </c>
      <c r="U99" s="8">
        <v>0</v>
      </c>
      <c r="V99" s="8">
        <v>0</v>
      </c>
      <c r="W99" s="12">
        <f t="shared" ref="W99:W100" si="236">U99+V99</f>
        <v>0</v>
      </c>
      <c r="X99" s="8">
        <v>0</v>
      </c>
      <c r="Y99" s="8">
        <v>0</v>
      </c>
      <c r="Z99" s="12">
        <f t="shared" ref="Z99:Z100" si="237">X99+Y99</f>
        <v>0</v>
      </c>
      <c r="AA99" s="8">
        <v>0</v>
      </c>
      <c r="AB99" s="8">
        <v>0</v>
      </c>
      <c r="AC99" s="9">
        <f t="shared" ref="AC99:AC100" si="238">AA99+AB99</f>
        <v>0</v>
      </c>
    </row>
    <row r="100" spans="1:29" ht="18" customHeight="1">
      <c r="A100" s="62"/>
      <c r="B100" s="20" t="s">
        <v>4</v>
      </c>
      <c r="C100" s="8">
        <f>F100+I100+L100+O100+R100+U100+X100+AA100</f>
        <v>52351506</v>
      </c>
      <c r="D100" s="8">
        <f t="shared" si="230"/>
        <v>5258781</v>
      </c>
      <c r="E100" s="9">
        <f t="shared" si="230"/>
        <v>57610287</v>
      </c>
      <c r="F100" s="10">
        <v>45417408</v>
      </c>
      <c r="G100" s="10">
        <v>0</v>
      </c>
      <c r="H100" s="11">
        <f t="shared" si="231"/>
        <v>45417408</v>
      </c>
      <c r="I100" s="8">
        <v>0</v>
      </c>
      <c r="J100" s="8">
        <v>0</v>
      </c>
      <c r="K100" s="11">
        <f t="shared" si="232"/>
        <v>0</v>
      </c>
      <c r="L100" s="8">
        <v>0</v>
      </c>
      <c r="M100" s="8">
        <v>0</v>
      </c>
      <c r="N100" s="11">
        <f t="shared" si="233"/>
        <v>0</v>
      </c>
      <c r="O100" s="8">
        <v>6934098</v>
      </c>
      <c r="P100" s="8">
        <v>5258781</v>
      </c>
      <c r="Q100" s="11">
        <f t="shared" si="234"/>
        <v>12192879</v>
      </c>
      <c r="R100" s="8">
        <v>0</v>
      </c>
      <c r="S100" s="8">
        <v>0</v>
      </c>
      <c r="T100" s="11">
        <f t="shared" si="235"/>
        <v>0</v>
      </c>
      <c r="U100" s="8">
        <v>0</v>
      </c>
      <c r="V100" s="8">
        <v>0</v>
      </c>
      <c r="W100" s="12">
        <f t="shared" si="236"/>
        <v>0</v>
      </c>
      <c r="X100" s="8">
        <v>0</v>
      </c>
      <c r="Y100" s="8">
        <v>0</v>
      </c>
      <c r="Z100" s="12">
        <f t="shared" si="237"/>
        <v>0</v>
      </c>
      <c r="AA100" s="8">
        <v>0</v>
      </c>
      <c r="AB100" s="8">
        <v>0</v>
      </c>
      <c r="AC100" s="9">
        <f t="shared" si="238"/>
        <v>0</v>
      </c>
    </row>
    <row r="101" spans="1:29" ht="18" customHeight="1" thickBot="1">
      <c r="A101" s="21" t="s">
        <v>5</v>
      </c>
      <c r="B101" s="22"/>
      <c r="C101" s="13">
        <f>SUM(C98:C100)</f>
        <v>55670240</v>
      </c>
      <c r="D101" s="13">
        <f t="shared" ref="D101:AC101" si="239">SUM(D98:D100)</f>
        <v>5258781</v>
      </c>
      <c r="E101" s="13">
        <f t="shared" si="239"/>
        <v>60929021</v>
      </c>
      <c r="F101" s="13">
        <f t="shared" si="239"/>
        <v>45417408</v>
      </c>
      <c r="G101" s="13">
        <f t="shared" si="239"/>
        <v>0</v>
      </c>
      <c r="H101" s="13">
        <f t="shared" si="239"/>
        <v>45417408</v>
      </c>
      <c r="I101" s="13">
        <f t="shared" si="239"/>
        <v>0</v>
      </c>
      <c r="J101" s="13">
        <f t="shared" si="239"/>
        <v>0</v>
      </c>
      <c r="K101" s="13">
        <f t="shared" si="239"/>
        <v>0</v>
      </c>
      <c r="L101" s="13">
        <f t="shared" si="239"/>
        <v>0</v>
      </c>
      <c r="M101" s="13">
        <f t="shared" si="239"/>
        <v>0</v>
      </c>
      <c r="N101" s="13">
        <f t="shared" si="239"/>
        <v>0</v>
      </c>
      <c r="O101" s="13">
        <f t="shared" si="239"/>
        <v>10252832</v>
      </c>
      <c r="P101" s="13">
        <f t="shared" si="239"/>
        <v>5258781</v>
      </c>
      <c r="Q101" s="13">
        <f t="shared" si="239"/>
        <v>15511613</v>
      </c>
      <c r="R101" s="13">
        <f t="shared" si="239"/>
        <v>0</v>
      </c>
      <c r="S101" s="13">
        <f t="shared" si="239"/>
        <v>0</v>
      </c>
      <c r="T101" s="13">
        <f t="shared" si="239"/>
        <v>0</v>
      </c>
      <c r="U101" s="13">
        <f t="shared" si="239"/>
        <v>0</v>
      </c>
      <c r="V101" s="13">
        <f t="shared" si="239"/>
        <v>0</v>
      </c>
      <c r="W101" s="13">
        <f t="shared" si="239"/>
        <v>0</v>
      </c>
      <c r="X101" s="13">
        <f t="shared" si="239"/>
        <v>0</v>
      </c>
      <c r="Y101" s="13">
        <f t="shared" si="239"/>
        <v>0</v>
      </c>
      <c r="Z101" s="13">
        <f t="shared" si="239"/>
        <v>0</v>
      </c>
      <c r="AA101" s="13">
        <f t="shared" si="239"/>
        <v>0</v>
      </c>
      <c r="AB101" s="13">
        <f t="shared" si="239"/>
        <v>0</v>
      </c>
      <c r="AC101" s="13">
        <f t="shared" si="239"/>
        <v>0</v>
      </c>
    </row>
    <row r="102" spans="1:29" ht="18" customHeight="1">
      <c r="A102" s="60" t="s">
        <v>46</v>
      </c>
      <c r="B102" s="19" t="s">
        <v>2</v>
      </c>
      <c r="C102" s="8">
        <f>F102+I102+L102+O102+R102+U102+X102+AA102</f>
        <v>0</v>
      </c>
      <c r="D102" s="8">
        <f>G102+J102+M102+P102+S102+V102+Y102+AB102</f>
        <v>0</v>
      </c>
      <c r="E102" s="9">
        <f>H102+K102+N102+Q102+T102+W102+Z102+AC102</f>
        <v>0</v>
      </c>
      <c r="F102" s="10">
        <v>0</v>
      </c>
      <c r="G102" s="10">
        <v>0</v>
      </c>
      <c r="H102" s="11">
        <f>F102+G102</f>
        <v>0</v>
      </c>
      <c r="I102" s="8">
        <v>0</v>
      </c>
      <c r="J102" s="8">
        <v>0</v>
      </c>
      <c r="K102" s="11">
        <f>I102+J102</f>
        <v>0</v>
      </c>
      <c r="L102" s="8">
        <v>0</v>
      </c>
      <c r="M102" s="8">
        <v>0</v>
      </c>
      <c r="N102" s="11">
        <f>L102+M102</f>
        <v>0</v>
      </c>
      <c r="O102" s="8">
        <v>0</v>
      </c>
      <c r="P102" s="8">
        <v>0</v>
      </c>
      <c r="Q102" s="11">
        <f>O102+P102</f>
        <v>0</v>
      </c>
      <c r="R102" s="8">
        <v>0</v>
      </c>
      <c r="S102" s="8">
        <v>0</v>
      </c>
      <c r="T102" s="11">
        <f>R102+S102</f>
        <v>0</v>
      </c>
      <c r="U102" s="8">
        <v>0</v>
      </c>
      <c r="V102" s="8">
        <v>0</v>
      </c>
      <c r="W102" s="12">
        <f>U102+V102</f>
        <v>0</v>
      </c>
      <c r="X102" s="8">
        <v>0</v>
      </c>
      <c r="Y102" s="8">
        <v>0</v>
      </c>
      <c r="Z102" s="12">
        <f>X102+Y102</f>
        <v>0</v>
      </c>
      <c r="AA102" s="8">
        <v>0</v>
      </c>
      <c r="AB102" s="8">
        <v>0</v>
      </c>
      <c r="AC102" s="9">
        <f>AA102+AB102</f>
        <v>0</v>
      </c>
    </row>
    <row r="103" spans="1:29" ht="18" customHeight="1">
      <c r="A103" s="61"/>
      <c r="B103" s="20" t="s">
        <v>3</v>
      </c>
      <c r="C103" s="8">
        <f>F103+I103+L103+O103+R103+U103+X103+AA103</f>
        <v>6720807</v>
      </c>
      <c r="D103" s="8">
        <f t="shared" ref="D103:E104" si="240">G103+J103+M103+P103+S103+V103+Y103+AB103</f>
        <v>0</v>
      </c>
      <c r="E103" s="9">
        <f t="shared" si="240"/>
        <v>6720807</v>
      </c>
      <c r="F103" s="10">
        <v>0</v>
      </c>
      <c r="G103" s="10">
        <v>0</v>
      </c>
      <c r="H103" s="11">
        <f t="shared" ref="H103:H104" si="241">F103+G103</f>
        <v>0</v>
      </c>
      <c r="I103" s="8">
        <v>0</v>
      </c>
      <c r="J103" s="8">
        <v>0</v>
      </c>
      <c r="K103" s="11">
        <f t="shared" ref="K103:K104" si="242">I103+J103</f>
        <v>0</v>
      </c>
      <c r="L103" s="8">
        <v>0</v>
      </c>
      <c r="M103" s="8">
        <v>0</v>
      </c>
      <c r="N103" s="11">
        <f t="shared" ref="N103:N104" si="243">L103+M103</f>
        <v>0</v>
      </c>
      <c r="O103" s="8">
        <v>0</v>
      </c>
      <c r="P103" s="8">
        <v>0</v>
      </c>
      <c r="Q103" s="11">
        <f t="shared" ref="Q103:Q104" si="244">O103+P103</f>
        <v>0</v>
      </c>
      <c r="R103" s="8">
        <v>0</v>
      </c>
      <c r="S103" s="8">
        <v>0</v>
      </c>
      <c r="T103" s="11">
        <f t="shared" ref="T103:T104" si="245">R103+S103</f>
        <v>0</v>
      </c>
      <c r="U103" s="8">
        <v>6720807</v>
      </c>
      <c r="V103" s="8">
        <v>0</v>
      </c>
      <c r="W103" s="12">
        <f t="shared" ref="W103:W104" si="246">U103+V103</f>
        <v>6720807</v>
      </c>
      <c r="X103" s="8">
        <v>0</v>
      </c>
      <c r="Y103" s="8">
        <v>0</v>
      </c>
      <c r="Z103" s="12">
        <f t="shared" ref="Z103:Z104" si="247">X103+Y103</f>
        <v>0</v>
      </c>
      <c r="AA103" s="8">
        <v>0</v>
      </c>
      <c r="AB103" s="8">
        <v>0</v>
      </c>
      <c r="AC103" s="9">
        <f t="shared" ref="AC103:AC104" si="248">AA103+AB103</f>
        <v>0</v>
      </c>
    </row>
    <row r="104" spans="1:29" ht="18" customHeight="1">
      <c r="A104" s="62"/>
      <c r="B104" s="20" t="s">
        <v>4</v>
      </c>
      <c r="C104" s="8">
        <f>F104+I104+L104+O104+R104+U104+X104+AA104</f>
        <v>20077840</v>
      </c>
      <c r="D104" s="8">
        <f t="shared" si="240"/>
        <v>31518711</v>
      </c>
      <c r="E104" s="9">
        <f t="shared" si="240"/>
        <v>51596551</v>
      </c>
      <c r="F104" s="10">
        <v>13510426</v>
      </c>
      <c r="G104" s="10">
        <v>6651339</v>
      </c>
      <c r="H104" s="11">
        <f t="shared" si="241"/>
        <v>20161765</v>
      </c>
      <c r="I104" s="8">
        <v>0</v>
      </c>
      <c r="J104" s="8">
        <v>0</v>
      </c>
      <c r="K104" s="11">
        <f t="shared" si="242"/>
        <v>0</v>
      </c>
      <c r="L104" s="8">
        <v>0</v>
      </c>
      <c r="M104" s="8">
        <v>0</v>
      </c>
      <c r="N104" s="11">
        <f t="shared" si="243"/>
        <v>0</v>
      </c>
      <c r="O104" s="8">
        <v>0</v>
      </c>
      <c r="P104" s="8">
        <v>0</v>
      </c>
      <c r="Q104" s="11">
        <f t="shared" si="244"/>
        <v>0</v>
      </c>
      <c r="R104" s="8">
        <v>0</v>
      </c>
      <c r="S104" s="8">
        <v>0</v>
      </c>
      <c r="T104" s="11">
        <f t="shared" si="245"/>
        <v>0</v>
      </c>
      <c r="U104" s="8">
        <v>6567414</v>
      </c>
      <c r="V104" s="8">
        <v>24867372</v>
      </c>
      <c r="W104" s="12">
        <f t="shared" si="246"/>
        <v>31434786</v>
      </c>
      <c r="X104" s="8">
        <v>0</v>
      </c>
      <c r="Y104" s="8">
        <v>0</v>
      </c>
      <c r="Z104" s="12">
        <f t="shared" si="247"/>
        <v>0</v>
      </c>
      <c r="AA104" s="8">
        <v>0</v>
      </c>
      <c r="AB104" s="8">
        <v>0</v>
      </c>
      <c r="AC104" s="9">
        <f t="shared" si="248"/>
        <v>0</v>
      </c>
    </row>
    <row r="105" spans="1:29" ht="18" customHeight="1" thickBot="1">
      <c r="A105" s="21" t="s">
        <v>5</v>
      </c>
      <c r="B105" s="22"/>
      <c r="C105" s="13">
        <f>SUM(C102:C104)</f>
        <v>26798647</v>
      </c>
      <c r="D105" s="13">
        <f t="shared" ref="D105:AC105" si="249">SUM(D102:D104)</f>
        <v>31518711</v>
      </c>
      <c r="E105" s="13">
        <f t="shared" si="249"/>
        <v>58317358</v>
      </c>
      <c r="F105" s="13">
        <f t="shared" si="249"/>
        <v>13510426</v>
      </c>
      <c r="G105" s="13">
        <f t="shared" si="249"/>
        <v>6651339</v>
      </c>
      <c r="H105" s="13">
        <f t="shared" si="249"/>
        <v>20161765</v>
      </c>
      <c r="I105" s="13">
        <f t="shared" si="249"/>
        <v>0</v>
      </c>
      <c r="J105" s="13">
        <f t="shared" si="249"/>
        <v>0</v>
      </c>
      <c r="K105" s="13">
        <f t="shared" si="249"/>
        <v>0</v>
      </c>
      <c r="L105" s="13">
        <f t="shared" si="249"/>
        <v>0</v>
      </c>
      <c r="M105" s="13">
        <f t="shared" si="249"/>
        <v>0</v>
      </c>
      <c r="N105" s="13">
        <f t="shared" si="249"/>
        <v>0</v>
      </c>
      <c r="O105" s="13">
        <f t="shared" si="249"/>
        <v>0</v>
      </c>
      <c r="P105" s="13">
        <f t="shared" si="249"/>
        <v>0</v>
      </c>
      <c r="Q105" s="13">
        <f t="shared" si="249"/>
        <v>0</v>
      </c>
      <c r="R105" s="13">
        <f t="shared" si="249"/>
        <v>0</v>
      </c>
      <c r="S105" s="13">
        <f t="shared" si="249"/>
        <v>0</v>
      </c>
      <c r="T105" s="13">
        <f t="shared" si="249"/>
        <v>0</v>
      </c>
      <c r="U105" s="13">
        <f t="shared" si="249"/>
        <v>13288221</v>
      </c>
      <c r="V105" s="13">
        <f t="shared" si="249"/>
        <v>24867372</v>
      </c>
      <c r="W105" s="13">
        <f t="shared" si="249"/>
        <v>38155593</v>
      </c>
      <c r="X105" s="13">
        <f t="shared" si="249"/>
        <v>0</v>
      </c>
      <c r="Y105" s="13">
        <f t="shared" si="249"/>
        <v>0</v>
      </c>
      <c r="Z105" s="13">
        <f t="shared" si="249"/>
        <v>0</v>
      </c>
      <c r="AA105" s="13">
        <f t="shared" si="249"/>
        <v>0</v>
      </c>
      <c r="AB105" s="13">
        <f t="shared" si="249"/>
        <v>0</v>
      </c>
      <c r="AC105" s="13">
        <f t="shared" si="249"/>
        <v>0</v>
      </c>
    </row>
    <row r="106" spans="1:29" ht="18" customHeight="1">
      <c r="A106" s="60" t="s">
        <v>47</v>
      </c>
      <c r="B106" s="19" t="s">
        <v>2</v>
      </c>
      <c r="C106" s="8">
        <f>F106+I106+L106+O106+R106+U106+X106+AA106</f>
        <v>0</v>
      </c>
      <c r="D106" s="8">
        <f>G106+J106+M106+P106+S106+V106+Y106+AB106</f>
        <v>0</v>
      </c>
      <c r="E106" s="9">
        <f>H106+K106+N106+Q106+T106+W106+Z106+AC106</f>
        <v>0</v>
      </c>
      <c r="F106" s="10">
        <v>0</v>
      </c>
      <c r="G106" s="10">
        <v>0</v>
      </c>
      <c r="H106" s="11">
        <f>F106+G106</f>
        <v>0</v>
      </c>
      <c r="I106" s="8">
        <v>0</v>
      </c>
      <c r="J106" s="8">
        <v>0</v>
      </c>
      <c r="K106" s="11">
        <f>I106+J106</f>
        <v>0</v>
      </c>
      <c r="L106" s="8">
        <v>0</v>
      </c>
      <c r="M106" s="8">
        <v>0</v>
      </c>
      <c r="N106" s="11">
        <f>L106+M106</f>
        <v>0</v>
      </c>
      <c r="O106" s="8">
        <v>0</v>
      </c>
      <c r="P106" s="8">
        <v>0</v>
      </c>
      <c r="Q106" s="11">
        <f>O106+P106</f>
        <v>0</v>
      </c>
      <c r="R106" s="8">
        <v>0</v>
      </c>
      <c r="S106" s="8">
        <v>0</v>
      </c>
      <c r="T106" s="11">
        <f>R106+S106</f>
        <v>0</v>
      </c>
      <c r="U106" s="8">
        <v>0</v>
      </c>
      <c r="V106" s="8">
        <v>0</v>
      </c>
      <c r="W106" s="12">
        <f>U106+V106</f>
        <v>0</v>
      </c>
      <c r="X106" s="8">
        <v>0</v>
      </c>
      <c r="Y106" s="8">
        <v>0</v>
      </c>
      <c r="Z106" s="12">
        <f>X106+Y106</f>
        <v>0</v>
      </c>
      <c r="AA106" s="8">
        <v>0</v>
      </c>
      <c r="AB106" s="8">
        <v>0</v>
      </c>
      <c r="AC106" s="9">
        <f>AA106+AB106</f>
        <v>0</v>
      </c>
    </row>
    <row r="107" spans="1:29" ht="18" customHeight="1">
      <c r="A107" s="61"/>
      <c r="B107" s="20" t="s">
        <v>3</v>
      </c>
      <c r="C107" s="8">
        <f>F107+I107+L107+O107+R107+U107+X107+AA107</f>
        <v>0</v>
      </c>
      <c r="D107" s="8">
        <f t="shared" ref="D107:E108" si="250">G107+J107+M107+P107+S107+V107+Y107+AB107</f>
        <v>0</v>
      </c>
      <c r="E107" s="9">
        <f t="shared" si="250"/>
        <v>0</v>
      </c>
      <c r="F107" s="10">
        <v>0</v>
      </c>
      <c r="G107" s="10">
        <v>0</v>
      </c>
      <c r="H107" s="11">
        <f t="shared" ref="H107:H108" si="251">F107+G107</f>
        <v>0</v>
      </c>
      <c r="I107" s="8">
        <v>0</v>
      </c>
      <c r="J107" s="8">
        <v>0</v>
      </c>
      <c r="K107" s="11">
        <f t="shared" ref="K107:K108" si="252">I107+J107</f>
        <v>0</v>
      </c>
      <c r="L107" s="8">
        <v>0</v>
      </c>
      <c r="M107" s="8">
        <v>0</v>
      </c>
      <c r="N107" s="11">
        <f t="shared" ref="N107:N108" si="253">L107+M107</f>
        <v>0</v>
      </c>
      <c r="O107" s="8">
        <v>0</v>
      </c>
      <c r="P107" s="8">
        <v>0</v>
      </c>
      <c r="Q107" s="11">
        <f t="shared" ref="Q107:Q108" si="254">O107+P107</f>
        <v>0</v>
      </c>
      <c r="R107" s="8">
        <v>0</v>
      </c>
      <c r="S107" s="8">
        <v>0</v>
      </c>
      <c r="T107" s="11">
        <f t="shared" ref="T107:T108" si="255">R107+S107</f>
        <v>0</v>
      </c>
      <c r="U107" s="8">
        <v>0</v>
      </c>
      <c r="V107" s="8">
        <v>0</v>
      </c>
      <c r="W107" s="12">
        <f t="shared" ref="W107:W108" si="256">U107+V107</f>
        <v>0</v>
      </c>
      <c r="X107" s="8">
        <v>0</v>
      </c>
      <c r="Y107" s="8">
        <v>0</v>
      </c>
      <c r="Z107" s="12">
        <f t="shared" ref="Z107:Z108" si="257">X107+Y107</f>
        <v>0</v>
      </c>
      <c r="AA107" s="8">
        <v>0</v>
      </c>
      <c r="AB107" s="8">
        <v>0</v>
      </c>
      <c r="AC107" s="9">
        <f t="shared" ref="AC107:AC108" si="258">AA107+AB107</f>
        <v>0</v>
      </c>
    </row>
    <row r="108" spans="1:29" ht="18" customHeight="1">
      <c r="A108" s="62"/>
      <c r="B108" s="20" t="s">
        <v>4</v>
      </c>
      <c r="C108" s="8">
        <f>F108+I108+L108+O108+R108+U108+X108+AA108</f>
        <v>65053901</v>
      </c>
      <c r="D108" s="8">
        <f t="shared" si="250"/>
        <v>75466109</v>
      </c>
      <c r="E108" s="9">
        <f t="shared" si="250"/>
        <v>140520010</v>
      </c>
      <c r="F108" s="10">
        <v>65053901</v>
      </c>
      <c r="G108" s="10">
        <v>75466109</v>
      </c>
      <c r="H108" s="11">
        <f t="shared" si="251"/>
        <v>140520010</v>
      </c>
      <c r="I108" s="8">
        <v>0</v>
      </c>
      <c r="J108" s="8">
        <v>0</v>
      </c>
      <c r="K108" s="11">
        <f t="shared" si="252"/>
        <v>0</v>
      </c>
      <c r="L108" s="8">
        <v>0</v>
      </c>
      <c r="M108" s="8">
        <v>0</v>
      </c>
      <c r="N108" s="11">
        <f t="shared" si="253"/>
        <v>0</v>
      </c>
      <c r="O108" s="8">
        <v>0</v>
      </c>
      <c r="P108" s="8">
        <v>0</v>
      </c>
      <c r="Q108" s="11">
        <f t="shared" si="254"/>
        <v>0</v>
      </c>
      <c r="R108" s="8">
        <v>0</v>
      </c>
      <c r="S108" s="8">
        <v>0</v>
      </c>
      <c r="T108" s="11">
        <f t="shared" si="255"/>
        <v>0</v>
      </c>
      <c r="U108" s="8">
        <v>0</v>
      </c>
      <c r="V108" s="8">
        <v>0</v>
      </c>
      <c r="W108" s="12">
        <f t="shared" si="256"/>
        <v>0</v>
      </c>
      <c r="X108" s="8">
        <v>0</v>
      </c>
      <c r="Y108" s="8">
        <v>0</v>
      </c>
      <c r="Z108" s="12">
        <f t="shared" si="257"/>
        <v>0</v>
      </c>
      <c r="AA108" s="8">
        <v>0</v>
      </c>
      <c r="AB108" s="8">
        <v>0</v>
      </c>
      <c r="AC108" s="9">
        <f t="shared" si="258"/>
        <v>0</v>
      </c>
    </row>
    <row r="109" spans="1:29" ht="18" customHeight="1" thickBot="1">
      <c r="A109" s="21" t="s">
        <v>5</v>
      </c>
      <c r="B109" s="22"/>
      <c r="C109" s="13">
        <f>SUM(C106:C108)</f>
        <v>65053901</v>
      </c>
      <c r="D109" s="13">
        <f t="shared" ref="D109:AC109" si="259">SUM(D106:D108)</f>
        <v>75466109</v>
      </c>
      <c r="E109" s="13">
        <f t="shared" si="259"/>
        <v>140520010</v>
      </c>
      <c r="F109" s="13">
        <f t="shared" si="259"/>
        <v>65053901</v>
      </c>
      <c r="G109" s="13">
        <f t="shared" si="259"/>
        <v>75466109</v>
      </c>
      <c r="H109" s="13">
        <f t="shared" si="259"/>
        <v>140520010</v>
      </c>
      <c r="I109" s="13">
        <f t="shared" si="259"/>
        <v>0</v>
      </c>
      <c r="J109" s="13">
        <f t="shared" si="259"/>
        <v>0</v>
      </c>
      <c r="K109" s="13">
        <f t="shared" si="259"/>
        <v>0</v>
      </c>
      <c r="L109" s="13">
        <f t="shared" si="259"/>
        <v>0</v>
      </c>
      <c r="M109" s="13">
        <f t="shared" si="259"/>
        <v>0</v>
      </c>
      <c r="N109" s="13">
        <f t="shared" si="259"/>
        <v>0</v>
      </c>
      <c r="O109" s="13">
        <f t="shared" si="259"/>
        <v>0</v>
      </c>
      <c r="P109" s="13">
        <f t="shared" si="259"/>
        <v>0</v>
      </c>
      <c r="Q109" s="13">
        <f t="shared" si="259"/>
        <v>0</v>
      </c>
      <c r="R109" s="13">
        <f t="shared" si="259"/>
        <v>0</v>
      </c>
      <c r="S109" s="13">
        <f t="shared" si="259"/>
        <v>0</v>
      </c>
      <c r="T109" s="13">
        <f t="shared" si="259"/>
        <v>0</v>
      </c>
      <c r="U109" s="13">
        <f t="shared" si="259"/>
        <v>0</v>
      </c>
      <c r="V109" s="13">
        <f t="shared" si="259"/>
        <v>0</v>
      </c>
      <c r="W109" s="13">
        <f t="shared" si="259"/>
        <v>0</v>
      </c>
      <c r="X109" s="13">
        <f t="shared" si="259"/>
        <v>0</v>
      </c>
      <c r="Y109" s="13">
        <f t="shared" si="259"/>
        <v>0</v>
      </c>
      <c r="Z109" s="13">
        <f t="shared" si="259"/>
        <v>0</v>
      </c>
      <c r="AA109" s="13">
        <f t="shared" si="259"/>
        <v>0</v>
      </c>
      <c r="AB109" s="13">
        <f t="shared" si="259"/>
        <v>0</v>
      </c>
      <c r="AC109" s="13">
        <f t="shared" si="259"/>
        <v>0</v>
      </c>
    </row>
    <row r="110" spans="1:29" ht="18" customHeight="1">
      <c r="A110" s="60" t="s">
        <v>48</v>
      </c>
      <c r="B110" s="19" t="s">
        <v>2</v>
      </c>
      <c r="C110" s="8">
        <f>F110+I110+L110+O110+R110+U110+X110+AA110</f>
        <v>0</v>
      </c>
      <c r="D110" s="8">
        <f>G110+J110+M110+P110+S110+V110+Y110+AB110</f>
        <v>0</v>
      </c>
      <c r="E110" s="9">
        <f>H110+K110+N110+Q110+T110+W110+Z110+AC110</f>
        <v>0</v>
      </c>
      <c r="F110" s="10">
        <v>0</v>
      </c>
      <c r="G110" s="10">
        <v>0</v>
      </c>
      <c r="H110" s="11">
        <f>F110+G110</f>
        <v>0</v>
      </c>
      <c r="I110" s="8">
        <v>0</v>
      </c>
      <c r="J110" s="8">
        <v>0</v>
      </c>
      <c r="K110" s="11">
        <f>I110+J110</f>
        <v>0</v>
      </c>
      <c r="L110" s="8">
        <v>0</v>
      </c>
      <c r="M110" s="8">
        <v>0</v>
      </c>
      <c r="N110" s="11">
        <f>L110+M110</f>
        <v>0</v>
      </c>
      <c r="O110" s="8">
        <v>0</v>
      </c>
      <c r="P110" s="8">
        <v>0</v>
      </c>
      <c r="Q110" s="11">
        <f>O110+P110</f>
        <v>0</v>
      </c>
      <c r="R110" s="8">
        <v>0</v>
      </c>
      <c r="S110" s="8">
        <v>0</v>
      </c>
      <c r="T110" s="11">
        <f>R110+S110</f>
        <v>0</v>
      </c>
      <c r="U110" s="8">
        <v>0</v>
      </c>
      <c r="V110" s="8">
        <v>0</v>
      </c>
      <c r="W110" s="12">
        <f>U110+V110</f>
        <v>0</v>
      </c>
      <c r="X110" s="8">
        <v>0</v>
      </c>
      <c r="Y110" s="8">
        <v>0</v>
      </c>
      <c r="Z110" s="12">
        <f>X110+Y110</f>
        <v>0</v>
      </c>
      <c r="AA110" s="8">
        <v>0</v>
      </c>
      <c r="AB110" s="8">
        <v>0</v>
      </c>
      <c r="AC110" s="9">
        <f>AA110+AB110</f>
        <v>0</v>
      </c>
    </row>
    <row r="111" spans="1:29" ht="18" customHeight="1">
      <c r="A111" s="61"/>
      <c r="B111" s="20" t="s">
        <v>3</v>
      </c>
      <c r="C111" s="8">
        <f>F111+I111+L111+O111+R111+U111+X111+AA111</f>
        <v>0</v>
      </c>
      <c r="D111" s="8">
        <f t="shared" ref="D111:E112" si="260">G111+J111+M111+P111+S111+V111+Y111+AB111</f>
        <v>0</v>
      </c>
      <c r="E111" s="9">
        <f t="shared" si="260"/>
        <v>0</v>
      </c>
      <c r="F111" s="10">
        <v>0</v>
      </c>
      <c r="G111" s="10">
        <v>0</v>
      </c>
      <c r="H111" s="11">
        <f t="shared" ref="H111:H112" si="261">F111+G111</f>
        <v>0</v>
      </c>
      <c r="I111" s="8">
        <v>0</v>
      </c>
      <c r="J111" s="8">
        <v>0</v>
      </c>
      <c r="K111" s="11">
        <f t="shared" ref="K111:K112" si="262">I111+J111</f>
        <v>0</v>
      </c>
      <c r="L111" s="8">
        <v>0</v>
      </c>
      <c r="M111" s="8">
        <v>0</v>
      </c>
      <c r="N111" s="11">
        <f t="shared" ref="N111:N112" si="263">L111+M111</f>
        <v>0</v>
      </c>
      <c r="O111" s="8">
        <v>0</v>
      </c>
      <c r="P111" s="8">
        <v>0</v>
      </c>
      <c r="Q111" s="11">
        <f t="shared" ref="Q111:Q112" si="264">O111+P111</f>
        <v>0</v>
      </c>
      <c r="R111" s="8">
        <v>0</v>
      </c>
      <c r="S111" s="8">
        <v>0</v>
      </c>
      <c r="T111" s="11">
        <f t="shared" ref="T111:T112" si="265">R111+S111</f>
        <v>0</v>
      </c>
      <c r="U111" s="8">
        <v>0</v>
      </c>
      <c r="V111" s="8">
        <v>0</v>
      </c>
      <c r="W111" s="12">
        <f t="shared" ref="W111:W112" si="266">U111+V111</f>
        <v>0</v>
      </c>
      <c r="X111" s="8">
        <v>0</v>
      </c>
      <c r="Y111" s="8">
        <v>0</v>
      </c>
      <c r="Z111" s="12">
        <f t="shared" ref="Z111:Z112" si="267">X111+Y111</f>
        <v>0</v>
      </c>
      <c r="AA111" s="8">
        <v>0</v>
      </c>
      <c r="AB111" s="8">
        <v>0</v>
      </c>
      <c r="AC111" s="9">
        <f t="shared" ref="AC111:AC112" si="268">AA111+AB111</f>
        <v>0</v>
      </c>
    </row>
    <row r="112" spans="1:29" ht="18" customHeight="1">
      <c r="A112" s="62"/>
      <c r="B112" s="20" t="s">
        <v>4</v>
      </c>
      <c r="C112" s="8">
        <f>F112+I112+L112+O112+R112+U112+X112+AA112</f>
        <v>34224076</v>
      </c>
      <c r="D112" s="8">
        <f t="shared" si="260"/>
        <v>313787</v>
      </c>
      <c r="E112" s="9">
        <f t="shared" si="260"/>
        <v>34537863</v>
      </c>
      <c r="F112" s="10">
        <v>34224076</v>
      </c>
      <c r="G112" s="10">
        <v>313787</v>
      </c>
      <c r="H112" s="11">
        <f t="shared" si="261"/>
        <v>34537863</v>
      </c>
      <c r="I112" s="8">
        <v>0</v>
      </c>
      <c r="J112" s="8">
        <v>0</v>
      </c>
      <c r="K112" s="11">
        <f t="shared" si="262"/>
        <v>0</v>
      </c>
      <c r="L112" s="8">
        <v>0</v>
      </c>
      <c r="M112" s="8">
        <v>0</v>
      </c>
      <c r="N112" s="11">
        <f t="shared" si="263"/>
        <v>0</v>
      </c>
      <c r="O112" s="8">
        <v>0</v>
      </c>
      <c r="P112" s="8">
        <v>0</v>
      </c>
      <c r="Q112" s="11">
        <f t="shared" si="264"/>
        <v>0</v>
      </c>
      <c r="R112" s="8">
        <v>0</v>
      </c>
      <c r="S112" s="8">
        <v>0</v>
      </c>
      <c r="T112" s="11">
        <f t="shared" si="265"/>
        <v>0</v>
      </c>
      <c r="U112" s="8">
        <v>0</v>
      </c>
      <c r="V112" s="8">
        <v>0</v>
      </c>
      <c r="W112" s="12">
        <f t="shared" si="266"/>
        <v>0</v>
      </c>
      <c r="X112" s="8">
        <v>0</v>
      </c>
      <c r="Y112" s="8">
        <v>0</v>
      </c>
      <c r="Z112" s="12">
        <f t="shared" si="267"/>
        <v>0</v>
      </c>
      <c r="AA112" s="8">
        <v>0</v>
      </c>
      <c r="AB112" s="8">
        <v>0</v>
      </c>
      <c r="AC112" s="9">
        <f t="shared" si="268"/>
        <v>0</v>
      </c>
    </row>
    <row r="113" spans="1:29" ht="18" customHeight="1" thickBot="1">
      <c r="A113" s="21" t="s">
        <v>5</v>
      </c>
      <c r="B113" s="22"/>
      <c r="C113" s="13">
        <f>SUM(C110:C112)</f>
        <v>34224076</v>
      </c>
      <c r="D113" s="13">
        <f t="shared" ref="D113:AC113" si="269">SUM(D110:D112)</f>
        <v>313787</v>
      </c>
      <c r="E113" s="13">
        <f t="shared" si="269"/>
        <v>34537863</v>
      </c>
      <c r="F113" s="13">
        <f t="shared" si="269"/>
        <v>34224076</v>
      </c>
      <c r="G113" s="13">
        <f t="shared" si="269"/>
        <v>313787</v>
      </c>
      <c r="H113" s="13">
        <f t="shared" si="269"/>
        <v>34537863</v>
      </c>
      <c r="I113" s="13">
        <f t="shared" si="269"/>
        <v>0</v>
      </c>
      <c r="J113" s="13">
        <f t="shared" si="269"/>
        <v>0</v>
      </c>
      <c r="K113" s="13">
        <f t="shared" si="269"/>
        <v>0</v>
      </c>
      <c r="L113" s="13">
        <f t="shared" si="269"/>
        <v>0</v>
      </c>
      <c r="M113" s="13">
        <f t="shared" si="269"/>
        <v>0</v>
      </c>
      <c r="N113" s="13">
        <f t="shared" si="269"/>
        <v>0</v>
      </c>
      <c r="O113" s="13">
        <f t="shared" si="269"/>
        <v>0</v>
      </c>
      <c r="P113" s="13">
        <f t="shared" si="269"/>
        <v>0</v>
      </c>
      <c r="Q113" s="13">
        <f t="shared" si="269"/>
        <v>0</v>
      </c>
      <c r="R113" s="13">
        <f t="shared" si="269"/>
        <v>0</v>
      </c>
      <c r="S113" s="13">
        <f t="shared" si="269"/>
        <v>0</v>
      </c>
      <c r="T113" s="13">
        <f t="shared" si="269"/>
        <v>0</v>
      </c>
      <c r="U113" s="13">
        <f t="shared" si="269"/>
        <v>0</v>
      </c>
      <c r="V113" s="13">
        <f t="shared" si="269"/>
        <v>0</v>
      </c>
      <c r="W113" s="13">
        <f t="shared" si="269"/>
        <v>0</v>
      </c>
      <c r="X113" s="13">
        <f t="shared" si="269"/>
        <v>0</v>
      </c>
      <c r="Y113" s="13">
        <f t="shared" si="269"/>
        <v>0</v>
      </c>
      <c r="Z113" s="13">
        <f t="shared" si="269"/>
        <v>0</v>
      </c>
      <c r="AA113" s="13">
        <f t="shared" si="269"/>
        <v>0</v>
      </c>
      <c r="AB113" s="13">
        <f t="shared" si="269"/>
        <v>0</v>
      </c>
      <c r="AC113" s="13">
        <f t="shared" si="269"/>
        <v>0</v>
      </c>
    </row>
    <row r="114" spans="1:29" ht="18" customHeight="1">
      <c r="A114" s="60" t="s">
        <v>64</v>
      </c>
      <c r="B114" s="19" t="s">
        <v>2</v>
      </c>
      <c r="C114" s="8">
        <f>F114+I114+L114+O114+R114+U114+X114+AA114</f>
        <v>0</v>
      </c>
      <c r="D114" s="8">
        <f>G114+J114+M114+P114+S114+V114+Y114+AB114</f>
        <v>0</v>
      </c>
      <c r="E114" s="9">
        <f>H114+K114+N114+Q114+T114+W114+Z114+AC114</f>
        <v>0</v>
      </c>
      <c r="F114" s="10">
        <v>0</v>
      </c>
      <c r="G114" s="10">
        <v>0</v>
      </c>
      <c r="H114" s="11">
        <f>F114+G114</f>
        <v>0</v>
      </c>
      <c r="I114" s="8">
        <v>0</v>
      </c>
      <c r="J114" s="8">
        <v>0</v>
      </c>
      <c r="K114" s="11">
        <f>I114+J114</f>
        <v>0</v>
      </c>
      <c r="L114" s="8">
        <v>0</v>
      </c>
      <c r="M114" s="8">
        <v>0</v>
      </c>
      <c r="N114" s="11">
        <f>L114+M114</f>
        <v>0</v>
      </c>
      <c r="O114" s="8">
        <v>0</v>
      </c>
      <c r="P114" s="8">
        <v>0</v>
      </c>
      <c r="Q114" s="11">
        <f>O114+P114</f>
        <v>0</v>
      </c>
      <c r="R114" s="8">
        <v>0</v>
      </c>
      <c r="S114" s="8">
        <v>0</v>
      </c>
      <c r="T114" s="11">
        <f>R114+S114</f>
        <v>0</v>
      </c>
      <c r="U114" s="8">
        <v>0</v>
      </c>
      <c r="V114" s="8">
        <v>0</v>
      </c>
      <c r="W114" s="12">
        <f>U114+V114</f>
        <v>0</v>
      </c>
      <c r="X114" s="8">
        <v>0</v>
      </c>
      <c r="Y114" s="8">
        <v>0</v>
      </c>
      <c r="Z114" s="12">
        <f>X114+Y114</f>
        <v>0</v>
      </c>
      <c r="AA114" s="8">
        <v>0</v>
      </c>
      <c r="AB114" s="8">
        <v>0</v>
      </c>
      <c r="AC114" s="9">
        <f>AA114+AB114</f>
        <v>0</v>
      </c>
    </row>
    <row r="115" spans="1:29" ht="18" customHeight="1">
      <c r="A115" s="61"/>
      <c r="B115" s="20" t="s">
        <v>3</v>
      </c>
      <c r="C115" s="8">
        <f>F115+I115+L115+O115+R115+U115+X115+AA115</f>
        <v>0</v>
      </c>
      <c r="D115" s="8">
        <f t="shared" ref="D115:E116" si="270">G115+J115+M115+P115+S115+V115+Y115+AB115</f>
        <v>0</v>
      </c>
      <c r="E115" s="9">
        <f t="shared" si="270"/>
        <v>0</v>
      </c>
      <c r="F115" s="10">
        <v>0</v>
      </c>
      <c r="G115" s="10">
        <v>0</v>
      </c>
      <c r="H115" s="11">
        <f t="shared" ref="H115:H116" si="271">F115+G115</f>
        <v>0</v>
      </c>
      <c r="I115" s="8">
        <v>0</v>
      </c>
      <c r="J115" s="8">
        <v>0</v>
      </c>
      <c r="K115" s="11">
        <f t="shared" ref="K115:K116" si="272">I115+J115</f>
        <v>0</v>
      </c>
      <c r="L115" s="8">
        <v>0</v>
      </c>
      <c r="M115" s="8">
        <v>0</v>
      </c>
      <c r="N115" s="11">
        <f t="shared" ref="N115:N116" si="273">L115+M115</f>
        <v>0</v>
      </c>
      <c r="O115" s="8">
        <v>0</v>
      </c>
      <c r="P115" s="8">
        <v>0</v>
      </c>
      <c r="Q115" s="11">
        <f t="shared" ref="Q115:Q116" si="274">O115+P115</f>
        <v>0</v>
      </c>
      <c r="R115" s="8">
        <v>0</v>
      </c>
      <c r="S115" s="8">
        <v>0</v>
      </c>
      <c r="T115" s="11">
        <f t="shared" ref="T115:T116" si="275">R115+S115</f>
        <v>0</v>
      </c>
      <c r="U115" s="8">
        <v>0</v>
      </c>
      <c r="V115" s="8">
        <v>0</v>
      </c>
      <c r="W115" s="12">
        <f t="shared" ref="W115:W116" si="276">U115+V115</f>
        <v>0</v>
      </c>
      <c r="X115" s="8">
        <v>0</v>
      </c>
      <c r="Y115" s="8">
        <v>0</v>
      </c>
      <c r="Z115" s="12">
        <f t="shared" ref="Z115:Z116" si="277">X115+Y115</f>
        <v>0</v>
      </c>
      <c r="AA115" s="8">
        <v>0</v>
      </c>
      <c r="AB115" s="8">
        <v>0</v>
      </c>
      <c r="AC115" s="9">
        <f t="shared" ref="AC115:AC116" si="278">AA115+AB115</f>
        <v>0</v>
      </c>
    </row>
    <row r="116" spans="1:29" ht="18" customHeight="1">
      <c r="A116" s="62"/>
      <c r="B116" s="20" t="s">
        <v>4</v>
      </c>
      <c r="C116" s="8">
        <f>F116+I116+L116+O116+R116+U116+X116+AA116</f>
        <v>0</v>
      </c>
      <c r="D116" s="8">
        <f t="shared" si="270"/>
        <v>0</v>
      </c>
      <c r="E116" s="9">
        <f t="shared" si="270"/>
        <v>0</v>
      </c>
      <c r="F116" s="10">
        <v>0</v>
      </c>
      <c r="G116" s="10">
        <v>0</v>
      </c>
      <c r="H116" s="11">
        <f t="shared" si="271"/>
        <v>0</v>
      </c>
      <c r="I116" s="8">
        <v>0</v>
      </c>
      <c r="J116" s="8">
        <v>0</v>
      </c>
      <c r="K116" s="11">
        <f t="shared" si="272"/>
        <v>0</v>
      </c>
      <c r="L116" s="8">
        <v>0</v>
      </c>
      <c r="M116" s="8">
        <v>0</v>
      </c>
      <c r="N116" s="11">
        <f t="shared" si="273"/>
        <v>0</v>
      </c>
      <c r="O116" s="8">
        <v>0</v>
      </c>
      <c r="P116" s="8">
        <v>0</v>
      </c>
      <c r="Q116" s="11">
        <f t="shared" si="274"/>
        <v>0</v>
      </c>
      <c r="R116" s="8">
        <v>0</v>
      </c>
      <c r="S116" s="8">
        <v>0</v>
      </c>
      <c r="T116" s="11">
        <f t="shared" si="275"/>
        <v>0</v>
      </c>
      <c r="U116" s="8">
        <v>0</v>
      </c>
      <c r="V116" s="8">
        <v>0</v>
      </c>
      <c r="W116" s="12">
        <f t="shared" si="276"/>
        <v>0</v>
      </c>
      <c r="X116" s="8">
        <v>0</v>
      </c>
      <c r="Y116" s="8">
        <v>0</v>
      </c>
      <c r="Z116" s="12">
        <f t="shared" si="277"/>
        <v>0</v>
      </c>
      <c r="AA116" s="8">
        <v>0</v>
      </c>
      <c r="AB116" s="8">
        <v>0</v>
      </c>
      <c r="AC116" s="9">
        <f t="shared" si="278"/>
        <v>0</v>
      </c>
    </row>
    <row r="117" spans="1:29" ht="18" customHeight="1" thickBot="1">
      <c r="A117" s="21" t="s">
        <v>5</v>
      </c>
      <c r="B117" s="22"/>
      <c r="C117" s="13">
        <f>SUM(C114:C116)</f>
        <v>0</v>
      </c>
      <c r="D117" s="13">
        <f t="shared" ref="D117:AC117" si="279">SUM(D114:D116)</f>
        <v>0</v>
      </c>
      <c r="E117" s="13">
        <f t="shared" si="279"/>
        <v>0</v>
      </c>
      <c r="F117" s="13">
        <f t="shared" si="279"/>
        <v>0</v>
      </c>
      <c r="G117" s="13">
        <f t="shared" si="279"/>
        <v>0</v>
      </c>
      <c r="H117" s="13">
        <f t="shared" si="279"/>
        <v>0</v>
      </c>
      <c r="I117" s="13">
        <f t="shared" si="279"/>
        <v>0</v>
      </c>
      <c r="J117" s="13">
        <f t="shared" si="279"/>
        <v>0</v>
      </c>
      <c r="K117" s="13">
        <f t="shared" si="279"/>
        <v>0</v>
      </c>
      <c r="L117" s="13">
        <f t="shared" si="279"/>
        <v>0</v>
      </c>
      <c r="M117" s="13">
        <f t="shared" si="279"/>
        <v>0</v>
      </c>
      <c r="N117" s="13">
        <f t="shared" si="279"/>
        <v>0</v>
      </c>
      <c r="O117" s="13">
        <f t="shared" si="279"/>
        <v>0</v>
      </c>
      <c r="P117" s="13">
        <f t="shared" si="279"/>
        <v>0</v>
      </c>
      <c r="Q117" s="13">
        <f t="shared" si="279"/>
        <v>0</v>
      </c>
      <c r="R117" s="13">
        <f t="shared" si="279"/>
        <v>0</v>
      </c>
      <c r="S117" s="13">
        <f t="shared" si="279"/>
        <v>0</v>
      </c>
      <c r="T117" s="13">
        <f t="shared" si="279"/>
        <v>0</v>
      </c>
      <c r="U117" s="13">
        <f t="shared" si="279"/>
        <v>0</v>
      </c>
      <c r="V117" s="13">
        <f t="shared" si="279"/>
        <v>0</v>
      </c>
      <c r="W117" s="13">
        <f t="shared" si="279"/>
        <v>0</v>
      </c>
      <c r="X117" s="13">
        <f t="shared" si="279"/>
        <v>0</v>
      </c>
      <c r="Y117" s="13">
        <f t="shared" si="279"/>
        <v>0</v>
      </c>
      <c r="Z117" s="13">
        <f t="shared" si="279"/>
        <v>0</v>
      </c>
      <c r="AA117" s="13">
        <f t="shared" si="279"/>
        <v>0</v>
      </c>
      <c r="AB117" s="13">
        <f t="shared" si="279"/>
        <v>0</v>
      </c>
      <c r="AC117" s="13">
        <f t="shared" si="279"/>
        <v>0</v>
      </c>
    </row>
    <row r="118" spans="1:29" ht="18" customHeight="1">
      <c r="A118" s="60" t="s">
        <v>49</v>
      </c>
      <c r="B118" s="19" t="s">
        <v>2</v>
      </c>
      <c r="C118" s="8">
        <f>F118+I118+L118+O118+R118+U118+X118+AA118</f>
        <v>0</v>
      </c>
      <c r="D118" s="8">
        <f>G118+J118+M118+P118+S118+V118+Y118+AB118</f>
        <v>0</v>
      </c>
      <c r="E118" s="9">
        <f>H118+K118+N118+Q118+T118+W118+Z118+AC118</f>
        <v>0</v>
      </c>
      <c r="F118" s="10">
        <v>0</v>
      </c>
      <c r="G118" s="10">
        <v>0</v>
      </c>
      <c r="H118" s="11">
        <f>F118+G118</f>
        <v>0</v>
      </c>
      <c r="I118" s="8">
        <v>0</v>
      </c>
      <c r="J118" s="8">
        <v>0</v>
      </c>
      <c r="K118" s="11">
        <f>I118+J118</f>
        <v>0</v>
      </c>
      <c r="L118" s="8">
        <v>0</v>
      </c>
      <c r="M118" s="8">
        <v>0</v>
      </c>
      <c r="N118" s="11">
        <f>L118+M118</f>
        <v>0</v>
      </c>
      <c r="O118" s="8">
        <v>0</v>
      </c>
      <c r="P118" s="8">
        <v>0</v>
      </c>
      <c r="Q118" s="11">
        <f>O118+P118</f>
        <v>0</v>
      </c>
      <c r="R118" s="8">
        <v>0</v>
      </c>
      <c r="S118" s="8">
        <v>0</v>
      </c>
      <c r="T118" s="11">
        <f>R118+S118</f>
        <v>0</v>
      </c>
      <c r="U118" s="8">
        <v>0</v>
      </c>
      <c r="V118" s="8">
        <v>0</v>
      </c>
      <c r="W118" s="12">
        <f>U118+V118</f>
        <v>0</v>
      </c>
      <c r="X118" s="8">
        <v>0</v>
      </c>
      <c r="Y118" s="8">
        <v>0</v>
      </c>
      <c r="Z118" s="12">
        <f>X118+Y118</f>
        <v>0</v>
      </c>
      <c r="AA118" s="8">
        <v>0</v>
      </c>
      <c r="AB118" s="8">
        <v>0</v>
      </c>
      <c r="AC118" s="9">
        <f>AA118+AB118</f>
        <v>0</v>
      </c>
    </row>
    <row r="119" spans="1:29" ht="18" customHeight="1">
      <c r="A119" s="61"/>
      <c r="B119" s="20" t="s">
        <v>3</v>
      </c>
      <c r="C119" s="8">
        <f>F119+I119+L119+O119+R119+U119+X119+AA119</f>
        <v>0</v>
      </c>
      <c r="D119" s="8">
        <f t="shared" ref="D119:E120" si="280">G119+J119+M119+P119+S119+V119+Y119+AB119</f>
        <v>0</v>
      </c>
      <c r="E119" s="9">
        <f t="shared" si="280"/>
        <v>0</v>
      </c>
      <c r="F119" s="10">
        <v>0</v>
      </c>
      <c r="G119" s="10">
        <v>0</v>
      </c>
      <c r="H119" s="11">
        <f t="shared" ref="H119:H120" si="281">F119+G119</f>
        <v>0</v>
      </c>
      <c r="I119" s="8">
        <v>0</v>
      </c>
      <c r="J119" s="8">
        <v>0</v>
      </c>
      <c r="K119" s="11">
        <f t="shared" ref="K119:K120" si="282">I119+J119</f>
        <v>0</v>
      </c>
      <c r="L119" s="8">
        <v>0</v>
      </c>
      <c r="M119" s="8">
        <v>0</v>
      </c>
      <c r="N119" s="11">
        <f t="shared" ref="N119:N120" si="283">L119+M119</f>
        <v>0</v>
      </c>
      <c r="O119" s="8">
        <v>0</v>
      </c>
      <c r="P119" s="8">
        <v>0</v>
      </c>
      <c r="Q119" s="11">
        <f t="shared" ref="Q119:Q120" si="284">O119+P119</f>
        <v>0</v>
      </c>
      <c r="R119" s="8">
        <v>0</v>
      </c>
      <c r="S119" s="8">
        <v>0</v>
      </c>
      <c r="T119" s="11">
        <f t="shared" ref="T119:T120" si="285">R119+S119</f>
        <v>0</v>
      </c>
      <c r="U119" s="8">
        <v>0</v>
      </c>
      <c r="V119" s="8">
        <v>0</v>
      </c>
      <c r="W119" s="12">
        <f t="shared" ref="W119:W120" si="286">U119+V119</f>
        <v>0</v>
      </c>
      <c r="X119" s="8">
        <v>0</v>
      </c>
      <c r="Y119" s="8">
        <v>0</v>
      </c>
      <c r="Z119" s="12">
        <f t="shared" ref="Z119:Z120" si="287">X119+Y119</f>
        <v>0</v>
      </c>
      <c r="AA119" s="8">
        <v>0</v>
      </c>
      <c r="AB119" s="8">
        <v>0</v>
      </c>
      <c r="AC119" s="9">
        <f t="shared" ref="AC119:AC120" si="288">AA119+AB119</f>
        <v>0</v>
      </c>
    </row>
    <row r="120" spans="1:29" ht="18" customHeight="1">
      <c r="A120" s="62"/>
      <c r="B120" s="20" t="s">
        <v>4</v>
      </c>
      <c r="C120" s="8">
        <f>F120+I120+L120+O120+R120+U120+X120+AA120</f>
        <v>0</v>
      </c>
      <c r="D120" s="8">
        <f t="shared" si="280"/>
        <v>0</v>
      </c>
      <c r="E120" s="9">
        <f t="shared" si="280"/>
        <v>0</v>
      </c>
      <c r="F120" s="10">
        <v>0</v>
      </c>
      <c r="G120" s="10">
        <v>0</v>
      </c>
      <c r="H120" s="11">
        <f t="shared" si="281"/>
        <v>0</v>
      </c>
      <c r="I120" s="8">
        <v>0</v>
      </c>
      <c r="J120" s="8">
        <v>0</v>
      </c>
      <c r="K120" s="11">
        <f t="shared" si="282"/>
        <v>0</v>
      </c>
      <c r="L120" s="8">
        <v>0</v>
      </c>
      <c r="M120" s="8">
        <v>0</v>
      </c>
      <c r="N120" s="11">
        <f t="shared" si="283"/>
        <v>0</v>
      </c>
      <c r="O120" s="8">
        <v>0</v>
      </c>
      <c r="P120" s="8">
        <v>0</v>
      </c>
      <c r="Q120" s="11">
        <f t="shared" si="284"/>
        <v>0</v>
      </c>
      <c r="R120" s="8">
        <v>0</v>
      </c>
      <c r="S120" s="8">
        <v>0</v>
      </c>
      <c r="T120" s="11">
        <f t="shared" si="285"/>
        <v>0</v>
      </c>
      <c r="U120" s="8">
        <v>0</v>
      </c>
      <c r="V120" s="8">
        <v>0</v>
      </c>
      <c r="W120" s="12">
        <f t="shared" si="286"/>
        <v>0</v>
      </c>
      <c r="X120" s="8">
        <v>0</v>
      </c>
      <c r="Y120" s="8">
        <v>0</v>
      </c>
      <c r="Z120" s="12">
        <f t="shared" si="287"/>
        <v>0</v>
      </c>
      <c r="AA120" s="8">
        <v>0</v>
      </c>
      <c r="AB120" s="8">
        <v>0</v>
      </c>
      <c r="AC120" s="9">
        <f t="shared" si="288"/>
        <v>0</v>
      </c>
    </row>
    <row r="121" spans="1:29" ht="18" customHeight="1" thickBot="1">
      <c r="A121" s="21" t="s">
        <v>5</v>
      </c>
      <c r="B121" s="22"/>
      <c r="C121" s="13">
        <f>SUM(C118:C120)</f>
        <v>0</v>
      </c>
      <c r="D121" s="13">
        <f t="shared" ref="D121:AC121" si="289">SUM(D118:D120)</f>
        <v>0</v>
      </c>
      <c r="E121" s="13">
        <f t="shared" si="289"/>
        <v>0</v>
      </c>
      <c r="F121" s="13">
        <f t="shared" si="289"/>
        <v>0</v>
      </c>
      <c r="G121" s="13">
        <f t="shared" si="289"/>
        <v>0</v>
      </c>
      <c r="H121" s="13">
        <f t="shared" si="289"/>
        <v>0</v>
      </c>
      <c r="I121" s="13">
        <f t="shared" si="289"/>
        <v>0</v>
      </c>
      <c r="J121" s="13">
        <f t="shared" si="289"/>
        <v>0</v>
      </c>
      <c r="K121" s="13">
        <f t="shared" si="289"/>
        <v>0</v>
      </c>
      <c r="L121" s="13">
        <f t="shared" si="289"/>
        <v>0</v>
      </c>
      <c r="M121" s="13">
        <f t="shared" si="289"/>
        <v>0</v>
      </c>
      <c r="N121" s="13">
        <f t="shared" si="289"/>
        <v>0</v>
      </c>
      <c r="O121" s="13">
        <f t="shared" si="289"/>
        <v>0</v>
      </c>
      <c r="P121" s="13">
        <f t="shared" si="289"/>
        <v>0</v>
      </c>
      <c r="Q121" s="13">
        <f t="shared" si="289"/>
        <v>0</v>
      </c>
      <c r="R121" s="13">
        <f t="shared" si="289"/>
        <v>0</v>
      </c>
      <c r="S121" s="13">
        <f t="shared" si="289"/>
        <v>0</v>
      </c>
      <c r="T121" s="13">
        <f t="shared" si="289"/>
        <v>0</v>
      </c>
      <c r="U121" s="13">
        <f t="shared" si="289"/>
        <v>0</v>
      </c>
      <c r="V121" s="13">
        <f t="shared" si="289"/>
        <v>0</v>
      </c>
      <c r="W121" s="13">
        <f t="shared" si="289"/>
        <v>0</v>
      </c>
      <c r="X121" s="13">
        <f t="shared" si="289"/>
        <v>0</v>
      </c>
      <c r="Y121" s="13">
        <f t="shared" si="289"/>
        <v>0</v>
      </c>
      <c r="Z121" s="13">
        <f t="shared" si="289"/>
        <v>0</v>
      </c>
      <c r="AA121" s="13">
        <f t="shared" si="289"/>
        <v>0</v>
      </c>
      <c r="AB121" s="13">
        <f t="shared" si="289"/>
        <v>0</v>
      </c>
      <c r="AC121" s="13">
        <f t="shared" si="289"/>
        <v>0</v>
      </c>
    </row>
    <row r="122" spans="1:29" ht="18" customHeight="1">
      <c r="A122" s="60" t="s">
        <v>50</v>
      </c>
      <c r="B122" s="19" t="s">
        <v>2</v>
      </c>
      <c r="C122" s="8">
        <f>F122+I122+L122+O122+R122+U122+X122+AA122</f>
        <v>4414141</v>
      </c>
      <c r="D122" s="8">
        <f>G122+J122+M122+P122+S122+V122+Y122+AB122</f>
        <v>0</v>
      </c>
      <c r="E122" s="9">
        <f>H122+K122+N122+Q122+T122+W122+Z122+AC122</f>
        <v>4414141</v>
      </c>
      <c r="F122" s="10">
        <v>4414141</v>
      </c>
      <c r="G122" s="10">
        <v>0</v>
      </c>
      <c r="H122" s="11">
        <f>F122+G122</f>
        <v>4414141</v>
      </c>
      <c r="I122" s="8">
        <v>0</v>
      </c>
      <c r="J122" s="8">
        <v>0</v>
      </c>
      <c r="K122" s="11">
        <f>I122+J122</f>
        <v>0</v>
      </c>
      <c r="L122" s="8">
        <v>0</v>
      </c>
      <c r="M122" s="8">
        <v>0</v>
      </c>
      <c r="N122" s="11">
        <f>L122+M122</f>
        <v>0</v>
      </c>
      <c r="O122" s="8">
        <v>0</v>
      </c>
      <c r="P122" s="8">
        <v>0</v>
      </c>
      <c r="Q122" s="11">
        <f>O122+P122</f>
        <v>0</v>
      </c>
      <c r="R122" s="8">
        <v>0</v>
      </c>
      <c r="S122" s="8">
        <v>0</v>
      </c>
      <c r="T122" s="11">
        <f>R122+S122</f>
        <v>0</v>
      </c>
      <c r="U122" s="8">
        <v>0</v>
      </c>
      <c r="V122" s="8">
        <v>0</v>
      </c>
      <c r="W122" s="12">
        <f>U122+V122</f>
        <v>0</v>
      </c>
      <c r="X122" s="8">
        <v>0</v>
      </c>
      <c r="Y122" s="8">
        <v>0</v>
      </c>
      <c r="Z122" s="12">
        <f>X122+Y122</f>
        <v>0</v>
      </c>
      <c r="AA122" s="8">
        <v>0</v>
      </c>
      <c r="AB122" s="8">
        <v>0</v>
      </c>
      <c r="AC122" s="9">
        <f>AA122+AB122</f>
        <v>0</v>
      </c>
    </row>
    <row r="123" spans="1:29" ht="18" customHeight="1">
      <c r="A123" s="61"/>
      <c r="B123" s="20" t="s">
        <v>3</v>
      </c>
      <c r="C123" s="8">
        <f>F123+I123+L123+O123+R123+U123+X123+AA123</f>
        <v>0</v>
      </c>
      <c r="D123" s="8">
        <f t="shared" ref="D123:E124" si="290">G123+J123+M123+P123+S123+V123+Y123+AB123</f>
        <v>0</v>
      </c>
      <c r="E123" s="9">
        <f t="shared" si="290"/>
        <v>0</v>
      </c>
      <c r="F123" s="10">
        <v>0</v>
      </c>
      <c r="G123" s="10">
        <v>0</v>
      </c>
      <c r="H123" s="11">
        <f t="shared" ref="H123:H124" si="291">F123+G123</f>
        <v>0</v>
      </c>
      <c r="I123" s="8">
        <v>0</v>
      </c>
      <c r="J123" s="8">
        <v>0</v>
      </c>
      <c r="K123" s="11">
        <f t="shared" ref="K123:K124" si="292">I123+J123</f>
        <v>0</v>
      </c>
      <c r="L123" s="8">
        <v>0</v>
      </c>
      <c r="M123" s="8">
        <v>0</v>
      </c>
      <c r="N123" s="11">
        <f t="shared" ref="N123:N124" si="293">L123+M123</f>
        <v>0</v>
      </c>
      <c r="O123" s="8">
        <v>0</v>
      </c>
      <c r="P123" s="8">
        <v>0</v>
      </c>
      <c r="Q123" s="11">
        <f t="shared" ref="Q123:Q124" si="294">O123+P123</f>
        <v>0</v>
      </c>
      <c r="R123" s="8">
        <v>0</v>
      </c>
      <c r="S123" s="8">
        <v>0</v>
      </c>
      <c r="T123" s="11">
        <f t="shared" ref="T123:T124" si="295">R123+S123</f>
        <v>0</v>
      </c>
      <c r="U123" s="8">
        <v>0</v>
      </c>
      <c r="V123" s="8">
        <v>0</v>
      </c>
      <c r="W123" s="12">
        <f t="shared" ref="W123:W124" si="296">U123+V123</f>
        <v>0</v>
      </c>
      <c r="X123" s="8">
        <v>0</v>
      </c>
      <c r="Y123" s="8">
        <v>0</v>
      </c>
      <c r="Z123" s="12">
        <f t="shared" ref="Z123:Z124" si="297">X123+Y123</f>
        <v>0</v>
      </c>
      <c r="AA123" s="8">
        <v>0</v>
      </c>
      <c r="AB123" s="8">
        <v>0</v>
      </c>
      <c r="AC123" s="9">
        <f t="shared" ref="AC123:AC124" si="298">AA123+AB123</f>
        <v>0</v>
      </c>
    </row>
    <row r="124" spans="1:29" ht="18" customHeight="1">
      <c r="A124" s="62"/>
      <c r="B124" s="20" t="s">
        <v>4</v>
      </c>
      <c r="C124" s="8">
        <f>F124+I124+L124+O124+R124+U124+X124+AA124</f>
        <v>153243017</v>
      </c>
      <c r="D124" s="8">
        <f t="shared" si="290"/>
        <v>119249458</v>
      </c>
      <c r="E124" s="9">
        <f t="shared" si="290"/>
        <v>272492475</v>
      </c>
      <c r="F124" s="10">
        <v>109907062</v>
      </c>
      <c r="G124" s="10">
        <v>84456312</v>
      </c>
      <c r="H124" s="11">
        <f t="shared" si="291"/>
        <v>194363374</v>
      </c>
      <c r="I124" s="8">
        <v>0</v>
      </c>
      <c r="J124" s="8">
        <v>5343014</v>
      </c>
      <c r="K124" s="11">
        <f t="shared" si="292"/>
        <v>5343014</v>
      </c>
      <c r="L124" s="8">
        <v>0</v>
      </c>
      <c r="M124" s="8">
        <v>0</v>
      </c>
      <c r="N124" s="11">
        <f t="shared" si="293"/>
        <v>0</v>
      </c>
      <c r="O124" s="8">
        <v>0</v>
      </c>
      <c r="P124" s="8">
        <v>0</v>
      </c>
      <c r="Q124" s="11">
        <f t="shared" si="294"/>
        <v>0</v>
      </c>
      <c r="R124" s="8">
        <v>0</v>
      </c>
      <c r="S124" s="8">
        <v>0</v>
      </c>
      <c r="T124" s="11">
        <f t="shared" si="295"/>
        <v>0</v>
      </c>
      <c r="U124" s="8">
        <v>43335955</v>
      </c>
      <c r="V124" s="8">
        <v>29450132</v>
      </c>
      <c r="W124" s="12">
        <f t="shared" si="296"/>
        <v>72786087</v>
      </c>
      <c r="X124" s="8">
        <v>0</v>
      </c>
      <c r="Y124" s="8">
        <v>0</v>
      </c>
      <c r="Z124" s="12">
        <f t="shared" si="297"/>
        <v>0</v>
      </c>
      <c r="AA124" s="8">
        <v>0</v>
      </c>
      <c r="AB124" s="8">
        <v>0</v>
      </c>
      <c r="AC124" s="9">
        <f t="shared" si="298"/>
        <v>0</v>
      </c>
    </row>
    <row r="125" spans="1:29" ht="18" customHeight="1" thickBot="1">
      <c r="A125" s="21" t="s">
        <v>5</v>
      </c>
      <c r="B125" s="22"/>
      <c r="C125" s="13">
        <f>SUM(C122:C124)</f>
        <v>157657158</v>
      </c>
      <c r="D125" s="13">
        <f t="shared" ref="D125:AC125" si="299">SUM(D122:D124)</f>
        <v>119249458</v>
      </c>
      <c r="E125" s="13">
        <f t="shared" si="299"/>
        <v>276906616</v>
      </c>
      <c r="F125" s="13">
        <f t="shared" si="299"/>
        <v>114321203</v>
      </c>
      <c r="G125" s="13">
        <f t="shared" si="299"/>
        <v>84456312</v>
      </c>
      <c r="H125" s="13">
        <f t="shared" si="299"/>
        <v>198777515</v>
      </c>
      <c r="I125" s="13">
        <f t="shared" si="299"/>
        <v>0</v>
      </c>
      <c r="J125" s="13">
        <f t="shared" si="299"/>
        <v>5343014</v>
      </c>
      <c r="K125" s="13">
        <f t="shared" si="299"/>
        <v>5343014</v>
      </c>
      <c r="L125" s="13">
        <f t="shared" si="299"/>
        <v>0</v>
      </c>
      <c r="M125" s="13">
        <f t="shared" si="299"/>
        <v>0</v>
      </c>
      <c r="N125" s="13">
        <f t="shared" si="299"/>
        <v>0</v>
      </c>
      <c r="O125" s="13">
        <f t="shared" si="299"/>
        <v>0</v>
      </c>
      <c r="P125" s="13">
        <f t="shared" si="299"/>
        <v>0</v>
      </c>
      <c r="Q125" s="13">
        <f t="shared" si="299"/>
        <v>0</v>
      </c>
      <c r="R125" s="13">
        <f t="shared" si="299"/>
        <v>0</v>
      </c>
      <c r="S125" s="13">
        <f t="shared" si="299"/>
        <v>0</v>
      </c>
      <c r="T125" s="13">
        <f t="shared" si="299"/>
        <v>0</v>
      </c>
      <c r="U125" s="13">
        <f t="shared" si="299"/>
        <v>43335955</v>
      </c>
      <c r="V125" s="13">
        <f t="shared" si="299"/>
        <v>29450132</v>
      </c>
      <c r="W125" s="13">
        <f t="shared" si="299"/>
        <v>72786087</v>
      </c>
      <c r="X125" s="13">
        <f t="shared" si="299"/>
        <v>0</v>
      </c>
      <c r="Y125" s="13">
        <f t="shared" si="299"/>
        <v>0</v>
      </c>
      <c r="Z125" s="13">
        <f t="shared" si="299"/>
        <v>0</v>
      </c>
      <c r="AA125" s="13">
        <f t="shared" si="299"/>
        <v>0</v>
      </c>
      <c r="AB125" s="13">
        <f t="shared" si="299"/>
        <v>0</v>
      </c>
      <c r="AC125" s="13">
        <f t="shared" si="299"/>
        <v>0</v>
      </c>
    </row>
    <row r="126" spans="1:29" ht="18" customHeight="1">
      <c r="A126" s="60" t="s">
        <v>51</v>
      </c>
      <c r="B126" s="19" t="s">
        <v>2</v>
      </c>
      <c r="C126" s="8">
        <f>F126+I126+L126+O126+R126+U126+X126+AA126</f>
        <v>0</v>
      </c>
      <c r="D126" s="8">
        <f>G126+J126+M126+P126+S126+V126+Y126+AB126</f>
        <v>0</v>
      </c>
      <c r="E126" s="9">
        <f>H126+K126+N126+Q126+T126+W126+Z126+AC126</f>
        <v>0</v>
      </c>
      <c r="F126" s="10">
        <v>0</v>
      </c>
      <c r="G126" s="10">
        <v>0</v>
      </c>
      <c r="H126" s="11">
        <f>F126+G126</f>
        <v>0</v>
      </c>
      <c r="I126" s="8">
        <v>0</v>
      </c>
      <c r="J126" s="8">
        <v>0</v>
      </c>
      <c r="K126" s="11">
        <f>I126+J126</f>
        <v>0</v>
      </c>
      <c r="L126" s="8">
        <v>0</v>
      </c>
      <c r="M126" s="8">
        <v>0</v>
      </c>
      <c r="N126" s="11">
        <f>L126+M126</f>
        <v>0</v>
      </c>
      <c r="O126" s="8">
        <v>0</v>
      </c>
      <c r="P126" s="8">
        <v>0</v>
      </c>
      <c r="Q126" s="11">
        <f>O126+P126</f>
        <v>0</v>
      </c>
      <c r="R126" s="8">
        <v>0</v>
      </c>
      <c r="S126" s="8">
        <v>0</v>
      </c>
      <c r="T126" s="11">
        <f>R126+S126</f>
        <v>0</v>
      </c>
      <c r="U126" s="8">
        <v>0</v>
      </c>
      <c r="V126" s="8">
        <v>0</v>
      </c>
      <c r="W126" s="12">
        <f>U126+V126</f>
        <v>0</v>
      </c>
      <c r="X126" s="8">
        <v>0</v>
      </c>
      <c r="Y126" s="8">
        <v>0</v>
      </c>
      <c r="Z126" s="12">
        <f>X126+Y126</f>
        <v>0</v>
      </c>
      <c r="AA126" s="8">
        <v>0</v>
      </c>
      <c r="AB126" s="8">
        <v>0</v>
      </c>
      <c r="AC126" s="9">
        <f>AA126+AB126</f>
        <v>0</v>
      </c>
    </row>
    <row r="127" spans="1:29" ht="18" customHeight="1">
      <c r="A127" s="61" t="s">
        <v>51</v>
      </c>
      <c r="B127" s="20" t="s">
        <v>3</v>
      </c>
      <c r="C127" s="8">
        <f>F127+I127+L127+O127+R127+U127+X127+AA127</f>
        <v>0</v>
      </c>
      <c r="D127" s="8">
        <f t="shared" ref="D127:E128" si="300">G127+J127+M127+P127+S127+V127+Y127+AB127</f>
        <v>0</v>
      </c>
      <c r="E127" s="9">
        <f t="shared" si="300"/>
        <v>0</v>
      </c>
      <c r="F127" s="10">
        <v>0</v>
      </c>
      <c r="G127" s="10">
        <v>0</v>
      </c>
      <c r="H127" s="11">
        <f t="shared" ref="H127:H128" si="301">F127+G127</f>
        <v>0</v>
      </c>
      <c r="I127" s="8">
        <v>0</v>
      </c>
      <c r="J127" s="8">
        <v>0</v>
      </c>
      <c r="K127" s="11">
        <f t="shared" ref="K127:K128" si="302">I127+J127</f>
        <v>0</v>
      </c>
      <c r="L127" s="8">
        <v>0</v>
      </c>
      <c r="M127" s="8">
        <v>0</v>
      </c>
      <c r="N127" s="11">
        <f t="shared" ref="N127:N128" si="303">L127+M127</f>
        <v>0</v>
      </c>
      <c r="O127" s="8">
        <v>0</v>
      </c>
      <c r="P127" s="8">
        <v>0</v>
      </c>
      <c r="Q127" s="11">
        <f t="shared" ref="Q127:Q128" si="304">O127+P127</f>
        <v>0</v>
      </c>
      <c r="R127" s="8">
        <v>0</v>
      </c>
      <c r="S127" s="8">
        <v>0</v>
      </c>
      <c r="T127" s="11">
        <f t="shared" ref="T127:T128" si="305">R127+S127</f>
        <v>0</v>
      </c>
      <c r="U127" s="8">
        <v>0</v>
      </c>
      <c r="V127" s="8">
        <v>0</v>
      </c>
      <c r="W127" s="12">
        <f t="shared" ref="W127:W128" si="306">U127+V127</f>
        <v>0</v>
      </c>
      <c r="X127" s="8">
        <v>0</v>
      </c>
      <c r="Y127" s="8">
        <v>0</v>
      </c>
      <c r="Z127" s="12">
        <f t="shared" ref="Z127:Z128" si="307">X127+Y127</f>
        <v>0</v>
      </c>
      <c r="AA127" s="8">
        <v>0</v>
      </c>
      <c r="AB127" s="8">
        <v>0</v>
      </c>
      <c r="AC127" s="9">
        <f t="shared" ref="AC127:AC128" si="308">AA127+AB127</f>
        <v>0</v>
      </c>
    </row>
    <row r="128" spans="1:29" ht="18" customHeight="1">
      <c r="A128" s="62"/>
      <c r="B128" s="20" t="s">
        <v>4</v>
      </c>
      <c r="C128" s="8">
        <f>F128+I128+L128+O128+R128+U128+X128+AA128</f>
        <v>1012524</v>
      </c>
      <c r="D128" s="8">
        <f t="shared" si="300"/>
        <v>11730551</v>
      </c>
      <c r="E128" s="9">
        <f t="shared" si="300"/>
        <v>12743075</v>
      </c>
      <c r="F128" s="10">
        <v>791527</v>
      </c>
      <c r="G128" s="10">
        <v>7166260</v>
      </c>
      <c r="H128" s="11">
        <f t="shared" si="301"/>
        <v>7957787</v>
      </c>
      <c r="I128" s="8">
        <v>0</v>
      </c>
      <c r="J128" s="8">
        <v>0</v>
      </c>
      <c r="K128" s="11">
        <f t="shared" si="302"/>
        <v>0</v>
      </c>
      <c r="L128" s="8">
        <v>0</v>
      </c>
      <c r="M128" s="8">
        <v>0</v>
      </c>
      <c r="N128" s="11">
        <f t="shared" si="303"/>
        <v>0</v>
      </c>
      <c r="O128" s="8">
        <v>0</v>
      </c>
      <c r="P128" s="8">
        <v>0</v>
      </c>
      <c r="Q128" s="11">
        <f t="shared" si="304"/>
        <v>0</v>
      </c>
      <c r="R128" s="8">
        <v>0</v>
      </c>
      <c r="S128" s="8">
        <v>0</v>
      </c>
      <c r="T128" s="11">
        <f t="shared" si="305"/>
        <v>0</v>
      </c>
      <c r="U128" s="8">
        <v>220997</v>
      </c>
      <c r="V128" s="8">
        <v>4564291</v>
      </c>
      <c r="W128" s="12">
        <f t="shared" si="306"/>
        <v>4785288</v>
      </c>
      <c r="X128" s="8">
        <v>0</v>
      </c>
      <c r="Y128" s="8">
        <v>0</v>
      </c>
      <c r="Z128" s="12">
        <f t="shared" si="307"/>
        <v>0</v>
      </c>
      <c r="AA128" s="8">
        <v>0</v>
      </c>
      <c r="AB128" s="8">
        <v>0</v>
      </c>
      <c r="AC128" s="9">
        <f t="shared" si="308"/>
        <v>0</v>
      </c>
    </row>
    <row r="129" spans="1:29" ht="18" customHeight="1" thickBot="1">
      <c r="A129" s="21" t="s">
        <v>5</v>
      </c>
      <c r="B129" s="22"/>
      <c r="C129" s="13">
        <f>SUM(C126:C128)</f>
        <v>1012524</v>
      </c>
      <c r="D129" s="13">
        <f t="shared" ref="D129:AC129" si="309">SUM(D126:D128)</f>
        <v>11730551</v>
      </c>
      <c r="E129" s="13">
        <f t="shared" si="309"/>
        <v>12743075</v>
      </c>
      <c r="F129" s="13">
        <f t="shared" si="309"/>
        <v>791527</v>
      </c>
      <c r="G129" s="13">
        <f t="shared" si="309"/>
        <v>7166260</v>
      </c>
      <c r="H129" s="13">
        <f t="shared" si="309"/>
        <v>7957787</v>
      </c>
      <c r="I129" s="13">
        <f t="shared" si="309"/>
        <v>0</v>
      </c>
      <c r="J129" s="13">
        <f t="shared" si="309"/>
        <v>0</v>
      </c>
      <c r="K129" s="13">
        <f t="shared" si="309"/>
        <v>0</v>
      </c>
      <c r="L129" s="13">
        <f t="shared" si="309"/>
        <v>0</v>
      </c>
      <c r="M129" s="13">
        <f t="shared" si="309"/>
        <v>0</v>
      </c>
      <c r="N129" s="13">
        <f t="shared" si="309"/>
        <v>0</v>
      </c>
      <c r="O129" s="13">
        <f t="shared" si="309"/>
        <v>0</v>
      </c>
      <c r="P129" s="13">
        <f t="shared" si="309"/>
        <v>0</v>
      </c>
      <c r="Q129" s="13">
        <f t="shared" si="309"/>
        <v>0</v>
      </c>
      <c r="R129" s="13">
        <f t="shared" si="309"/>
        <v>0</v>
      </c>
      <c r="S129" s="13">
        <f t="shared" si="309"/>
        <v>0</v>
      </c>
      <c r="T129" s="13">
        <f t="shared" si="309"/>
        <v>0</v>
      </c>
      <c r="U129" s="13">
        <f t="shared" si="309"/>
        <v>220997</v>
      </c>
      <c r="V129" s="13">
        <f t="shared" si="309"/>
        <v>4564291</v>
      </c>
      <c r="W129" s="13">
        <f t="shared" si="309"/>
        <v>4785288</v>
      </c>
      <c r="X129" s="13">
        <f t="shared" si="309"/>
        <v>0</v>
      </c>
      <c r="Y129" s="13">
        <f t="shared" si="309"/>
        <v>0</v>
      </c>
      <c r="Z129" s="13">
        <f t="shared" si="309"/>
        <v>0</v>
      </c>
      <c r="AA129" s="13">
        <f t="shared" si="309"/>
        <v>0</v>
      </c>
      <c r="AB129" s="13">
        <f t="shared" si="309"/>
        <v>0</v>
      </c>
      <c r="AC129" s="13">
        <f t="shared" si="309"/>
        <v>0</v>
      </c>
    </row>
    <row r="130" spans="1:29" ht="18" customHeight="1">
      <c r="A130" s="60" t="s">
        <v>52</v>
      </c>
      <c r="B130" s="19" t="s">
        <v>2</v>
      </c>
      <c r="C130" s="8">
        <f>F130+I130+L130+O130+R130+U130+X130+AA130</f>
        <v>0</v>
      </c>
      <c r="D130" s="8">
        <f>G130+J130+M130+P130+S130+V130+Y130+AB130</f>
        <v>0</v>
      </c>
      <c r="E130" s="9">
        <f>H130+K130+N130+Q130+T130+W130+Z130+AC130</f>
        <v>0</v>
      </c>
      <c r="F130" s="10">
        <v>0</v>
      </c>
      <c r="G130" s="10">
        <v>0</v>
      </c>
      <c r="H130" s="11">
        <f>F130+G130</f>
        <v>0</v>
      </c>
      <c r="I130" s="8">
        <v>0</v>
      </c>
      <c r="J130" s="8">
        <v>0</v>
      </c>
      <c r="K130" s="11">
        <f>I130+J130</f>
        <v>0</v>
      </c>
      <c r="L130" s="8">
        <v>0</v>
      </c>
      <c r="M130" s="8">
        <v>0</v>
      </c>
      <c r="N130" s="11">
        <f>L130+M130</f>
        <v>0</v>
      </c>
      <c r="O130" s="8">
        <v>0</v>
      </c>
      <c r="P130" s="8">
        <v>0</v>
      </c>
      <c r="Q130" s="11">
        <f>O130+P130</f>
        <v>0</v>
      </c>
      <c r="R130" s="8">
        <v>0</v>
      </c>
      <c r="S130" s="8">
        <v>0</v>
      </c>
      <c r="T130" s="11">
        <f>R130+S130</f>
        <v>0</v>
      </c>
      <c r="U130" s="8">
        <v>0</v>
      </c>
      <c r="V130" s="8">
        <v>0</v>
      </c>
      <c r="W130" s="12">
        <f>U130+V130</f>
        <v>0</v>
      </c>
      <c r="X130" s="8">
        <v>0</v>
      </c>
      <c r="Y130" s="8">
        <v>0</v>
      </c>
      <c r="Z130" s="12">
        <f>X130+Y130</f>
        <v>0</v>
      </c>
      <c r="AA130" s="8">
        <v>0</v>
      </c>
      <c r="AB130" s="8">
        <v>0</v>
      </c>
      <c r="AC130" s="9">
        <f>AA130+AB130</f>
        <v>0</v>
      </c>
    </row>
    <row r="131" spans="1:29" ht="18" customHeight="1">
      <c r="A131" s="61"/>
      <c r="B131" s="20" t="s">
        <v>3</v>
      </c>
      <c r="C131" s="8">
        <f>F131+I131+L131+O131+R131+U131+X131+AA131</f>
        <v>0</v>
      </c>
      <c r="D131" s="8">
        <f t="shared" ref="D131:E132" si="310">G131+J131+M131+P131+S131+V131+Y131+AB131</f>
        <v>0</v>
      </c>
      <c r="E131" s="9">
        <f t="shared" si="310"/>
        <v>0</v>
      </c>
      <c r="F131" s="10">
        <v>0</v>
      </c>
      <c r="G131" s="10">
        <v>0</v>
      </c>
      <c r="H131" s="11">
        <f t="shared" ref="H131:H132" si="311">F131+G131</f>
        <v>0</v>
      </c>
      <c r="I131" s="8">
        <v>0</v>
      </c>
      <c r="J131" s="8">
        <v>0</v>
      </c>
      <c r="K131" s="11">
        <f t="shared" ref="K131:K132" si="312">I131+J131</f>
        <v>0</v>
      </c>
      <c r="L131" s="8">
        <v>0</v>
      </c>
      <c r="M131" s="8">
        <v>0</v>
      </c>
      <c r="N131" s="11">
        <f t="shared" ref="N131:N132" si="313">L131+M131</f>
        <v>0</v>
      </c>
      <c r="O131" s="8">
        <v>0</v>
      </c>
      <c r="P131" s="8">
        <v>0</v>
      </c>
      <c r="Q131" s="11">
        <f t="shared" ref="Q131:Q132" si="314">O131+P131</f>
        <v>0</v>
      </c>
      <c r="R131" s="8">
        <v>0</v>
      </c>
      <c r="S131" s="8">
        <v>0</v>
      </c>
      <c r="T131" s="11">
        <f t="shared" ref="T131:T132" si="315">R131+S131</f>
        <v>0</v>
      </c>
      <c r="U131" s="8">
        <v>0</v>
      </c>
      <c r="V131" s="8">
        <v>0</v>
      </c>
      <c r="W131" s="12">
        <f t="shared" ref="W131:W132" si="316">U131+V131</f>
        <v>0</v>
      </c>
      <c r="X131" s="8">
        <v>0</v>
      </c>
      <c r="Y131" s="8">
        <v>0</v>
      </c>
      <c r="Z131" s="12">
        <f t="shared" ref="Z131:Z132" si="317">X131+Y131</f>
        <v>0</v>
      </c>
      <c r="AA131" s="8">
        <v>0</v>
      </c>
      <c r="AB131" s="8">
        <v>0</v>
      </c>
      <c r="AC131" s="9">
        <f t="shared" ref="AC131:AC132" si="318">AA131+AB131</f>
        <v>0</v>
      </c>
    </row>
    <row r="132" spans="1:29" ht="18" customHeight="1">
      <c r="A132" s="62"/>
      <c r="B132" s="20" t="s">
        <v>4</v>
      </c>
      <c r="C132" s="8">
        <f>F132+I132+L132+O132+R132+U132+X132+AA132</f>
        <v>0</v>
      </c>
      <c r="D132" s="8">
        <f t="shared" si="310"/>
        <v>81257200</v>
      </c>
      <c r="E132" s="9">
        <f t="shared" si="310"/>
        <v>81257200</v>
      </c>
      <c r="F132" s="10">
        <v>0</v>
      </c>
      <c r="G132" s="10">
        <v>0</v>
      </c>
      <c r="H132" s="11">
        <f t="shared" si="311"/>
        <v>0</v>
      </c>
      <c r="I132" s="8">
        <v>0</v>
      </c>
      <c r="J132" s="8">
        <v>0</v>
      </c>
      <c r="K132" s="11">
        <f t="shared" si="312"/>
        <v>0</v>
      </c>
      <c r="L132" s="8">
        <v>0</v>
      </c>
      <c r="M132" s="8">
        <v>0</v>
      </c>
      <c r="N132" s="11">
        <f t="shared" si="313"/>
        <v>0</v>
      </c>
      <c r="O132" s="8">
        <v>0</v>
      </c>
      <c r="P132" s="8">
        <v>0</v>
      </c>
      <c r="Q132" s="11">
        <f t="shared" si="314"/>
        <v>0</v>
      </c>
      <c r="R132" s="8">
        <v>0</v>
      </c>
      <c r="S132" s="8">
        <v>0</v>
      </c>
      <c r="T132" s="11">
        <f t="shared" si="315"/>
        <v>0</v>
      </c>
      <c r="U132" s="8">
        <v>0</v>
      </c>
      <c r="V132" s="8">
        <v>81257200</v>
      </c>
      <c r="W132" s="12">
        <f t="shared" si="316"/>
        <v>81257200</v>
      </c>
      <c r="X132" s="8">
        <v>0</v>
      </c>
      <c r="Y132" s="8">
        <v>0</v>
      </c>
      <c r="Z132" s="12">
        <f t="shared" si="317"/>
        <v>0</v>
      </c>
      <c r="AA132" s="8">
        <v>0</v>
      </c>
      <c r="AB132" s="8">
        <v>0</v>
      </c>
      <c r="AC132" s="9">
        <f t="shared" si="318"/>
        <v>0</v>
      </c>
    </row>
    <row r="133" spans="1:29" ht="18" customHeight="1" thickBot="1">
      <c r="A133" s="21" t="s">
        <v>5</v>
      </c>
      <c r="B133" s="22"/>
      <c r="C133" s="13">
        <f>SUM(C130:C132)</f>
        <v>0</v>
      </c>
      <c r="D133" s="13">
        <f t="shared" ref="D133:AC133" si="319">SUM(D130:D132)</f>
        <v>81257200</v>
      </c>
      <c r="E133" s="13">
        <f t="shared" si="319"/>
        <v>81257200</v>
      </c>
      <c r="F133" s="13">
        <f t="shared" si="319"/>
        <v>0</v>
      </c>
      <c r="G133" s="13">
        <f t="shared" si="319"/>
        <v>0</v>
      </c>
      <c r="H133" s="13">
        <f t="shared" si="319"/>
        <v>0</v>
      </c>
      <c r="I133" s="13">
        <f t="shared" si="319"/>
        <v>0</v>
      </c>
      <c r="J133" s="13">
        <f t="shared" si="319"/>
        <v>0</v>
      </c>
      <c r="K133" s="13">
        <f t="shared" si="319"/>
        <v>0</v>
      </c>
      <c r="L133" s="13">
        <f t="shared" si="319"/>
        <v>0</v>
      </c>
      <c r="M133" s="13">
        <f t="shared" si="319"/>
        <v>0</v>
      </c>
      <c r="N133" s="13">
        <f t="shared" si="319"/>
        <v>0</v>
      </c>
      <c r="O133" s="13">
        <f t="shared" si="319"/>
        <v>0</v>
      </c>
      <c r="P133" s="13">
        <f t="shared" si="319"/>
        <v>0</v>
      </c>
      <c r="Q133" s="13">
        <f t="shared" si="319"/>
        <v>0</v>
      </c>
      <c r="R133" s="13">
        <f t="shared" si="319"/>
        <v>0</v>
      </c>
      <c r="S133" s="13">
        <f t="shared" si="319"/>
        <v>0</v>
      </c>
      <c r="T133" s="13">
        <f t="shared" si="319"/>
        <v>0</v>
      </c>
      <c r="U133" s="13">
        <f t="shared" si="319"/>
        <v>0</v>
      </c>
      <c r="V133" s="13">
        <f t="shared" si="319"/>
        <v>81257200</v>
      </c>
      <c r="W133" s="13">
        <f t="shared" si="319"/>
        <v>81257200</v>
      </c>
      <c r="X133" s="13">
        <f t="shared" si="319"/>
        <v>0</v>
      </c>
      <c r="Y133" s="13">
        <f t="shared" si="319"/>
        <v>0</v>
      </c>
      <c r="Z133" s="13">
        <f t="shared" si="319"/>
        <v>0</v>
      </c>
      <c r="AA133" s="13">
        <f t="shared" si="319"/>
        <v>0</v>
      </c>
      <c r="AB133" s="13">
        <f t="shared" si="319"/>
        <v>0</v>
      </c>
      <c r="AC133" s="13">
        <f t="shared" si="319"/>
        <v>0</v>
      </c>
    </row>
    <row r="134" spans="1:29" ht="18" customHeight="1">
      <c r="A134" s="60" t="s">
        <v>53</v>
      </c>
      <c r="B134" s="19" t="s">
        <v>2</v>
      </c>
      <c r="C134" s="8">
        <f>F134+I134+L134+O134+R134+U134+X134+AA134</f>
        <v>0</v>
      </c>
      <c r="D134" s="8">
        <f>G134+J134+M134+P134+S134+V134+Y134+AB134</f>
        <v>0</v>
      </c>
      <c r="E134" s="9">
        <f>H134+K134+N134+Q134+T134+W134+Z134+AC134</f>
        <v>0</v>
      </c>
      <c r="F134" s="10">
        <v>0</v>
      </c>
      <c r="G134" s="10">
        <v>0</v>
      </c>
      <c r="H134" s="11">
        <f>F134+G134</f>
        <v>0</v>
      </c>
      <c r="I134" s="8">
        <v>0</v>
      </c>
      <c r="J134" s="8">
        <v>0</v>
      </c>
      <c r="K134" s="11">
        <f>I134+J134</f>
        <v>0</v>
      </c>
      <c r="L134" s="8">
        <v>0</v>
      </c>
      <c r="M134" s="8">
        <v>0</v>
      </c>
      <c r="N134" s="11">
        <f>L134+M134</f>
        <v>0</v>
      </c>
      <c r="O134" s="8">
        <v>0</v>
      </c>
      <c r="P134" s="8">
        <v>0</v>
      </c>
      <c r="Q134" s="11">
        <f>O134+P134</f>
        <v>0</v>
      </c>
      <c r="R134" s="8">
        <v>0</v>
      </c>
      <c r="S134" s="8">
        <v>0</v>
      </c>
      <c r="T134" s="11">
        <f>R134+S134</f>
        <v>0</v>
      </c>
      <c r="U134" s="8">
        <v>0</v>
      </c>
      <c r="V134" s="8">
        <v>0</v>
      </c>
      <c r="W134" s="12">
        <f>U134+V134</f>
        <v>0</v>
      </c>
      <c r="X134" s="8">
        <v>0</v>
      </c>
      <c r="Y134" s="8">
        <v>0</v>
      </c>
      <c r="Z134" s="12">
        <f>X134+Y134</f>
        <v>0</v>
      </c>
      <c r="AA134" s="8">
        <v>0</v>
      </c>
      <c r="AB134" s="8">
        <v>0</v>
      </c>
      <c r="AC134" s="9">
        <f>AA134+AB134</f>
        <v>0</v>
      </c>
    </row>
    <row r="135" spans="1:29" ht="18" customHeight="1">
      <c r="A135" s="61"/>
      <c r="B135" s="20" t="s">
        <v>3</v>
      </c>
      <c r="C135" s="8">
        <f>F135+I135+L135+O135+R135+U135+X135+AA135</f>
        <v>0</v>
      </c>
      <c r="D135" s="8">
        <f t="shared" ref="D135:E136" si="320">G135+J135+M135+P135+S135+V135+Y135+AB135</f>
        <v>0</v>
      </c>
      <c r="E135" s="9">
        <f t="shared" si="320"/>
        <v>0</v>
      </c>
      <c r="F135" s="10">
        <v>0</v>
      </c>
      <c r="G135" s="10">
        <v>0</v>
      </c>
      <c r="H135" s="11">
        <f t="shared" ref="H135:H136" si="321">F135+G135</f>
        <v>0</v>
      </c>
      <c r="I135" s="8">
        <v>0</v>
      </c>
      <c r="J135" s="8">
        <v>0</v>
      </c>
      <c r="K135" s="11">
        <f t="shared" ref="K135:K136" si="322">I135+J135</f>
        <v>0</v>
      </c>
      <c r="L135" s="8">
        <v>0</v>
      </c>
      <c r="M135" s="8">
        <v>0</v>
      </c>
      <c r="N135" s="11">
        <f t="shared" ref="N135:N136" si="323">L135+M135</f>
        <v>0</v>
      </c>
      <c r="O135" s="8">
        <v>0</v>
      </c>
      <c r="P135" s="8">
        <v>0</v>
      </c>
      <c r="Q135" s="11">
        <f t="shared" ref="Q135:Q136" si="324">O135+P135</f>
        <v>0</v>
      </c>
      <c r="R135" s="8">
        <v>0</v>
      </c>
      <c r="S135" s="8">
        <v>0</v>
      </c>
      <c r="T135" s="11">
        <f t="shared" ref="T135:T136" si="325">R135+S135</f>
        <v>0</v>
      </c>
      <c r="U135" s="8">
        <v>0</v>
      </c>
      <c r="V135" s="8">
        <v>0</v>
      </c>
      <c r="W135" s="12">
        <f t="shared" ref="W135:W136" si="326">U135+V135</f>
        <v>0</v>
      </c>
      <c r="X135" s="8">
        <v>0</v>
      </c>
      <c r="Y135" s="8">
        <v>0</v>
      </c>
      <c r="Z135" s="12">
        <f t="shared" ref="Z135:Z136" si="327">X135+Y135</f>
        <v>0</v>
      </c>
      <c r="AA135" s="8">
        <v>0</v>
      </c>
      <c r="AB135" s="8">
        <v>0</v>
      </c>
      <c r="AC135" s="9">
        <f t="shared" ref="AC135:AC136" si="328">AA135+AB135</f>
        <v>0</v>
      </c>
    </row>
    <row r="136" spans="1:29" ht="18" customHeight="1">
      <c r="A136" s="62"/>
      <c r="B136" s="20" t="s">
        <v>4</v>
      </c>
      <c r="C136" s="8">
        <f>F136+I136+L136+O136+R136+U136+X136+AA136</f>
        <v>20207891</v>
      </c>
      <c r="D136" s="8">
        <f t="shared" si="320"/>
        <v>1919789</v>
      </c>
      <c r="E136" s="9">
        <f t="shared" si="320"/>
        <v>22127680</v>
      </c>
      <c r="F136" s="10">
        <v>10443555</v>
      </c>
      <c r="G136" s="10">
        <v>338579</v>
      </c>
      <c r="H136" s="11">
        <f t="shared" si="321"/>
        <v>10782134</v>
      </c>
      <c r="I136" s="8">
        <v>0</v>
      </c>
      <c r="J136" s="8">
        <v>0</v>
      </c>
      <c r="K136" s="11">
        <f t="shared" si="322"/>
        <v>0</v>
      </c>
      <c r="L136" s="8">
        <v>0</v>
      </c>
      <c r="M136" s="8">
        <v>0</v>
      </c>
      <c r="N136" s="11">
        <f t="shared" si="323"/>
        <v>0</v>
      </c>
      <c r="O136" s="8">
        <v>0</v>
      </c>
      <c r="P136" s="8">
        <v>0</v>
      </c>
      <c r="Q136" s="11">
        <f t="shared" si="324"/>
        <v>0</v>
      </c>
      <c r="R136" s="8">
        <v>0</v>
      </c>
      <c r="S136" s="8">
        <v>0</v>
      </c>
      <c r="T136" s="11">
        <f t="shared" si="325"/>
        <v>0</v>
      </c>
      <c r="U136" s="8">
        <v>9764336</v>
      </c>
      <c r="V136" s="8">
        <v>1581210</v>
      </c>
      <c r="W136" s="12">
        <f t="shared" si="326"/>
        <v>11345546</v>
      </c>
      <c r="X136" s="8">
        <v>0</v>
      </c>
      <c r="Y136" s="8">
        <v>0</v>
      </c>
      <c r="Z136" s="12">
        <f t="shared" si="327"/>
        <v>0</v>
      </c>
      <c r="AA136" s="8">
        <v>0</v>
      </c>
      <c r="AB136" s="8">
        <v>0</v>
      </c>
      <c r="AC136" s="9">
        <f t="shared" si="328"/>
        <v>0</v>
      </c>
    </row>
    <row r="137" spans="1:29" ht="18" customHeight="1" thickBot="1">
      <c r="A137" s="21" t="s">
        <v>5</v>
      </c>
      <c r="B137" s="22"/>
      <c r="C137" s="13">
        <f>SUM(C134:C136)</f>
        <v>20207891</v>
      </c>
      <c r="D137" s="13">
        <f t="shared" ref="D137:AC137" si="329">SUM(D134:D136)</f>
        <v>1919789</v>
      </c>
      <c r="E137" s="13">
        <f t="shared" si="329"/>
        <v>22127680</v>
      </c>
      <c r="F137" s="13">
        <f t="shared" si="329"/>
        <v>10443555</v>
      </c>
      <c r="G137" s="13">
        <f t="shared" si="329"/>
        <v>338579</v>
      </c>
      <c r="H137" s="13">
        <f t="shared" si="329"/>
        <v>10782134</v>
      </c>
      <c r="I137" s="13">
        <f t="shared" si="329"/>
        <v>0</v>
      </c>
      <c r="J137" s="13">
        <f t="shared" si="329"/>
        <v>0</v>
      </c>
      <c r="K137" s="13">
        <f t="shared" si="329"/>
        <v>0</v>
      </c>
      <c r="L137" s="13">
        <f t="shared" si="329"/>
        <v>0</v>
      </c>
      <c r="M137" s="13">
        <f t="shared" si="329"/>
        <v>0</v>
      </c>
      <c r="N137" s="13">
        <f t="shared" si="329"/>
        <v>0</v>
      </c>
      <c r="O137" s="13">
        <f t="shared" si="329"/>
        <v>0</v>
      </c>
      <c r="P137" s="13">
        <f t="shared" si="329"/>
        <v>0</v>
      </c>
      <c r="Q137" s="13">
        <f t="shared" si="329"/>
        <v>0</v>
      </c>
      <c r="R137" s="13">
        <f t="shared" si="329"/>
        <v>0</v>
      </c>
      <c r="S137" s="13">
        <f t="shared" si="329"/>
        <v>0</v>
      </c>
      <c r="T137" s="13">
        <f t="shared" si="329"/>
        <v>0</v>
      </c>
      <c r="U137" s="13">
        <f t="shared" si="329"/>
        <v>9764336</v>
      </c>
      <c r="V137" s="13">
        <f t="shared" si="329"/>
        <v>1581210</v>
      </c>
      <c r="W137" s="13">
        <f t="shared" si="329"/>
        <v>11345546</v>
      </c>
      <c r="X137" s="13">
        <f t="shared" si="329"/>
        <v>0</v>
      </c>
      <c r="Y137" s="13">
        <f t="shared" si="329"/>
        <v>0</v>
      </c>
      <c r="Z137" s="13">
        <f t="shared" si="329"/>
        <v>0</v>
      </c>
      <c r="AA137" s="13">
        <f t="shared" si="329"/>
        <v>0</v>
      </c>
      <c r="AB137" s="13">
        <f t="shared" si="329"/>
        <v>0</v>
      </c>
      <c r="AC137" s="13">
        <f t="shared" si="329"/>
        <v>0</v>
      </c>
    </row>
    <row r="138" spans="1:29" ht="18" customHeight="1">
      <c r="A138" s="60" t="s">
        <v>54</v>
      </c>
      <c r="B138" s="19" t="s">
        <v>2</v>
      </c>
      <c r="C138" s="8">
        <f>F138+I138+L138+O138+R138+U138+X138+AA138</f>
        <v>0</v>
      </c>
      <c r="D138" s="8">
        <f>G138+J138+M138+P138+S138+V138+Y138+AB138</f>
        <v>0</v>
      </c>
      <c r="E138" s="9">
        <f>H138+K138+N138+Q138+T138+W138+Z138+AC138</f>
        <v>0</v>
      </c>
      <c r="F138" s="10">
        <v>0</v>
      </c>
      <c r="G138" s="10">
        <v>0</v>
      </c>
      <c r="H138" s="11">
        <f>F138+G138</f>
        <v>0</v>
      </c>
      <c r="I138" s="8">
        <v>0</v>
      </c>
      <c r="J138" s="8">
        <v>0</v>
      </c>
      <c r="K138" s="11">
        <f>I138+J138</f>
        <v>0</v>
      </c>
      <c r="L138" s="8">
        <v>0</v>
      </c>
      <c r="M138" s="8">
        <v>0</v>
      </c>
      <c r="N138" s="11">
        <f>L138+M138</f>
        <v>0</v>
      </c>
      <c r="O138" s="8">
        <v>0</v>
      </c>
      <c r="P138" s="8">
        <v>0</v>
      </c>
      <c r="Q138" s="11">
        <f>O138+P138</f>
        <v>0</v>
      </c>
      <c r="R138" s="8">
        <v>0</v>
      </c>
      <c r="S138" s="8">
        <v>0</v>
      </c>
      <c r="T138" s="11">
        <f>R138+S138</f>
        <v>0</v>
      </c>
      <c r="U138" s="8">
        <v>0</v>
      </c>
      <c r="V138" s="8">
        <v>0</v>
      </c>
      <c r="W138" s="12">
        <f>U138+V138</f>
        <v>0</v>
      </c>
      <c r="X138" s="8">
        <v>0</v>
      </c>
      <c r="Y138" s="8">
        <v>0</v>
      </c>
      <c r="Z138" s="12">
        <f>X138+Y138</f>
        <v>0</v>
      </c>
      <c r="AA138" s="8">
        <v>0</v>
      </c>
      <c r="AB138" s="8">
        <v>0</v>
      </c>
      <c r="AC138" s="9">
        <f>AA138+AB138</f>
        <v>0</v>
      </c>
    </row>
    <row r="139" spans="1:29" ht="18" customHeight="1">
      <c r="A139" s="61"/>
      <c r="B139" s="20" t="s">
        <v>3</v>
      </c>
      <c r="C139" s="8">
        <f>F139+I139+L139+O139+R139+U139+X139+AA139</f>
        <v>0</v>
      </c>
      <c r="D139" s="8">
        <f t="shared" ref="D139:E140" si="330">G139+J139+M139+P139+S139+V139+Y139+AB139</f>
        <v>0</v>
      </c>
      <c r="E139" s="9">
        <f t="shared" si="330"/>
        <v>0</v>
      </c>
      <c r="F139" s="10">
        <v>0</v>
      </c>
      <c r="G139" s="10">
        <v>0</v>
      </c>
      <c r="H139" s="11">
        <f t="shared" ref="H139:H140" si="331">F139+G139</f>
        <v>0</v>
      </c>
      <c r="I139" s="8">
        <v>0</v>
      </c>
      <c r="J139" s="8">
        <v>0</v>
      </c>
      <c r="K139" s="11">
        <f t="shared" ref="K139:K140" si="332">I139+J139</f>
        <v>0</v>
      </c>
      <c r="L139" s="8">
        <v>0</v>
      </c>
      <c r="M139" s="8">
        <v>0</v>
      </c>
      <c r="N139" s="11">
        <f t="shared" ref="N139:N140" si="333">L139+M139</f>
        <v>0</v>
      </c>
      <c r="O139" s="8">
        <v>0</v>
      </c>
      <c r="P139" s="8">
        <v>0</v>
      </c>
      <c r="Q139" s="11">
        <f t="shared" ref="Q139:Q140" si="334">O139+P139</f>
        <v>0</v>
      </c>
      <c r="R139" s="8">
        <v>0</v>
      </c>
      <c r="S139" s="8">
        <v>0</v>
      </c>
      <c r="T139" s="11">
        <f t="shared" ref="T139:T140" si="335">R139+S139</f>
        <v>0</v>
      </c>
      <c r="U139" s="8">
        <v>0</v>
      </c>
      <c r="V139" s="8">
        <v>0</v>
      </c>
      <c r="W139" s="12">
        <f t="shared" ref="W139:W140" si="336">U139+V139</f>
        <v>0</v>
      </c>
      <c r="X139" s="8">
        <v>0</v>
      </c>
      <c r="Y139" s="8">
        <v>0</v>
      </c>
      <c r="Z139" s="12">
        <f t="shared" ref="Z139:Z140" si="337">X139+Y139</f>
        <v>0</v>
      </c>
      <c r="AA139" s="8">
        <v>0</v>
      </c>
      <c r="AB139" s="8">
        <v>0</v>
      </c>
      <c r="AC139" s="9">
        <f t="shared" ref="AC139:AC140" si="338">AA139+AB139</f>
        <v>0</v>
      </c>
    </row>
    <row r="140" spans="1:29" ht="18" customHeight="1">
      <c r="A140" s="62"/>
      <c r="B140" s="20" t="s">
        <v>4</v>
      </c>
      <c r="C140" s="8">
        <f>F140+I140+L140+O140+R140+U140+X140+AA140</f>
        <v>0</v>
      </c>
      <c r="D140" s="8">
        <f t="shared" si="330"/>
        <v>24532018</v>
      </c>
      <c r="E140" s="9">
        <f t="shared" si="330"/>
        <v>24532018</v>
      </c>
      <c r="F140" s="10">
        <v>0</v>
      </c>
      <c r="G140" s="10">
        <v>0</v>
      </c>
      <c r="H140" s="11">
        <f t="shared" si="331"/>
        <v>0</v>
      </c>
      <c r="I140" s="8">
        <v>0</v>
      </c>
      <c r="J140" s="8">
        <v>0</v>
      </c>
      <c r="K140" s="11">
        <f t="shared" si="332"/>
        <v>0</v>
      </c>
      <c r="L140" s="8">
        <v>0</v>
      </c>
      <c r="M140" s="8">
        <v>0</v>
      </c>
      <c r="N140" s="11">
        <f t="shared" si="333"/>
        <v>0</v>
      </c>
      <c r="O140" s="8">
        <v>0</v>
      </c>
      <c r="P140" s="8">
        <v>0</v>
      </c>
      <c r="Q140" s="11">
        <f t="shared" si="334"/>
        <v>0</v>
      </c>
      <c r="R140" s="8">
        <v>0</v>
      </c>
      <c r="S140" s="8">
        <v>0</v>
      </c>
      <c r="T140" s="11">
        <f t="shared" si="335"/>
        <v>0</v>
      </c>
      <c r="U140" s="8">
        <v>0</v>
      </c>
      <c r="V140" s="8">
        <v>24532018</v>
      </c>
      <c r="W140" s="12">
        <f t="shared" si="336"/>
        <v>24532018</v>
      </c>
      <c r="X140" s="8">
        <v>0</v>
      </c>
      <c r="Y140" s="8">
        <v>0</v>
      </c>
      <c r="Z140" s="12">
        <f t="shared" si="337"/>
        <v>0</v>
      </c>
      <c r="AA140" s="8">
        <v>0</v>
      </c>
      <c r="AB140" s="8">
        <v>0</v>
      </c>
      <c r="AC140" s="9">
        <f t="shared" si="338"/>
        <v>0</v>
      </c>
    </row>
    <row r="141" spans="1:29" ht="18" customHeight="1" thickBot="1">
      <c r="A141" s="21" t="s">
        <v>5</v>
      </c>
      <c r="B141" s="22"/>
      <c r="C141" s="13">
        <f>SUM(C138:C140)</f>
        <v>0</v>
      </c>
      <c r="D141" s="13">
        <f t="shared" ref="D141:AC141" si="339">SUM(D138:D140)</f>
        <v>24532018</v>
      </c>
      <c r="E141" s="13">
        <f t="shared" si="339"/>
        <v>24532018</v>
      </c>
      <c r="F141" s="13">
        <f t="shared" si="339"/>
        <v>0</v>
      </c>
      <c r="G141" s="13">
        <f t="shared" si="339"/>
        <v>0</v>
      </c>
      <c r="H141" s="13">
        <f t="shared" si="339"/>
        <v>0</v>
      </c>
      <c r="I141" s="13">
        <f t="shared" si="339"/>
        <v>0</v>
      </c>
      <c r="J141" s="13">
        <f t="shared" si="339"/>
        <v>0</v>
      </c>
      <c r="K141" s="13">
        <f t="shared" si="339"/>
        <v>0</v>
      </c>
      <c r="L141" s="13">
        <f t="shared" si="339"/>
        <v>0</v>
      </c>
      <c r="M141" s="13">
        <f t="shared" si="339"/>
        <v>0</v>
      </c>
      <c r="N141" s="13">
        <f t="shared" si="339"/>
        <v>0</v>
      </c>
      <c r="O141" s="13">
        <f t="shared" si="339"/>
        <v>0</v>
      </c>
      <c r="P141" s="13">
        <f t="shared" si="339"/>
        <v>0</v>
      </c>
      <c r="Q141" s="13">
        <f t="shared" si="339"/>
        <v>0</v>
      </c>
      <c r="R141" s="13">
        <f t="shared" si="339"/>
        <v>0</v>
      </c>
      <c r="S141" s="13">
        <f t="shared" si="339"/>
        <v>0</v>
      </c>
      <c r="T141" s="13">
        <f t="shared" si="339"/>
        <v>0</v>
      </c>
      <c r="U141" s="13">
        <f t="shared" si="339"/>
        <v>0</v>
      </c>
      <c r="V141" s="13">
        <f t="shared" si="339"/>
        <v>24532018</v>
      </c>
      <c r="W141" s="13">
        <f t="shared" si="339"/>
        <v>24532018</v>
      </c>
      <c r="X141" s="13">
        <f t="shared" si="339"/>
        <v>0</v>
      </c>
      <c r="Y141" s="13">
        <f t="shared" si="339"/>
        <v>0</v>
      </c>
      <c r="Z141" s="13">
        <f t="shared" si="339"/>
        <v>0</v>
      </c>
      <c r="AA141" s="13">
        <f t="shared" si="339"/>
        <v>0</v>
      </c>
      <c r="AB141" s="13">
        <f t="shared" si="339"/>
        <v>0</v>
      </c>
      <c r="AC141" s="13">
        <f t="shared" si="339"/>
        <v>0</v>
      </c>
    </row>
    <row r="142" spans="1:29" ht="18" customHeight="1">
      <c r="A142" s="60" t="s">
        <v>55</v>
      </c>
      <c r="B142" s="19" t="s">
        <v>2</v>
      </c>
      <c r="C142" s="8">
        <f>F142+I142+L142+O142+R142+U142+X142+AA142</f>
        <v>0</v>
      </c>
      <c r="D142" s="8">
        <f>G142+J142+M142+P142+S142+V142+Y142+AB142</f>
        <v>3149500</v>
      </c>
      <c r="E142" s="9">
        <f>H142+K142+N142+Q142+T142+W142+Z142+AC142</f>
        <v>3149500</v>
      </c>
      <c r="F142" s="10">
        <v>0</v>
      </c>
      <c r="G142" s="10">
        <v>0</v>
      </c>
      <c r="H142" s="11">
        <f>F142+G142</f>
        <v>0</v>
      </c>
      <c r="I142" s="8">
        <v>0</v>
      </c>
      <c r="J142" s="8">
        <v>0</v>
      </c>
      <c r="K142" s="11">
        <f>I142+J142</f>
        <v>0</v>
      </c>
      <c r="L142" s="8">
        <v>0</v>
      </c>
      <c r="M142" s="8">
        <v>0</v>
      </c>
      <c r="N142" s="11">
        <f>L142+M142</f>
        <v>0</v>
      </c>
      <c r="O142" s="8">
        <v>0</v>
      </c>
      <c r="P142" s="8">
        <v>0</v>
      </c>
      <c r="Q142" s="11">
        <f>O142+P142</f>
        <v>0</v>
      </c>
      <c r="R142" s="8">
        <v>0</v>
      </c>
      <c r="S142" s="8">
        <v>0</v>
      </c>
      <c r="T142" s="11">
        <f>R142+S142</f>
        <v>0</v>
      </c>
      <c r="U142" s="8">
        <v>0</v>
      </c>
      <c r="V142" s="8">
        <v>3149500</v>
      </c>
      <c r="W142" s="12">
        <f>U142+V142</f>
        <v>3149500</v>
      </c>
      <c r="X142" s="8">
        <v>0</v>
      </c>
      <c r="Y142" s="8">
        <v>0</v>
      </c>
      <c r="Z142" s="12">
        <f>X142+Y142</f>
        <v>0</v>
      </c>
      <c r="AA142" s="8">
        <v>0</v>
      </c>
      <c r="AB142" s="8">
        <v>0</v>
      </c>
      <c r="AC142" s="9">
        <f>AA142+AB142</f>
        <v>0</v>
      </c>
    </row>
    <row r="143" spans="1:29" ht="18" customHeight="1">
      <c r="A143" s="61"/>
      <c r="B143" s="20" t="s">
        <v>3</v>
      </c>
      <c r="C143" s="8">
        <f>F143+I143+L143+O143+R143+U143+X143+AA143</f>
        <v>3057295</v>
      </c>
      <c r="D143" s="8">
        <f t="shared" ref="D143:E144" si="340">G143+J143+M143+P143+S143+V143+Y143+AB143</f>
        <v>0</v>
      </c>
      <c r="E143" s="9">
        <f t="shared" si="340"/>
        <v>3057295</v>
      </c>
      <c r="F143" s="10">
        <v>0</v>
      </c>
      <c r="G143" s="10">
        <v>0</v>
      </c>
      <c r="H143" s="11">
        <f t="shared" ref="H143:H144" si="341">F143+G143</f>
        <v>0</v>
      </c>
      <c r="I143" s="8">
        <v>0</v>
      </c>
      <c r="J143" s="8">
        <v>0</v>
      </c>
      <c r="K143" s="11">
        <f t="shared" ref="K143:K144" si="342">I143+J143</f>
        <v>0</v>
      </c>
      <c r="L143" s="8">
        <v>0</v>
      </c>
      <c r="M143" s="8">
        <v>0</v>
      </c>
      <c r="N143" s="11">
        <f t="shared" ref="N143:N144" si="343">L143+M143</f>
        <v>0</v>
      </c>
      <c r="O143" s="8">
        <v>0</v>
      </c>
      <c r="P143" s="8">
        <v>0</v>
      </c>
      <c r="Q143" s="11">
        <f t="shared" ref="Q143:Q144" si="344">O143+P143</f>
        <v>0</v>
      </c>
      <c r="R143" s="8">
        <v>0</v>
      </c>
      <c r="S143" s="8">
        <v>0</v>
      </c>
      <c r="T143" s="11">
        <f t="shared" ref="T143:T144" si="345">R143+S143</f>
        <v>0</v>
      </c>
      <c r="U143" s="8">
        <v>3057295</v>
      </c>
      <c r="V143" s="8">
        <v>0</v>
      </c>
      <c r="W143" s="12">
        <f t="shared" ref="W143:W144" si="346">U143+V143</f>
        <v>3057295</v>
      </c>
      <c r="X143" s="8">
        <v>0</v>
      </c>
      <c r="Y143" s="8">
        <v>0</v>
      </c>
      <c r="Z143" s="12">
        <f t="shared" ref="Z143:Z144" si="347">X143+Y143</f>
        <v>0</v>
      </c>
      <c r="AA143" s="8">
        <v>0</v>
      </c>
      <c r="AB143" s="8">
        <v>0</v>
      </c>
      <c r="AC143" s="9">
        <f t="shared" ref="AC143:AC144" si="348">AA143+AB143</f>
        <v>0</v>
      </c>
    </row>
    <row r="144" spans="1:29" ht="18" customHeight="1">
      <c r="A144" s="62"/>
      <c r="B144" s="20" t="s">
        <v>4</v>
      </c>
      <c r="C144" s="8">
        <f>F144+I144+L144+O144+R144+U144+X144+AA144</f>
        <v>26343160</v>
      </c>
      <c r="D144" s="8">
        <f t="shared" si="340"/>
        <v>164269914</v>
      </c>
      <c r="E144" s="9">
        <f t="shared" si="340"/>
        <v>190613074</v>
      </c>
      <c r="F144" s="10">
        <v>21630982</v>
      </c>
      <c r="G144" s="10">
        <v>35505423</v>
      </c>
      <c r="H144" s="11">
        <f t="shared" si="341"/>
        <v>57136405</v>
      </c>
      <c r="I144" s="8">
        <v>0</v>
      </c>
      <c r="J144" s="8">
        <v>0</v>
      </c>
      <c r="K144" s="11">
        <f t="shared" si="342"/>
        <v>0</v>
      </c>
      <c r="L144" s="8">
        <v>0</v>
      </c>
      <c r="M144" s="8">
        <v>0</v>
      </c>
      <c r="N144" s="11">
        <f t="shared" si="343"/>
        <v>0</v>
      </c>
      <c r="O144" s="8">
        <v>0</v>
      </c>
      <c r="P144" s="8">
        <v>0</v>
      </c>
      <c r="Q144" s="11">
        <f t="shared" si="344"/>
        <v>0</v>
      </c>
      <c r="R144" s="8">
        <v>0</v>
      </c>
      <c r="S144" s="8">
        <v>0</v>
      </c>
      <c r="T144" s="11">
        <f t="shared" si="345"/>
        <v>0</v>
      </c>
      <c r="U144" s="8">
        <v>4712178</v>
      </c>
      <c r="V144" s="8">
        <v>128764491</v>
      </c>
      <c r="W144" s="12">
        <f t="shared" si="346"/>
        <v>133476669</v>
      </c>
      <c r="X144" s="8">
        <v>0</v>
      </c>
      <c r="Y144" s="8">
        <v>0</v>
      </c>
      <c r="Z144" s="12">
        <f t="shared" si="347"/>
        <v>0</v>
      </c>
      <c r="AA144" s="8">
        <v>0</v>
      </c>
      <c r="AB144" s="8">
        <v>0</v>
      </c>
      <c r="AC144" s="9">
        <f t="shared" si="348"/>
        <v>0</v>
      </c>
    </row>
    <row r="145" spans="1:29" ht="18" customHeight="1" thickBot="1">
      <c r="A145" s="21" t="s">
        <v>5</v>
      </c>
      <c r="B145" s="22"/>
      <c r="C145" s="13">
        <f>SUM(C142:C144)</f>
        <v>29400455</v>
      </c>
      <c r="D145" s="13">
        <f t="shared" ref="D145:AC145" si="349">SUM(D142:D144)</f>
        <v>167419414</v>
      </c>
      <c r="E145" s="13">
        <f t="shared" si="349"/>
        <v>196819869</v>
      </c>
      <c r="F145" s="13">
        <f t="shared" si="349"/>
        <v>21630982</v>
      </c>
      <c r="G145" s="13">
        <f t="shared" si="349"/>
        <v>35505423</v>
      </c>
      <c r="H145" s="13">
        <f t="shared" si="349"/>
        <v>57136405</v>
      </c>
      <c r="I145" s="13">
        <f t="shared" si="349"/>
        <v>0</v>
      </c>
      <c r="J145" s="13">
        <f t="shared" si="349"/>
        <v>0</v>
      </c>
      <c r="K145" s="13">
        <f t="shared" si="349"/>
        <v>0</v>
      </c>
      <c r="L145" s="13">
        <f t="shared" si="349"/>
        <v>0</v>
      </c>
      <c r="M145" s="13">
        <f t="shared" si="349"/>
        <v>0</v>
      </c>
      <c r="N145" s="13">
        <f t="shared" si="349"/>
        <v>0</v>
      </c>
      <c r="O145" s="13">
        <f t="shared" si="349"/>
        <v>0</v>
      </c>
      <c r="P145" s="13">
        <f t="shared" si="349"/>
        <v>0</v>
      </c>
      <c r="Q145" s="13">
        <f t="shared" si="349"/>
        <v>0</v>
      </c>
      <c r="R145" s="13">
        <f t="shared" si="349"/>
        <v>0</v>
      </c>
      <c r="S145" s="13">
        <f t="shared" si="349"/>
        <v>0</v>
      </c>
      <c r="T145" s="13">
        <f t="shared" si="349"/>
        <v>0</v>
      </c>
      <c r="U145" s="13">
        <f t="shared" si="349"/>
        <v>7769473</v>
      </c>
      <c r="V145" s="13">
        <f t="shared" si="349"/>
        <v>131913991</v>
      </c>
      <c r="W145" s="13">
        <f t="shared" si="349"/>
        <v>139683464</v>
      </c>
      <c r="X145" s="13">
        <f t="shared" si="349"/>
        <v>0</v>
      </c>
      <c r="Y145" s="13">
        <f t="shared" si="349"/>
        <v>0</v>
      </c>
      <c r="Z145" s="13">
        <f t="shared" si="349"/>
        <v>0</v>
      </c>
      <c r="AA145" s="13">
        <f t="shared" si="349"/>
        <v>0</v>
      </c>
      <c r="AB145" s="13">
        <f t="shared" si="349"/>
        <v>0</v>
      </c>
      <c r="AC145" s="13">
        <f t="shared" si="349"/>
        <v>0</v>
      </c>
    </row>
    <row r="146" spans="1:29" ht="18" customHeight="1">
      <c r="A146" s="60" t="s">
        <v>56</v>
      </c>
      <c r="B146" s="19" t="s">
        <v>2</v>
      </c>
      <c r="C146" s="8">
        <f>F146+I146+L146+O146+R146+U146+X146+AA146</f>
        <v>3727200</v>
      </c>
      <c r="D146" s="8">
        <f>G146+J146+M146+P146+S146+V146+Y146+AB146</f>
        <v>7416158</v>
      </c>
      <c r="E146" s="9">
        <f>H146+K146+N146+Q146+T146+W146+Z146+AC146</f>
        <v>11143358</v>
      </c>
      <c r="F146" s="10">
        <v>0</v>
      </c>
      <c r="G146" s="10">
        <v>0</v>
      </c>
      <c r="H146" s="11">
        <f>F146+G146</f>
        <v>0</v>
      </c>
      <c r="I146" s="8">
        <v>0</v>
      </c>
      <c r="J146" s="8">
        <v>0</v>
      </c>
      <c r="K146" s="11">
        <f>I146+J146</f>
        <v>0</v>
      </c>
      <c r="L146" s="8">
        <v>0</v>
      </c>
      <c r="M146" s="8">
        <v>0</v>
      </c>
      <c r="N146" s="11">
        <f>L146+M146</f>
        <v>0</v>
      </c>
      <c r="O146" s="8">
        <v>0</v>
      </c>
      <c r="P146" s="8">
        <v>0</v>
      </c>
      <c r="Q146" s="11">
        <f>O146+P146</f>
        <v>0</v>
      </c>
      <c r="R146" s="8">
        <v>0</v>
      </c>
      <c r="S146" s="8">
        <v>0</v>
      </c>
      <c r="T146" s="11">
        <f>R146+S146</f>
        <v>0</v>
      </c>
      <c r="U146" s="8">
        <v>3727200</v>
      </c>
      <c r="V146" s="8">
        <v>7416158</v>
      </c>
      <c r="W146" s="12">
        <f>U146+V146</f>
        <v>11143358</v>
      </c>
      <c r="X146" s="8">
        <v>0</v>
      </c>
      <c r="Y146" s="8">
        <v>0</v>
      </c>
      <c r="Z146" s="12">
        <f>X146+Y146</f>
        <v>0</v>
      </c>
      <c r="AA146" s="8">
        <v>0</v>
      </c>
      <c r="AB146" s="8">
        <v>0</v>
      </c>
      <c r="AC146" s="9">
        <f>AA146+AB146</f>
        <v>0</v>
      </c>
    </row>
    <row r="147" spans="1:29" ht="18" customHeight="1">
      <c r="A147" s="61"/>
      <c r="B147" s="20" t="s">
        <v>3</v>
      </c>
      <c r="C147" s="8">
        <f>F147+I147+L147+O147+R147+U147+X147+AA147</f>
        <v>49127717</v>
      </c>
      <c r="D147" s="8">
        <f t="shared" ref="D147:E148" si="350">G147+J147+M147+P147+S147+V147+Y147+AB147</f>
        <v>0</v>
      </c>
      <c r="E147" s="9">
        <f t="shared" si="350"/>
        <v>49127717</v>
      </c>
      <c r="F147" s="10">
        <v>0</v>
      </c>
      <c r="G147" s="10">
        <v>0</v>
      </c>
      <c r="H147" s="11">
        <f t="shared" ref="H147:H148" si="351">F147+G147</f>
        <v>0</v>
      </c>
      <c r="I147" s="8">
        <v>0</v>
      </c>
      <c r="J147" s="8">
        <v>0</v>
      </c>
      <c r="K147" s="11">
        <f t="shared" ref="K147:K148" si="352">I147+J147</f>
        <v>0</v>
      </c>
      <c r="L147" s="8">
        <v>0</v>
      </c>
      <c r="M147" s="8">
        <v>0</v>
      </c>
      <c r="N147" s="11">
        <f t="shared" ref="N147:N148" si="353">L147+M147</f>
        <v>0</v>
      </c>
      <c r="O147" s="8">
        <v>0</v>
      </c>
      <c r="P147" s="8">
        <v>0</v>
      </c>
      <c r="Q147" s="11">
        <f t="shared" ref="Q147:Q148" si="354">O147+P147</f>
        <v>0</v>
      </c>
      <c r="R147" s="8">
        <v>0</v>
      </c>
      <c r="S147" s="8">
        <v>0</v>
      </c>
      <c r="T147" s="11">
        <f t="shared" ref="T147:T148" si="355">R147+S147</f>
        <v>0</v>
      </c>
      <c r="U147" s="8">
        <v>49127717</v>
      </c>
      <c r="V147" s="8">
        <v>0</v>
      </c>
      <c r="W147" s="12">
        <f t="shared" ref="W147:W148" si="356">U147+V147</f>
        <v>49127717</v>
      </c>
      <c r="X147" s="8">
        <v>0</v>
      </c>
      <c r="Y147" s="8">
        <v>0</v>
      </c>
      <c r="Z147" s="12">
        <f t="shared" ref="Z147:Z148" si="357">X147+Y147</f>
        <v>0</v>
      </c>
      <c r="AA147" s="8">
        <v>0</v>
      </c>
      <c r="AB147" s="8">
        <v>0</v>
      </c>
      <c r="AC147" s="9">
        <f t="shared" ref="AC147:AC148" si="358">AA147+AB147</f>
        <v>0</v>
      </c>
    </row>
    <row r="148" spans="1:29" ht="18" customHeight="1">
      <c r="A148" s="62"/>
      <c r="B148" s="20" t="s">
        <v>4</v>
      </c>
      <c r="C148" s="8">
        <f>F148+I148+L148+O148+R148+U148+X148+AA148</f>
        <v>429929675</v>
      </c>
      <c r="D148" s="8">
        <f t="shared" si="350"/>
        <v>160426320</v>
      </c>
      <c r="E148" s="9">
        <f t="shared" si="350"/>
        <v>590355995</v>
      </c>
      <c r="F148" s="10">
        <v>2759503</v>
      </c>
      <c r="G148" s="10">
        <v>225734</v>
      </c>
      <c r="H148" s="11">
        <f t="shared" si="351"/>
        <v>2985237</v>
      </c>
      <c r="I148" s="8">
        <v>0</v>
      </c>
      <c r="J148" s="8">
        <v>0</v>
      </c>
      <c r="K148" s="11">
        <f t="shared" si="352"/>
        <v>0</v>
      </c>
      <c r="L148" s="8">
        <v>0</v>
      </c>
      <c r="M148" s="8">
        <v>0</v>
      </c>
      <c r="N148" s="11">
        <f t="shared" si="353"/>
        <v>0</v>
      </c>
      <c r="O148" s="8">
        <v>0</v>
      </c>
      <c r="P148" s="8">
        <v>0</v>
      </c>
      <c r="Q148" s="11">
        <f t="shared" si="354"/>
        <v>0</v>
      </c>
      <c r="R148" s="8">
        <v>0</v>
      </c>
      <c r="S148" s="8">
        <v>0</v>
      </c>
      <c r="T148" s="11">
        <f t="shared" si="355"/>
        <v>0</v>
      </c>
      <c r="U148" s="8">
        <v>427170172</v>
      </c>
      <c r="V148" s="8">
        <v>160200586</v>
      </c>
      <c r="W148" s="12">
        <f t="shared" si="356"/>
        <v>587370758</v>
      </c>
      <c r="X148" s="8">
        <v>0</v>
      </c>
      <c r="Y148" s="8">
        <v>0</v>
      </c>
      <c r="Z148" s="12">
        <f t="shared" si="357"/>
        <v>0</v>
      </c>
      <c r="AA148" s="8">
        <v>0</v>
      </c>
      <c r="AB148" s="8">
        <v>0</v>
      </c>
      <c r="AC148" s="9">
        <f t="shared" si="358"/>
        <v>0</v>
      </c>
    </row>
    <row r="149" spans="1:29" ht="18" customHeight="1" thickBot="1">
      <c r="A149" s="21" t="s">
        <v>5</v>
      </c>
      <c r="B149" s="22"/>
      <c r="C149" s="13">
        <f>SUM(C146:C148)</f>
        <v>482784592</v>
      </c>
      <c r="D149" s="13">
        <f t="shared" ref="D149:AC149" si="359">SUM(D146:D148)</f>
        <v>167842478</v>
      </c>
      <c r="E149" s="13">
        <f t="shared" si="359"/>
        <v>650627070</v>
      </c>
      <c r="F149" s="13">
        <f t="shared" si="359"/>
        <v>2759503</v>
      </c>
      <c r="G149" s="13">
        <f t="shared" si="359"/>
        <v>225734</v>
      </c>
      <c r="H149" s="13">
        <f t="shared" si="359"/>
        <v>2985237</v>
      </c>
      <c r="I149" s="13">
        <f t="shared" si="359"/>
        <v>0</v>
      </c>
      <c r="J149" s="13">
        <f t="shared" si="359"/>
        <v>0</v>
      </c>
      <c r="K149" s="13">
        <f t="shared" si="359"/>
        <v>0</v>
      </c>
      <c r="L149" s="13">
        <f t="shared" si="359"/>
        <v>0</v>
      </c>
      <c r="M149" s="13">
        <f t="shared" si="359"/>
        <v>0</v>
      </c>
      <c r="N149" s="13">
        <f t="shared" si="359"/>
        <v>0</v>
      </c>
      <c r="O149" s="13">
        <f t="shared" si="359"/>
        <v>0</v>
      </c>
      <c r="P149" s="13">
        <f t="shared" si="359"/>
        <v>0</v>
      </c>
      <c r="Q149" s="13">
        <f t="shared" si="359"/>
        <v>0</v>
      </c>
      <c r="R149" s="13">
        <f t="shared" si="359"/>
        <v>0</v>
      </c>
      <c r="S149" s="13">
        <f t="shared" si="359"/>
        <v>0</v>
      </c>
      <c r="T149" s="13">
        <f t="shared" si="359"/>
        <v>0</v>
      </c>
      <c r="U149" s="13">
        <f t="shared" si="359"/>
        <v>480025089</v>
      </c>
      <c r="V149" s="13">
        <f t="shared" si="359"/>
        <v>167616744</v>
      </c>
      <c r="W149" s="13">
        <f t="shared" si="359"/>
        <v>647641833</v>
      </c>
      <c r="X149" s="13">
        <f t="shared" si="359"/>
        <v>0</v>
      </c>
      <c r="Y149" s="13">
        <f t="shared" si="359"/>
        <v>0</v>
      </c>
      <c r="Z149" s="13">
        <f t="shared" si="359"/>
        <v>0</v>
      </c>
      <c r="AA149" s="13">
        <f t="shared" si="359"/>
        <v>0</v>
      </c>
      <c r="AB149" s="13">
        <f t="shared" si="359"/>
        <v>0</v>
      </c>
      <c r="AC149" s="13">
        <f t="shared" si="359"/>
        <v>0</v>
      </c>
    </row>
    <row r="150" spans="1:29" ht="18" customHeight="1">
      <c r="A150" s="60" t="s">
        <v>57</v>
      </c>
      <c r="B150" s="19" t="s">
        <v>2</v>
      </c>
      <c r="C150" s="8">
        <f>F150+I150+L150+O150+R150+U150+X150+AA150</f>
        <v>4600464</v>
      </c>
      <c r="D150" s="8">
        <f>G150+J150+M150+P150+S150+V150+Y150+AB150</f>
        <v>0</v>
      </c>
      <c r="E150" s="9">
        <f>H150+K150+N150+Q150+T150+W150+Z150+AC150</f>
        <v>4600464</v>
      </c>
      <c r="F150" s="10">
        <v>0</v>
      </c>
      <c r="G150" s="10">
        <v>0</v>
      </c>
      <c r="H150" s="11">
        <f>F150+G150</f>
        <v>0</v>
      </c>
      <c r="I150" s="8">
        <v>0</v>
      </c>
      <c r="J150" s="8">
        <v>0</v>
      </c>
      <c r="K150" s="11">
        <f>I150+J150</f>
        <v>0</v>
      </c>
      <c r="L150" s="8">
        <v>0</v>
      </c>
      <c r="M150" s="8">
        <v>0</v>
      </c>
      <c r="N150" s="11">
        <f>L150+M150</f>
        <v>0</v>
      </c>
      <c r="O150" s="8">
        <v>0</v>
      </c>
      <c r="P150" s="8">
        <v>0</v>
      </c>
      <c r="Q150" s="11">
        <f>O150+P150</f>
        <v>0</v>
      </c>
      <c r="R150" s="8">
        <v>0</v>
      </c>
      <c r="S150" s="8">
        <v>0</v>
      </c>
      <c r="T150" s="11">
        <f>R150+S150</f>
        <v>0</v>
      </c>
      <c r="U150" s="8">
        <v>4600464</v>
      </c>
      <c r="V150" s="8">
        <v>0</v>
      </c>
      <c r="W150" s="12">
        <f>U150+V150</f>
        <v>4600464</v>
      </c>
      <c r="X150" s="8">
        <v>0</v>
      </c>
      <c r="Y150" s="8">
        <v>0</v>
      </c>
      <c r="Z150" s="12">
        <f>X150+Y150</f>
        <v>0</v>
      </c>
      <c r="AA150" s="8">
        <v>0</v>
      </c>
      <c r="AB150" s="8">
        <v>0</v>
      </c>
      <c r="AC150" s="9">
        <f>AA150+AB150</f>
        <v>0</v>
      </c>
    </row>
    <row r="151" spans="1:29" ht="18" customHeight="1">
      <c r="A151" s="61"/>
      <c r="B151" s="20" t="s">
        <v>3</v>
      </c>
      <c r="C151" s="8">
        <f>F151+I151+L151+O151+R151+U151+X151+AA151</f>
        <v>2088985</v>
      </c>
      <c r="D151" s="8">
        <f t="shared" ref="D151:E152" si="360">G151+J151+M151+P151+S151+V151+Y151+AB151</f>
        <v>13513748</v>
      </c>
      <c r="E151" s="9">
        <f t="shared" si="360"/>
        <v>15602733</v>
      </c>
      <c r="F151" s="10">
        <v>0</v>
      </c>
      <c r="G151" s="10">
        <v>0</v>
      </c>
      <c r="H151" s="11">
        <f t="shared" ref="H151:H152" si="361">F151+G151</f>
        <v>0</v>
      </c>
      <c r="I151" s="8">
        <v>0</v>
      </c>
      <c r="J151" s="8">
        <v>0</v>
      </c>
      <c r="K151" s="11">
        <f t="shared" ref="K151:K152" si="362">I151+J151</f>
        <v>0</v>
      </c>
      <c r="L151" s="8">
        <v>0</v>
      </c>
      <c r="M151" s="8">
        <v>0</v>
      </c>
      <c r="N151" s="11">
        <f t="shared" ref="N151:N152" si="363">L151+M151</f>
        <v>0</v>
      </c>
      <c r="O151" s="8">
        <v>0</v>
      </c>
      <c r="P151" s="8">
        <v>0</v>
      </c>
      <c r="Q151" s="11">
        <f t="shared" ref="Q151:Q152" si="364">O151+P151</f>
        <v>0</v>
      </c>
      <c r="R151" s="8">
        <v>0</v>
      </c>
      <c r="S151" s="8">
        <v>0</v>
      </c>
      <c r="T151" s="11">
        <f t="shared" ref="T151:T152" si="365">R151+S151</f>
        <v>0</v>
      </c>
      <c r="U151" s="8">
        <v>2088985</v>
      </c>
      <c r="V151" s="8">
        <v>13513748</v>
      </c>
      <c r="W151" s="12">
        <f t="shared" ref="W151:W152" si="366">U151+V151</f>
        <v>15602733</v>
      </c>
      <c r="X151" s="8">
        <v>0</v>
      </c>
      <c r="Y151" s="8">
        <v>0</v>
      </c>
      <c r="Z151" s="12">
        <f t="shared" ref="Z151:Z152" si="367">X151+Y151</f>
        <v>0</v>
      </c>
      <c r="AA151" s="8">
        <v>0</v>
      </c>
      <c r="AB151" s="8">
        <v>0</v>
      </c>
      <c r="AC151" s="9">
        <f t="shared" ref="AC151:AC152" si="368">AA151+AB151</f>
        <v>0</v>
      </c>
    </row>
    <row r="152" spans="1:29" ht="18" customHeight="1">
      <c r="A152" s="62"/>
      <c r="B152" s="20" t="s">
        <v>4</v>
      </c>
      <c r="C152" s="8">
        <f>F152+I152+L152+O152+R152+U152+X152+AA152</f>
        <v>697720835</v>
      </c>
      <c r="D152" s="8">
        <f t="shared" si="360"/>
        <v>137449308</v>
      </c>
      <c r="E152" s="9">
        <f t="shared" si="360"/>
        <v>835170143</v>
      </c>
      <c r="F152" s="10">
        <v>0</v>
      </c>
      <c r="G152" s="10">
        <v>4693312</v>
      </c>
      <c r="H152" s="11">
        <f t="shared" si="361"/>
        <v>4693312</v>
      </c>
      <c r="I152" s="8">
        <v>0</v>
      </c>
      <c r="J152" s="8">
        <v>0</v>
      </c>
      <c r="K152" s="11">
        <f t="shared" si="362"/>
        <v>0</v>
      </c>
      <c r="L152" s="8">
        <v>0</v>
      </c>
      <c r="M152" s="8">
        <v>0</v>
      </c>
      <c r="N152" s="11">
        <f t="shared" si="363"/>
        <v>0</v>
      </c>
      <c r="O152" s="8">
        <v>0</v>
      </c>
      <c r="P152" s="8">
        <v>0</v>
      </c>
      <c r="Q152" s="11">
        <f t="shared" si="364"/>
        <v>0</v>
      </c>
      <c r="R152" s="8">
        <v>0</v>
      </c>
      <c r="S152" s="8">
        <v>0</v>
      </c>
      <c r="T152" s="11">
        <f t="shared" si="365"/>
        <v>0</v>
      </c>
      <c r="U152" s="8">
        <v>697720835</v>
      </c>
      <c r="V152" s="8">
        <v>132755996</v>
      </c>
      <c r="W152" s="12">
        <f t="shared" si="366"/>
        <v>830476831</v>
      </c>
      <c r="X152" s="8">
        <v>0</v>
      </c>
      <c r="Y152" s="8">
        <v>0</v>
      </c>
      <c r="Z152" s="12">
        <f t="shared" si="367"/>
        <v>0</v>
      </c>
      <c r="AA152" s="8">
        <v>0</v>
      </c>
      <c r="AB152" s="8">
        <v>0</v>
      </c>
      <c r="AC152" s="9">
        <f t="shared" si="368"/>
        <v>0</v>
      </c>
    </row>
    <row r="153" spans="1:29" ht="18" customHeight="1" thickBot="1">
      <c r="A153" s="21" t="s">
        <v>5</v>
      </c>
      <c r="B153" s="22"/>
      <c r="C153" s="13">
        <f>SUM(C150:C152)</f>
        <v>704410284</v>
      </c>
      <c r="D153" s="13">
        <f t="shared" ref="D153:AC153" si="369">SUM(D150:D152)</f>
        <v>150963056</v>
      </c>
      <c r="E153" s="13">
        <f t="shared" si="369"/>
        <v>855373340</v>
      </c>
      <c r="F153" s="13">
        <f t="shared" si="369"/>
        <v>0</v>
      </c>
      <c r="G153" s="13">
        <f t="shared" si="369"/>
        <v>4693312</v>
      </c>
      <c r="H153" s="13">
        <f t="shared" si="369"/>
        <v>4693312</v>
      </c>
      <c r="I153" s="13">
        <f t="shared" si="369"/>
        <v>0</v>
      </c>
      <c r="J153" s="13">
        <f t="shared" si="369"/>
        <v>0</v>
      </c>
      <c r="K153" s="13">
        <f t="shared" si="369"/>
        <v>0</v>
      </c>
      <c r="L153" s="13">
        <f t="shared" si="369"/>
        <v>0</v>
      </c>
      <c r="M153" s="13">
        <f t="shared" si="369"/>
        <v>0</v>
      </c>
      <c r="N153" s="13">
        <f t="shared" si="369"/>
        <v>0</v>
      </c>
      <c r="O153" s="13">
        <f t="shared" si="369"/>
        <v>0</v>
      </c>
      <c r="P153" s="13">
        <f t="shared" si="369"/>
        <v>0</v>
      </c>
      <c r="Q153" s="13">
        <f t="shared" si="369"/>
        <v>0</v>
      </c>
      <c r="R153" s="13">
        <f t="shared" si="369"/>
        <v>0</v>
      </c>
      <c r="S153" s="13">
        <f t="shared" si="369"/>
        <v>0</v>
      </c>
      <c r="T153" s="13">
        <f t="shared" si="369"/>
        <v>0</v>
      </c>
      <c r="U153" s="13">
        <f t="shared" si="369"/>
        <v>704410284</v>
      </c>
      <c r="V153" s="13">
        <f t="shared" si="369"/>
        <v>146269744</v>
      </c>
      <c r="W153" s="13">
        <f t="shared" si="369"/>
        <v>850680028</v>
      </c>
      <c r="X153" s="13">
        <f t="shared" si="369"/>
        <v>0</v>
      </c>
      <c r="Y153" s="13">
        <f t="shared" si="369"/>
        <v>0</v>
      </c>
      <c r="Z153" s="13">
        <f t="shared" si="369"/>
        <v>0</v>
      </c>
      <c r="AA153" s="13">
        <f t="shared" si="369"/>
        <v>0</v>
      </c>
      <c r="AB153" s="13">
        <f t="shared" si="369"/>
        <v>0</v>
      </c>
      <c r="AC153" s="13">
        <f t="shared" si="369"/>
        <v>0</v>
      </c>
    </row>
    <row r="154" spans="1:29" ht="22.95" customHeight="1" thickBot="1">
      <c r="A154" s="6" t="s">
        <v>6</v>
      </c>
      <c r="B154" s="7"/>
      <c r="C154" s="14">
        <f>C9+C13+C17+C21+C25+C29+C33+C37+C41+C45+C49+C53+C57+C61+C65+C69+C73+C77+C81+C85+C89+C93+C97+C101+C105+C109+C113+C117+C121+C125+C129+C133+C137+C141+C145+C149+C153</f>
        <v>81643889210</v>
      </c>
      <c r="D154" s="14">
        <f t="shared" ref="D154:AC154" si="370">D9+D13+D17+D21+D25+D29+D33+D37+D41+D45+D49+D53+D57+D61+D65+D69+D73+D77+D81+D85+D89+D93+D97+D101+D105+D109+D113+D117+D121+D125+D129+D133+D137+D141+D145+D149+D153</f>
        <v>105254632983</v>
      </c>
      <c r="E154" s="14">
        <f t="shared" si="370"/>
        <v>186898522193</v>
      </c>
      <c r="F154" s="14">
        <f t="shared" si="370"/>
        <v>28631496176</v>
      </c>
      <c r="G154" s="14">
        <f t="shared" si="370"/>
        <v>44527367376</v>
      </c>
      <c r="H154" s="14">
        <f t="shared" si="370"/>
        <v>73158863552</v>
      </c>
      <c r="I154" s="14">
        <f t="shared" si="370"/>
        <v>24957452002</v>
      </c>
      <c r="J154" s="14">
        <f t="shared" si="370"/>
        <v>30839173848</v>
      </c>
      <c r="K154" s="14">
        <f t="shared" si="370"/>
        <v>55796625850</v>
      </c>
      <c r="L154" s="14">
        <f t="shared" si="370"/>
        <v>104399622</v>
      </c>
      <c r="M154" s="14">
        <f t="shared" si="370"/>
        <v>61426453</v>
      </c>
      <c r="N154" s="14">
        <f t="shared" si="370"/>
        <v>165826075</v>
      </c>
      <c r="O154" s="14">
        <f t="shared" si="370"/>
        <v>464141296</v>
      </c>
      <c r="P154" s="14">
        <f t="shared" si="370"/>
        <v>660822181</v>
      </c>
      <c r="Q154" s="14">
        <f t="shared" si="370"/>
        <v>1124963477</v>
      </c>
      <c r="R154" s="14">
        <f t="shared" si="370"/>
        <v>66150050</v>
      </c>
      <c r="S154" s="14">
        <f t="shared" si="370"/>
        <v>31286383</v>
      </c>
      <c r="T154" s="14">
        <f t="shared" si="370"/>
        <v>97436433</v>
      </c>
      <c r="U154" s="14">
        <f t="shared" si="370"/>
        <v>25147750443</v>
      </c>
      <c r="V154" s="14">
        <f t="shared" si="370"/>
        <v>26957569449</v>
      </c>
      <c r="W154" s="14">
        <f t="shared" si="370"/>
        <v>52105319892</v>
      </c>
      <c r="X154" s="14">
        <f t="shared" si="370"/>
        <v>814621304</v>
      </c>
      <c r="Y154" s="14">
        <f t="shared" si="370"/>
        <v>666772333</v>
      </c>
      <c r="Z154" s="14">
        <f t="shared" si="370"/>
        <v>1481393637</v>
      </c>
      <c r="AA154" s="14">
        <f t="shared" si="370"/>
        <v>1457878317</v>
      </c>
      <c r="AB154" s="14">
        <f t="shared" si="370"/>
        <v>1510214960</v>
      </c>
      <c r="AC154" s="14">
        <f t="shared" si="370"/>
        <v>2968093277</v>
      </c>
    </row>
    <row r="155" spans="1:29" ht="25.2" customHeight="1">
      <c r="A155" s="60" t="s">
        <v>5</v>
      </c>
      <c r="B155" s="19" t="s">
        <v>2</v>
      </c>
      <c r="C155" s="8">
        <v>1568577</v>
      </c>
      <c r="D155" s="8">
        <f t="shared" ref="D155:AC157" si="371">D6+D10+D14+D18+D22+D26+D30+D34+D38+D42+D46+D50+D54+D58+D62+D66+D70+D74+D78+D82+D86+D90+D94+D98+D102+D106+D110+D114+D118+D122+D126+D130+D134+D138+D142+D146+D150</f>
        <v>11783658006</v>
      </c>
      <c r="E155" s="9">
        <f t="shared" si="371"/>
        <v>21376388908</v>
      </c>
      <c r="F155" s="15">
        <f t="shared" si="371"/>
        <v>6880038787</v>
      </c>
      <c r="G155" s="15">
        <f t="shared" si="371"/>
        <v>8140025608</v>
      </c>
      <c r="H155" s="11">
        <f t="shared" si="371"/>
        <v>15020064395</v>
      </c>
      <c r="I155" s="8">
        <f t="shared" si="371"/>
        <v>945178851</v>
      </c>
      <c r="J155" s="8">
        <f t="shared" si="371"/>
        <v>1101724717</v>
      </c>
      <c r="K155" s="11">
        <f t="shared" si="371"/>
        <v>2046903568</v>
      </c>
      <c r="L155" s="8">
        <f t="shared" si="371"/>
        <v>51949534</v>
      </c>
      <c r="M155" s="8">
        <f t="shared" si="371"/>
        <v>42373111</v>
      </c>
      <c r="N155" s="11">
        <f t="shared" si="371"/>
        <v>94322645</v>
      </c>
      <c r="O155" s="8">
        <f t="shared" si="371"/>
        <v>120483773</v>
      </c>
      <c r="P155" s="8">
        <f t="shared" si="371"/>
        <v>195603088</v>
      </c>
      <c r="Q155" s="11">
        <f t="shared" si="371"/>
        <v>316086861</v>
      </c>
      <c r="R155" s="8">
        <f t="shared" si="371"/>
        <v>16878639</v>
      </c>
      <c r="S155" s="8">
        <f t="shared" si="371"/>
        <v>9768455</v>
      </c>
      <c r="T155" s="11">
        <f t="shared" si="371"/>
        <v>26647094</v>
      </c>
      <c r="U155" s="8">
        <f t="shared" si="371"/>
        <v>1082811917</v>
      </c>
      <c r="V155" s="8">
        <f t="shared" si="371"/>
        <v>1207717792</v>
      </c>
      <c r="W155" s="12">
        <f t="shared" si="371"/>
        <v>2290529709</v>
      </c>
      <c r="X155" s="8">
        <f t="shared" si="371"/>
        <v>0</v>
      </c>
      <c r="Y155" s="8">
        <f t="shared" si="371"/>
        <v>49086885</v>
      </c>
      <c r="Z155" s="12">
        <f t="shared" si="371"/>
        <v>49086885</v>
      </c>
      <c r="AA155" s="8">
        <f t="shared" si="371"/>
        <v>495389401</v>
      </c>
      <c r="AB155" s="8">
        <f t="shared" si="371"/>
        <v>1037358350</v>
      </c>
      <c r="AC155" s="9">
        <f t="shared" si="371"/>
        <v>1532747751</v>
      </c>
    </row>
    <row r="156" spans="1:29" ht="25.2" customHeight="1">
      <c r="A156" s="61"/>
      <c r="B156" s="20" t="s">
        <v>3</v>
      </c>
      <c r="C156" s="8">
        <v>6944</v>
      </c>
      <c r="D156" s="8">
        <f t="shared" si="371"/>
        <v>12257682126</v>
      </c>
      <c r="E156" s="9">
        <f t="shared" si="371"/>
        <v>25962732595</v>
      </c>
      <c r="F156" s="15">
        <f t="shared" si="371"/>
        <v>2397042600</v>
      </c>
      <c r="G156" s="15">
        <f t="shared" si="371"/>
        <v>2444044425</v>
      </c>
      <c r="H156" s="11">
        <f t="shared" si="371"/>
        <v>4841087025</v>
      </c>
      <c r="I156" s="8">
        <f t="shared" si="371"/>
        <v>6181924068</v>
      </c>
      <c r="J156" s="8">
        <f t="shared" si="371"/>
        <v>6355029686</v>
      </c>
      <c r="K156" s="11">
        <f t="shared" si="371"/>
        <v>12536953754</v>
      </c>
      <c r="L156" s="8">
        <f t="shared" si="371"/>
        <v>24960241</v>
      </c>
      <c r="M156" s="8">
        <f t="shared" si="371"/>
        <v>3299058</v>
      </c>
      <c r="N156" s="11">
        <f t="shared" si="371"/>
        <v>28259299</v>
      </c>
      <c r="O156" s="8">
        <f t="shared" si="371"/>
        <v>102885596</v>
      </c>
      <c r="P156" s="8">
        <f t="shared" si="371"/>
        <v>128567897</v>
      </c>
      <c r="Q156" s="11">
        <f t="shared" si="371"/>
        <v>231453493</v>
      </c>
      <c r="R156" s="8">
        <f t="shared" si="371"/>
        <v>38237908</v>
      </c>
      <c r="S156" s="8">
        <f t="shared" si="371"/>
        <v>707877</v>
      </c>
      <c r="T156" s="11">
        <f t="shared" si="371"/>
        <v>38945785</v>
      </c>
      <c r="U156" s="8">
        <f t="shared" si="371"/>
        <v>3182889836</v>
      </c>
      <c r="V156" s="8">
        <f t="shared" si="371"/>
        <v>2235491125</v>
      </c>
      <c r="W156" s="12">
        <f t="shared" si="371"/>
        <v>5418380961</v>
      </c>
      <c r="X156" s="8">
        <f t="shared" si="371"/>
        <v>814621304</v>
      </c>
      <c r="Y156" s="8">
        <f t="shared" si="371"/>
        <v>617685448</v>
      </c>
      <c r="Z156" s="12">
        <f t="shared" si="371"/>
        <v>1432306752</v>
      </c>
      <c r="AA156" s="8">
        <f t="shared" si="371"/>
        <v>962488916</v>
      </c>
      <c r="AB156" s="8">
        <f t="shared" si="371"/>
        <v>472856610</v>
      </c>
      <c r="AC156" s="9">
        <f t="shared" si="371"/>
        <v>1435345526</v>
      </c>
    </row>
    <row r="157" spans="1:29" ht="25.2" customHeight="1">
      <c r="A157" s="62"/>
      <c r="B157" s="20" t="s">
        <v>4</v>
      </c>
      <c r="C157" s="8">
        <v>3767</v>
      </c>
      <c r="D157" s="8">
        <f t="shared" si="371"/>
        <v>81213292851</v>
      </c>
      <c r="E157" s="9">
        <f t="shared" si="371"/>
        <v>139559400690</v>
      </c>
      <c r="F157" s="15">
        <f t="shared" si="371"/>
        <v>19354414789</v>
      </c>
      <c r="G157" s="15">
        <f t="shared" si="371"/>
        <v>33943297343</v>
      </c>
      <c r="H157" s="11">
        <f t="shared" si="371"/>
        <v>53297712132</v>
      </c>
      <c r="I157" s="8">
        <f t="shared" si="371"/>
        <v>17830349083</v>
      </c>
      <c r="J157" s="8">
        <f t="shared" si="371"/>
        <v>23382419445</v>
      </c>
      <c r="K157" s="11">
        <f t="shared" si="371"/>
        <v>41212768528</v>
      </c>
      <c r="L157" s="8">
        <f t="shared" si="371"/>
        <v>27489847</v>
      </c>
      <c r="M157" s="8">
        <f t="shared" si="371"/>
        <v>15754284</v>
      </c>
      <c r="N157" s="11">
        <f t="shared" si="371"/>
        <v>43244131</v>
      </c>
      <c r="O157" s="8">
        <f t="shared" si="371"/>
        <v>240771927</v>
      </c>
      <c r="P157" s="8">
        <f t="shared" si="371"/>
        <v>336651196</v>
      </c>
      <c r="Q157" s="11">
        <f t="shared" si="371"/>
        <v>577423123</v>
      </c>
      <c r="R157" s="8">
        <f t="shared" si="371"/>
        <v>11033503</v>
      </c>
      <c r="S157" s="8">
        <f t="shared" si="371"/>
        <v>20810051</v>
      </c>
      <c r="T157" s="11">
        <f t="shared" si="371"/>
        <v>31843554</v>
      </c>
      <c r="U157" s="8">
        <f t="shared" si="371"/>
        <v>20882048690</v>
      </c>
      <c r="V157" s="8">
        <f t="shared" si="371"/>
        <v>23514360532</v>
      </c>
      <c r="W157" s="12">
        <f t="shared" si="371"/>
        <v>44396409222</v>
      </c>
      <c r="X157" s="8">
        <f t="shared" si="371"/>
        <v>0</v>
      </c>
      <c r="Y157" s="8">
        <f t="shared" si="371"/>
        <v>0</v>
      </c>
      <c r="Z157" s="12">
        <f t="shared" si="371"/>
        <v>0</v>
      </c>
      <c r="AA157" s="8">
        <f t="shared" si="371"/>
        <v>0</v>
      </c>
      <c r="AB157" s="8">
        <f t="shared" si="371"/>
        <v>0</v>
      </c>
      <c r="AC157" s="9">
        <f t="shared" si="371"/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7.399999999999999" customHeight="1">
      <c r="A159" s="65" t="s">
        <v>63</v>
      </c>
      <c r="B159" s="25" t="s">
        <v>2</v>
      </c>
      <c r="C159" s="8">
        <v>1568577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7.399999999999999" customHeight="1">
      <c r="A160" s="66"/>
      <c r="B160" s="25" t="s">
        <v>58</v>
      </c>
      <c r="C160" s="8">
        <v>6944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7.399999999999999" customHeight="1">
      <c r="A161" s="66"/>
      <c r="B161" s="25" t="s">
        <v>4</v>
      </c>
      <c r="C161" s="8">
        <v>3767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7.399999999999999" customHeight="1">
      <c r="A162" s="66"/>
      <c r="B162" s="25" t="s">
        <v>59</v>
      </c>
      <c r="C162" s="8">
        <f>SUM(C159:C161)</f>
        <v>1579288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X4:Z4"/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126:A128"/>
    <mergeCell ref="A82:A84"/>
    <mergeCell ref="A86:A88"/>
    <mergeCell ref="A90:A92"/>
    <mergeCell ref="A94:A96"/>
    <mergeCell ref="A98:A100"/>
    <mergeCell ref="A102:A104"/>
    <mergeCell ref="A106:A108"/>
    <mergeCell ref="A110:A112"/>
    <mergeCell ref="A114:A116"/>
    <mergeCell ref="A118:A120"/>
    <mergeCell ref="A122:A124"/>
    <mergeCell ref="A155:A157"/>
    <mergeCell ref="A159:A162"/>
    <mergeCell ref="A130:A132"/>
    <mergeCell ref="A134:A136"/>
    <mergeCell ref="A138:A140"/>
    <mergeCell ref="A142:A144"/>
    <mergeCell ref="A146:A148"/>
    <mergeCell ref="A150:A15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6899-37EB-4DB0-B33A-2892BD08CD50}">
  <sheetPr>
    <pageSetUpPr fitToPage="1"/>
  </sheetPr>
  <dimension ref="A1:AC175"/>
  <sheetViews>
    <sheetView zoomScale="70" zoomScaleNormal="70" workbookViewId="0">
      <selection activeCell="C3" sqref="C3:E4"/>
    </sheetView>
  </sheetViews>
  <sheetFormatPr defaultColWidth="13.44140625" defaultRowHeight="16.2"/>
  <cols>
    <col min="1" max="1" width="13.44140625" style="2"/>
    <col min="2" max="2" width="17.109375" style="3" customWidth="1"/>
    <col min="3" max="3" width="20.109375" style="4" customWidth="1"/>
    <col min="4" max="4" width="18.44140625" style="4" customWidth="1"/>
    <col min="5" max="5" width="19" style="4" customWidth="1"/>
    <col min="6" max="6" width="18.44140625" style="4" customWidth="1"/>
    <col min="7" max="7" width="19.44140625" style="4" customWidth="1"/>
    <col min="8" max="8" width="20.44140625" style="4" customWidth="1"/>
    <col min="9" max="10" width="17.44140625" style="4" customWidth="1"/>
    <col min="11" max="11" width="19.44140625" style="4" customWidth="1"/>
    <col min="12" max="13" width="15.21875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6.109375" style="4" customWidth="1"/>
    <col min="20" max="20" width="14.77734375" style="4" customWidth="1"/>
    <col min="21" max="21" width="18.21875" style="4" customWidth="1"/>
    <col min="22" max="22" width="17.77734375" style="4" customWidth="1"/>
    <col min="23" max="24" width="17.44140625" style="4" customWidth="1"/>
    <col min="25" max="25" width="16.4414062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6" customFormat="1" ht="20.7" customHeight="1">
      <c r="A3" s="56" t="s">
        <v>24</v>
      </c>
      <c r="B3" s="56" t="s">
        <v>1</v>
      </c>
      <c r="C3" s="58" t="s">
        <v>70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8" customHeight="1">
      <c r="A6" s="60" t="s">
        <v>25</v>
      </c>
      <c r="B6" s="19" t="s">
        <v>2</v>
      </c>
      <c r="C6" s="8">
        <f>F6+I6+L6+O6+R6+U6+X6+AA6</f>
        <v>7828937061</v>
      </c>
      <c r="D6" s="8">
        <f>G6+J6+M6+P6+S6+V6+Y6+AB6</f>
        <v>11131692197</v>
      </c>
      <c r="E6" s="9">
        <f>H6+K6+N6+Q6+T6+W6+Z6+AC6</f>
        <v>18960629258</v>
      </c>
      <c r="F6" s="10">
        <v>5999982391</v>
      </c>
      <c r="G6" s="10">
        <v>9411066242</v>
      </c>
      <c r="H6" s="11">
        <f>F6+G6</f>
        <v>15411048633</v>
      </c>
      <c r="I6" s="8">
        <v>1096193005</v>
      </c>
      <c r="J6" s="8">
        <v>813428085</v>
      </c>
      <c r="K6" s="11">
        <f>I6+J6</f>
        <v>1909621090</v>
      </c>
      <c r="L6" s="8">
        <v>0</v>
      </c>
      <c r="M6" s="8">
        <v>0</v>
      </c>
      <c r="N6" s="11">
        <f>L6+M6</f>
        <v>0</v>
      </c>
      <c r="O6" s="8">
        <v>212358483</v>
      </c>
      <c r="P6" s="8">
        <v>205073237</v>
      </c>
      <c r="Q6" s="11">
        <f>O6+P6</f>
        <v>417431720</v>
      </c>
      <c r="R6" s="8">
        <v>1081070</v>
      </c>
      <c r="S6" s="8">
        <v>4211127</v>
      </c>
      <c r="T6" s="11">
        <f>R6+S6</f>
        <v>5292197</v>
      </c>
      <c r="U6" s="8">
        <v>218638922</v>
      </c>
      <c r="V6" s="8">
        <v>540000266</v>
      </c>
      <c r="W6" s="12">
        <f>U6+V6</f>
        <v>758639188</v>
      </c>
      <c r="X6" s="8">
        <v>0</v>
      </c>
      <c r="Y6" s="8">
        <v>10470580</v>
      </c>
      <c r="Z6" s="12">
        <f>X6+Y6</f>
        <v>10470580</v>
      </c>
      <c r="AA6" s="8">
        <v>300683190</v>
      </c>
      <c r="AB6" s="8">
        <v>147442660</v>
      </c>
      <c r="AC6" s="9">
        <f>AA6+AB6</f>
        <v>448125850</v>
      </c>
    </row>
    <row r="7" spans="1:29" ht="18" customHeight="1">
      <c r="A7" s="61"/>
      <c r="B7" s="20" t="s">
        <v>3</v>
      </c>
      <c r="C7" s="8">
        <f>F7+I7+L7+O7+R7+U7+X7+AA7</f>
        <v>11735644059</v>
      </c>
      <c r="D7" s="8">
        <f t="shared" ref="D7:E8" si="0">G7+J7+M7+P7+S7+V7+Y7+AB7</f>
        <v>11531779807</v>
      </c>
      <c r="E7" s="9">
        <f t="shared" si="0"/>
        <v>23267423866</v>
      </c>
      <c r="F7" s="10">
        <v>3584487106</v>
      </c>
      <c r="G7" s="10">
        <v>3837746656</v>
      </c>
      <c r="H7" s="11">
        <f t="shared" ref="H7:H8" si="1">F7+G7</f>
        <v>7422233762</v>
      </c>
      <c r="I7" s="8">
        <v>7415197542</v>
      </c>
      <c r="J7" s="8">
        <v>7048301048</v>
      </c>
      <c r="K7" s="11">
        <f t="shared" ref="K7:K8" si="2">I7+J7</f>
        <v>14463498590</v>
      </c>
      <c r="L7" s="8">
        <v>0</v>
      </c>
      <c r="M7" s="8">
        <v>0</v>
      </c>
      <c r="N7" s="11">
        <f t="shared" ref="N7:N8" si="3">L7+M7</f>
        <v>0</v>
      </c>
      <c r="O7" s="8">
        <v>47920778</v>
      </c>
      <c r="P7" s="8">
        <v>110174296</v>
      </c>
      <c r="Q7" s="11">
        <f t="shared" ref="Q7:Q8" si="4">O7+P7</f>
        <v>158095074</v>
      </c>
      <c r="R7" s="8">
        <v>483357</v>
      </c>
      <c r="S7" s="8">
        <v>2362476</v>
      </c>
      <c r="T7" s="11">
        <f t="shared" ref="T7:T8" si="5">R7+S7</f>
        <v>2845833</v>
      </c>
      <c r="U7" s="8">
        <v>91713206</v>
      </c>
      <c r="V7" s="8">
        <v>232334821</v>
      </c>
      <c r="W7" s="12">
        <f t="shared" ref="W7:W8" si="6">U7+V7</f>
        <v>324048027</v>
      </c>
      <c r="X7" s="8">
        <v>263115110</v>
      </c>
      <c r="Y7" s="8">
        <v>271670815</v>
      </c>
      <c r="Z7" s="12">
        <f t="shared" ref="Z7:Z8" si="7">X7+Y7</f>
        <v>534785925</v>
      </c>
      <c r="AA7" s="8">
        <v>332726960</v>
      </c>
      <c r="AB7" s="8">
        <v>29189695</v>
      </c>
      <c r="AC7" s="9">
        <f t="shared" ref="AC7:AC8" si="8">AA7+AB7</f>
        <v>361916655</v>
      </c>
    </row>
    <row r="8" spans="1:29" ht="18" customHeight="1">
      <c r="A8" s="62"/>
      <c r="B8" s="20" t="s">
        <v>4</v>
      </c>
      <c r="C8" s="8">
        <f>F8+I8+L8+O8+R8+U8+X8+AA8</f>
        <v>57225632581</v>
      </c>
      <c r="D8" s="8">
        <f t="shared" si="0"/>
        <v>40005108314</v>
      </c>
      <c r="E8" s="9">
        <f t="shared" si="0"/>
        <v>97230740895</v>
      </c>
      <c r="F8" s="10">
        <v>28875136455</v>
      </c>
      <c r="G8" s="10">
        <v>21255241088</v>
      </c>
      <c r="H8" s="11">
        <f t="shared" si="1"/>
        <v>50130377543</v>
      </c>
      <c r="I8" s="8">
        <v>24232119373</v>
      </c>
      <c r="J8" s="8">
        <v>15897686201</v>
      </c>
      <c r="K8" s="11">
        <f t="shared" si="2"/>
        <v>40129805574</v>
      </c>
      <c r="L8" s="8">
        <v>0</v>
      </c>
      <c r="M8" s="8">
        <v>0</v>
      </c>
      <c r="N8" s="11">
        <f t="shared" si="3"/>
        <v>0</v>
      </c>
      <c r="O8" s="8">
        <v>383925520</v>
      </c>
      <c r="P8" s="8">
        <v>409577117</v>
      </c>
      <c r="Q8" s="11">
        <f t="shared" si="4"/>
        <v>793502637</v>
      </c>
      <c r="R8" s="8">
        <v>6048478</v>
      </c>
      <c r="S8" s="8">
        <v>12977591</v>
      </c>
      <c r="T8" s="11">
        <f t="shared" si="5"/>
        <v>19026069</v>
      </c>
      <c r="U8" s="8">
        <v>3728402755</v>
      </c>
      <c r="V8" s="8">
        <v>2429626317</v>
      </c>
      <c r="W8" s="12">
        <f t="shared" si="6"/>
        <v>6158029072</v>
      </c>
      <c r="X8" s="8">
        <v>0</v>
      </c>
      <c r="Y8" s="8">
        <v>0</v>
      </c>
      <c r="Z8" s="12">
        <f t="shared" si="7"/>
        <v>0</v>
      </c>
      <c r="AA8" s="8">
        <v>0</v>
      </c>
      <c r="AB8" s="8">
        <v>0</v>
      </c>
      <c r="AC8" s="9">
        <f t="shared" si="8"/>
        <v>0</v>
      </c>
    </row>
    <row r="9" spans="1:29" ht="18" customHeight="1" thickBot="1">
      <c r="A9" s="21" t="s">
        <v>5</v>
      </c>
      <c r="B9" s="22"/>
      <c r="C9" s="13">
        <f>SUM(C6:C8)</f>
        <v>76790213701</v>
      </c>
      <c r="D9" s="13">
        <f t="shared" ref="D9:AC9" si="9">SUM(D6:D8)</f>
        <v>62668580318</v>
      </c>
      <c r="E9" s="13">
        <f t="shared" si="9"/>
        <v>139458794019</v>
      </c>
      <c r="F9" s="13">
        <f t="shared" si="9"/>
        <v>38459605952</v>
      </c>
      <c r="G9" s="13">
        <f t="shared" si="9"/>
        <v>34504053986</v>
      </c>
      <c r="H9" s="13">
        <f t="shared" si="9"/>
        <v>72963659938</v>
      </c>
      <c r="I9" s="13">
        <f t="shared" si="9"/>
        <v>32743509920</v>
      </c>
      <c r="J9" s="13">
        <f t="shared" si="9"/>
        <v>23759415334</v>
      </c>
      <c r="K9" s="13">
        <f t="shared" si="9"/>
        <v>56502925254</v>
      </c>
      <c r="L9" s="13">
        <f t="shared" si="9"/>
        <v>0</v>
      </c>
      <c r="M9" s="13">
        <f t="shared" si="9"/>
        <v>0</v>
      </c>
      <c r="N9" s="13">
        <f t="shared" si="9"/>
        <v>0</v>
      </c>
      <c r="O9" s="13">
        <f t="shared" si="9"/>
        <v>644204781</v>
      </c>
      <c r="P9" s="13">
        <f t="shared" si="9"/>
        <v>724824650</v>
      </c>
      <c r="Q9" s="13">
        <f t="shared" si="9"/>
        <v>1369029431</v>
      </c>
      <c r="R9" s="13">
        <f t="shared" si="9"/>
        <v>7612905</v>
      </c>
      <c r="S9" s="13">
        <f t="shared" si="9"/>
        <v>19551194</v>
      </c>
      <c r="T9" s="13">
        <f t="shared" si="9"/>
        <v>27164099</v>
      </c>
      <c r="U9" s="13">
        <f t="shared" si="9"/>
        <v>4038754883</v>
      </c>
      <c r="V9" s="13">
        <f t="shared" si="9"/>
        <v>3201961404</v>
      </c>
      <c r="W9" s="13">
        <f t="shared" si="9"/>
        <v>7240716287</v>
      </c>
      <c r="X9" s="13">
        <f t="shared" si="9"/>
        <v>263115110</v>
      </c>
      <c r="Y9" s="13">
        <f t="shared" si="9"/>
        <v>282141395</v>
      </c>
      <c r="Z9" s="13">
        <f t="shared" si="9"/>
        <v>545256505</v>
      </c>
      <c r="AA9" s="13">
        <f t="shared" si="9"/>
        <v>633410150</v>
      </c>
      <c r="AB9" s="13">
        <f t="shared" si="9"/>
        <v>176632355</v>
      </c>
      <c r="AC9" s="13">
        <f t="shared" si="9"/>
        <v>810042505</v>
      </c>
    </row>
    <row r="10" spans="1:29" ht="18" customHeight="1">
      <c r="A10" s="60" t="s">
        <v>26</v>
      </c>
      <c r="B10" s="19" t="s">
        <v>2</v>
      </c>
      <c r="C10" s="8">
        <f>F10+I10+L10+O10+R10+U10+X10+AA10</f>
        <v>5123438</v>
      </c>
      <c r="D10" s="8">
        <f>G10+J10+M10+P10+S10+V10+Y10+AB10</f>
        <v>426325</v>
      </c>
      <c r="E10" s="9">
        <f>H10+K10+N10+Q10+T10+W10+Z10+AC10</f>
        <v>5549763</v>
      </c>
      <c r="F10" s="10">
        <v>2395842</v>
      </c>
      <c r="G10" s="10">
        <v>426325</v>
      </c>
      <c r="H10" s="11">
        <f>F10+G10</f>
        <v>2822167</v>
      </c>
      <c r="I10" s="8">
        <v>0</v>
      </c>
      <c r="J10" s="8">
        <v>0</v>
      </c>
      <c r="K10" s="11">
        <f>I10+J10</f>
        <v>0</v>
      </c>
      <c r="L10" s="8">
        <v>0</v>
      </c>
      <c r="M10" s="8">
        <v>0</v>
      </c>
      <c r="N10" s="11">
        <f>L10+M10</f>
        <v>0</v>
      </c>
      <c r="O10" s="8">
        <v>0</v>
      </c>
      <c r="P10" s="8">
        <v>0</v>
      </c>
      <c r="Q10" s="11">
        <f>O10+P10</f>
        <v>0</v>
      </c>
      <c r="R10" s="8">
        <v>0</v>
      </c>
      <c r="S10" s="8">
        <v>0</v>
      </c>
      <c r="T10" s="11">
        <f>R10+S10</f>
        <v>0</v>
      </c>
      <c r="U10" s="8">
        <v>2727596</v>
      </c>
      <c r="V10" s="8">
        <v>0</v>
      </c>
      <c r="W10" s="12">
        <f>U10+V10</f>
        <v>2727596</v>
      </c>
      <c r="X10" s="8">
        <v>0</v>
      </c>
      <c r="Y10" s="8">
        <v>0</v>
      </c>
      <c r="Z10" s="12">
        <f>X10+Y10</f>
        <v>0</v>
      </c>
      <c r="AA10" s="8">
        <v>0</v>
      </c>
      <c r="AB10" s="8">
        <v>0</v>
      </c>
      <c r="AC10" s="9">
        <f>AA10+AB10</f>
        <v>0</v>
      </c>
    </row>
    <row r="11" spans="1:29" ht="18" customHeight="1">
      <c r="A11" s="61"/>
      <c r="B11" s="20" t="s">
        <v>3</v>
      </c>
      <c r="C11" s="8">
        <f>F11+I11+L11+O11+R11+U11+X11+AA11</f>
        <v>0</v>
      </c>
      <c r="D11" s="8">
        <f t="shared" ref="D11:E12" si="10">G11+J11+M11+P11+S11+V11+Y11+AB11</f>
        <v>0</v>
      </c>
      <c r="E11" s="9">
        <f t="shared" si="10"/>
        <v>0</v>
      </c>
      <c r="F11" s="10">
        <v>0</v>
      </c>
      <c r="G11" s="10">
        <v>0</v>
      </c>
      <c r="H11" s="11">
        <f t="shared" ref="H11:H12" si="11">F11+G11</f>
        <v>0</v>
      </c>
      <c r="I11" s="8">
        <v>0</v>
      </c>
      <c r="J11" s="8">
        <v>0</v>
      </c>
      <c r="K11" s="11">
        <f t="shared" ref="K11:K12" si="12">I11+J11</f>
        <v>0</v>
      </c>
      <c r="L11" s="8">
        <v>0</v>
      </c>
      <c r="M11" s="8">
        <v>0</v>
      </c>
      <c r="N11" s="11">
        <f t="shared" ref="N11:N12" si="13">L11+M11</f>
        <v>0</v>
      </c>
      <c r="O11" s="8">
        <v>0</v>
      </c>
      <c r="P11" s="8">
        <v>0</v>
      </c>
      <c r="Q11" s="11">
        <f t="shared" ref="Q11:Q12" si="14">O11+P11</f>
        <v>0</v>
      </c>
      <c r="R11" s="8">
        <v>0</v>
      </c>
      <c r="S11" s="8">
        <v>0</v>
      </c>
      <c r="T11" s="11">
        <f t="shared" ref="T11:T12" si="15">R11+S11</f>
        <v>0</v>
      </c>
      <c r="U11" s="8">
        <v>0</v>
      </c>
      <c r="V11" s="8">
        <v>0</v>
      </c>
      <c r="W11" s="12">
        <f t="shared" ref="W11:W12" si="16">U11+V11</f>
        <v>0</v>
      </c>
      <c r="X11" s="8">
        <v>0</v>
      </c>
      <c r="Y11" s="8">
        <v>0</v>
      </c>
      <c r="Z11" s="12">
        <f t="shared" ref="Z11:Z12" si="17">X11+Y11</f>
        <v>0</v>
      </c>
      <c r="AA11" s="8">
        <v>0</v>
      </c>
      <c r="AB11" s="8">
        <v>0</v>
      </c>
      <c r="AC11" s="9">
        <f t="shared" ref="AC11:AC12" si="18">AA11+AB11</f>
        <v>0</v>
      </c>
    </row>
    <row r="12" spans="1:29" ht="18" customHeight="1">
      <c r="A12" s="62"/>
      <c r="B12" s="20" t="s">
        <v>4</v>
      </c>
      <c r="C12" s="8">
        <f>F12+I12+L12+O12+R12+U12+X12+AA12</f>
        <v>129088959</v>
      </c>
      <c r="D12" s="8">
        <f t="shared" si="10"/>
        <v>466359415</v>
      </c>
      <c r="E12" s="9">
        <f t="shared" si="10"/>
        <v>595448374</v>
      </c>
      <c r="F12" s="10">
        <v>77355748</v>
      </c>
      <c r="G12" s="10">
        <v>413351441</v>
      </c>
      <c r="H12" s="11">
        <f t="shared" si="11"/>
        <v>490707189</v>
      </c>
      <c r="I12" s="8">
        <v>0</v>
      </c>
      <c r="J12" s="8">
        <v>0</v>
      </c>
      <c r="K12" s="11">
        <f t="shared" si="12"/>
        <v>0</v>
      </c>
      <c r="L12" s="8">
        <v>0</v>
      </c>
      <c r="M12" s="8">
        <v>0</v>
      </c>
      <c r="N12" s="11">
        <f t="shared" si="13"/>
        <v>0</v>
      </c>
      <c r="O12" s="8">
        <v>0</v>
      </c>
      <c r="P12" s="8">
        <v>0</v>
      </c>
      <c r="Q12" s="11">
        <f t="shared" si="14"/>
        <v>0</v>
      </c>
      <c r="R12" s="8">
        <v>0</v>
      </c>
      <c r="S12" s="8">
        <v>0</v>
      </c>
      <c r="T12" s="11">
        <f t="shared" si="15"/>
        <v>0</v>
      </c>
      <c r="U12" s="8">
        <v>51733211</v>
      </c>
      <c r="V12" s="8">
        <v>53007974</v>
      </c>
      <c r="W12" s="12">
        <f t="shared" si="16"/>
        <v>104741185</v>
      </c>
      <c r="X12" s="8">
        <v>0</v>
      </c>
      <c r="Y12" s="8">
        <v>0</v>
      </c>
      <c r="Z12" s="12">
        <f t="shared" si="17"/>
        <v>0</v>
      </c>
      <c r="AA12" s="8">
        <v>0</v>
      </c>
      <c r="AB12" s="8">
        <v>0</v>
      </c>
      <c r="AC12" s="9">
        <f t="shared" si="18"/>
        <v>0</v>
      </c>
    </row>
    <row r="13" spans="1:29" ht="18" customHeight="1" thickBot="1">
      <c r="A13" s="21" t="s">
        <v>5</v>
      </c>
      <c r="B13" s="22"/>
      <c r="C13" s="13">
        <f>SUM(C10:C12)</f>
        <v>134212397</v>
      </c>
      <c r="D13" s="13">
        <f t="shared" ref="D13:AC13" si="19">SUM(D10:D12)</f>
        <v>466785740</v>
      </c>
      <c r="E13" s="13">
        <f t="shared" si="19"/>
        <v>600998137</v>
      </c>
      <c r="F13" s="13">
        <f t="shared" si="19"/>
        <v>79751590</v>
      </c>
      <c r="G13" s="13">
        <f t="shared" si="19"/>
        <v>413777766</v>
      </c>
      <c r="H13" s="13">
        <f t="shared" si="19"/>
        <v>493529356</v>
      </c>
      <c r="I13" s="13">
        <f t="shared" si="19"/>
        <v>0</v>
      </c>
      <c r="J13" s="13">
        <f t="shared" si="19"/>
        <v>0</v>
      </c>
      <c r="K13" s="13">
        <f t="shared" si="19"/>
        <v>0</v>
      </c>
      <c r="L13" s="13">
        <f t="shared" si="19"/>
        <v>0</v>
      </c>
      <c r="M13" s="13">
        <f t="shared" si="19"/>
        <v>0</v>
      </c>
      <c r="N13" s="13">
        <f t="shared" si="19"/>
        <v>0</v>
      </c>
      <c r="O13" s="13">
        <f t="shared" si="19"/>
        <v>0</v>
      </c>
      <c r="P13" s="13">
        <f t="shared" si="19"/>
        <v>0</v>
      </c>
      <c r="Q13" s="13">
        <f t="shared" si="19"/>
        <v>0</v>
      </c>
      <c r="R13" s="13">
        <f t="shared" si="19"/>
        <v>0</v>
      </c>
      <c r="S13" s="13">
        <f t="shared" si="19"/>
        <v>0</v>
      </c>
      <c r="T13" s="13">
        <f t="shared" si="19"/>
        <v>0</v>
      </c>
      <c r="U13" s="13">
        <f t="shared" si="19"/>
        <v>54460807</v>
      </c>
      <c r="V13" s="13">
        <f t="shared" si="19"/>
        <v>53007974</v>
      </c>
      <c r="W13" s="13">
        <f t="shared" si="19"/>
        <v>107468781</v>
      </c>
      <c r="X13" s="13">
        <f t="shared" si="19"/>
        <v>0</v>
      </c>
      <c r="Y13" s="13">
        <f t="shared" si="19"/>
        <v>0</v>
      </c>
      <c r="Z13" s="13">
        <f t="shared" si="19"/>
        <v>0</v>
      </c>
      <c r="AA13" s="13">
        <f t="shared" si="19"/>
        <v>0</v>
      </c>
      <c r="AB13" s="13">
        <f t="shared" si="19"/>
        <v>0</v>
      </c>
      <c r="AC13" s="13">
        <f t="shared" si="19"/>
        <v>0</v>
      </c>
    </row>
    <row r="14" spans="1:29" ht="18" customHeight="1">
      <c r="A14" s="60" t="s">
        <v>8</v>
      </c>
      <c r="B14" s="19" t="s">
        <v>2</v>
      </c>
      <c r="C14" s="8">
        <f>F14+I14+L14+O14+R14+U14+X14+AA14</f>
        <v>1499312968</v>
      </c>
      <c r="D14" s="8">
        <f>G14+J14+M14+P14+S14+V14+Y14+AB14</f>
        <v>849990939</v>
      </c>
      <c r="E14" s="9">
        <f>H14+K14+N14+Q14+T14+W14+Z14+AC14</f>
        <v>2349303907</v>
      </c>
      <c r="F14" s="10">
        <v>37768630</v>
      </c>
      <c r="G14" s="10">
        <v>0</v>
      </c>
      <c r="H14" s="11">
        <f>F14+G14</f>
        <v>37768630</v>
      </c>
      <c r="I14" s="8">
        <v>0</v>
      </c>
      <c r="J14" s="8">
        <v>0</v>
      </c>
      <c r="K14" s="11">
        <f>I14+J14</f>
        <v>0</v>
      </c>
      <c r="L14" s="8">
        <v>0</v>
      </c>
      <c r="M14" s="8">
        <v>0</v>
      </c>
      <c r="N14" s="11">
        <f>L14+M14</f>
        <v>0</v>
      </c>
      <c r="O14" s="8">
        <v>0</v>
      </c>
      <c r="P14" s="8">
        <v>0</v>
      </c>
      <c r="Q14" s="11">
        <f>O14+P14</f>
        <v>0</v>
      </c>
      <c r="R14" s="8">
        <v>0</v>
      </c>
      <c r="S14" s="8">
        <v>0</v>
      </c>
      <c r="T14" s="11">
        <f>R14+S14</f>
        <v>0</v>
      </c>
      <c r="U14" s="8">
        <v>31786780</v>
      </c>
      <c r="V14" s="8">
        <v>7710864</v>
      </c>
      <c r="W14" s="12">
        <f>U14+V14</f>
        <v>39497644</v>
      </c>
      <c r="X14" s="8">
        <v>0</v>
      </c>
      <c r="Y14" s="8">
        <v>32979948</v>
      </c>
      <c r="Z14" s="12">
        <f>X14+Y14</f>
        <v>32979948</v>
      </c>
      <c r="AA14" s="8">
        <v>1429757558</v>
      </c>
      <c r="AB14" s="8">
        <v>809300127</v>
      </c>
      <c r="AC14" s="9">
        <f>AA14+AB14</f>
        <v>2239057685</v>
      </c>
    </row>
    <row r="15" spans="1:29" ht="18" customHeight="1">
      <c r="A15" s="61"/>
      <c r="B15" s="20" t="s">
        <v>3</v>
      </c>
      <c r="C15" s="8">
        <f>F15+I15+L15+O15+R15+U15+X15+AA15</f>
        <v>1316152918</v>
      </c>
      <c r="D15" s="8">
        <f t="shared" ref="D15:E16" si="20">G15+J15+M15+P15+S15+V15+Y15+AB15</f>
        <v>494773670</v>
      </c>
      <c r="E15" s="9">
        <f t="shared" si="20"/>
        <v>1810926588</v>
      </c>
      <c r="F15" s="10">
        <v>7770250</v>
      </c>
      <c r="G15" s="10">
        <v>0</v>
      </c>
      <c r="H15" s="11">
        <f t="shared" ref="H15:H16" si="21">F15+G15</f>
        <v>7770250</v>
      </c>
      <c r="I15" s="8">
        <v>0</v>
      </c>
      <c r="J15" s="8">
        <v>0</v>
      </c>
      <c r="K15" s="11">
        <f t="shared" ref="K15:K16" si="22">I15+J15</f>
        <v>0</v>
      </c>
      <c r="L15" s="8">
        <v>0</v>
      </c>
      <c r="M15" s="8">
        <v>0</v>
      </c>
      <c r="N15" s="11">
        <f t="shared" ref="N15:N16" si="23">L15+M15</f>
        <v>0</v>
      </c>
      <c r="O15" s="8">
        <v>0</v>
      </c>
      <c r="P15" s="8">
        <v>0</v>
      </c>
      <c r="Q15" s="11">
        <f t="shared" ref="Q15:Q16" si="24">O15+P15</f>
        <v>0</v>
      </c>
      <c r="R15" s="8">
        <v>0</v>
      </c>
      <c r="S15" s="8">
        <v>0</v>
      </c>
      <c r="T15" s="11">
        <f t="shared" ref="T15:T16" si="25">R15+S15</f>
        <v>0</v>
      </c>
      <c r="U15" s="8">
        <v>0</v>
      </c>
      <c r="V15" s="8">
        <v>0</v>
      </c>
      <c r="W15" s="12">
        <f t="shared" ref="W15:W16" si="26">U15+V15</f>
        <v>0</v>
      </c>
      <c r="X15" s="8">
        <v>141881506</v>
      </c>
      <c r="Y15" s="8">
        <v>167963800</v>
      </c>
      <c r="Z15" s="12">
        <f t="shared" ref="Z15:Z16" si="27">X15+Y15</f>
        <v>309845306</v>
      </c>
      <c r="AA15" s="8">
        <v>1166501162</v>
      </c>
      <c r="AB15" s="8">
        <v>326809870</v>
      </c>
      <c r="AC15" s="9">
        <f t="shared" ref="AC15:AC16" si="28">AA15+AB15</f>
        <v>1493311032</v>
      </c>
    </row>
    <row r="16" spans="1:29" ht="18" customHeight="1">
      <c r="A16" s="62"/>
      <c r="B16" s="20" t="s">
        <v>4</v>
      </c>
      <c r="C16" s="8">
        <f>F16+I16+L16+O16+R16+U16+X16+AA16</f>
        <v>53387941</v>
      </c>
      <c r="D16" s="8">
        <f t="shared" si="20"/>
        <v>40421401</v>
      </c>
      <c r="E16" s="9">
        <f t="shared" si="20"/>
        <v>93809342</v>
      </c>
      <c r="F16" s="10">
        <v>0</v>
      </c>
      <c r="G16" s="10">
        <v>0</v>
      </c>
      <c r="H16" s="11">
        <f t="shared" si="21"/>
        <v>0</v>
      </c>
      <c r="I16" s="8">
        <v>0</v>
      </c>
      <c r="J16" s="8">
        <v>0</v>
      </c>
      <c r="K16" s="11">
        <f t="shared" si="22"/>
        <v>0</v>
      </c>
      <c r="L16" s="8">
        <v>0</v>
      </c>
      <c r="M16" s="8">
        <v>0</v>
      </c>
      <c r="N16" s="11">
        <f t="shared" si="23"/>
        <v>0</v>
      </c>
      <c r="O16" s="8">
        <v>0</v>
      </c>
      <c r="P16" s="8">
        <v>0</v>
      </c>
      <c r="Q16" s="11">
        <f t="shared" si="24"/>
        <v>0</v>
      </c>
      <c r="R16" s="8">
        <v>0</v>
      </c>
      <c r="S16" s="8">
        <v>0</v>
      </c>
      <c r="T16" s="11">
        <f t="shared" si="25"/>
        <v>0</v>
      </c>
      <c r="U16" s="8">
        <v>53387941</v>
      </c>
      <c r="V16" s="8">
        <v>40421401</v>
      </c>
      <c r="W16" s="12">
        <f t="shared" si="26"/>
        <v>93809342</v>
      </c>
      <c r="X16" s="8">
        <v>0</v>
      </c>
      <c r="Y16" s="8">
        <v>0</v>
      </c>
      <c r="Z16" s="12">
        <f t="shared" si="27"/>
        <v>0</v>
      </c>
      <c r="AA16" s="8">
        <v>0</v>
      </c>
      <c r="AB16" s="8">
        <v>0</v>
      </c>
      <c r="AC16" s="9">
        <f t="shared" si="28"/>
        <v>0</v>
      </c>
    </row>
    <row r="17" spans="1:29" ht="18" customHeight="1" thickBot="1">
      <c r="A17" s="21" t="s">
        <v>5</v>
      </c>
      <c r="B17" s="22"/>
      <c r="C17" s="13">
        <f>SUM(C14:C16)</f>
        <v>2868853827</v>
      </c>
      <c r="D17" s="13">
        <f t="shared" ref="D17:AC17" si="29">SUM(D14:D16)</f>
        <v>1385186010</v>
      </c>
      <c r="E17" s="13">
        <f t="shared" si="29"/>
        <v>4254039837</v>
      </c>
      <c r="F17" s="13">
        <f t="shared" si="29"/>
        <v>45538880</v>
      </c>
      <c r="G17" s="13">
        <f t="shared" si="29"/>
        <v>0</v>
      </c>
      <c r="H17" s="13">
        <f t="shared" si="29"/>
        <v>45538880</v>
      </c>
      <c r="I17" s="13">
        <f t="shared" si="29"/>
        <v>0</v>
      </c>
      <c r="J17" s="13">
        <f t="shared" si="29"/>
        <v>0</v>
      </c>
      <c r="K17" s="13">
        <f t="shared" si="29"/>
        <v>0</v>
      </c>
      <c r="L17" s="13">
        <f t="shared" si="29"/>
        <v>0</v>
      </c>
      <c r="M17" s="13">
        <f t="shared" si="29"/>
        <v>0</v>
      </c>
      <c r="N17" s="13">
        <f t="shared" si="29"/>
        <v>0</v>
      </c>
      <c r="O17" s="13">
        <f t="shared" si="29"/>
        <v>0</v>
      </c>
      <c r="P17" s="13">
        <f t="shared" si="29"/>
        <v>0</v>
      </c>
      <c r="Q17" s="13">
        <f t="shared" si="29"/>
        <v>0</v>
      </c>
      <c r="R17" s="13">
        <f t="shared" si="29"/>
        <v>0</v>
      </c>
      <c r="S17" s="13">
        <f t="shared" si="29"/>
        <v>0</v>
      </c>
      <c r="T17" s="13">
        <f t="shared" si="29"/>
        <v>0</v>
      </c>
      <c r="U17" s="13">
        <f t="shared" si="29"/>
        <v>85174721</v>
      </c>
      <c r="V17" s="13">
        <f t="shared" si="29"/>
        <v>48132265</v>
      </c>
      <c r="W17" s="13">
        <f t="shared" si="29"/>
        <v>133306986</v>
      </c>
      <c r="X17" s="13">
        <f t="shared" si="29"/>
        <v>141881506</v>
      </c>
      <c r="Y17" s="13">
        <f t="shared" si="29"/>
        <v>200943748</v>
      </c>
      <c r="Z17" s="13">
        <f t="shared" si="29"/>
        <v>342825254</v>
      </c>
      <c r="AA17" s="13">
        <f t="shared" si="29"/>
        <v>2596258720</v>
      </c>
      <c r="AB17" s="13">
        <f t="shared" si="29"/>
        <v>1136109997</v>
      </c>
      <c r="AC17" s="13">
        <f t="shared" si="29"/>
        <v>3732368717</v>
      </c>
    </row>
    <row r="18" spans="1:29" ht="18" customHeight="1">
      <c r="A18" s="60" t="s">
        <v>9</v>
      </c>
      <c r="B18" s="19" t="s">
        <v>2</v>
      </c>
      <c r="C18" s="8">
        <f>F18+I18+L18+O18+R18+U18+X18+AA18</f>
        <v>235023655</v>
      </c>
      <c r="D18" s="8">
        <f>G18+J18+M18+P18+S18+V18+Y18+AB18</f>
        <v>159047834</v>
      </c>
      <c r="E18" s="9">
        <f>H18+K18+N18+Q18+T18+W18+Z18+AC18</f>
        <v>394071489</v>
      </c>
      <c r="F18" s="10">
        <v>12053571</v>
      </c>
      <c r="G18" s="10">
        <v>2163241</v>
      </c>
      <c r="H18" s="11">
        <f>F18+G18</f>
        <v>14216812</v>
      </c>
      <c r="I18" s="8">
        <v>19528501</v>
      </c>
      <c r="J18" s="8">
        <v>3015602</v>
      </c>
      <c r="K18" s="11">
        <f>I18+J18</f>
        <v>22544103</v>
      </c>
      <c r="L18" s="8">
        <v>0</v>
      </c>
      <c r="M18" s="8">
        <v>0</v>
      </c>
      <c r="N18" s="11">
        <f>L18+M18</f>
        <v>0</v>
      </c>
      <c r="O18" s="8">
        <v>213968</v>
      </c>
      <c r="P18" s="8">
        <v>0</v>
      </c>
      <c r="Q18" s="11">
        <f>O18+P18</f>
        <v>213968</v>
      </c>
      <c r="R18" s="8">
        <v>0</v>
      </c>
      <c r="S18" s="8">
        <v>0</v>
      </c>
      <c r="T18" s="11">
        <f>R18+S18</f>
        <v>0</v>
      </c>
      <c r="U18" s="8">
        <v>203217725</v>
      </c>
      <c r="V18" s="8">
        <v>129334841</v>
      </c>
      <c r="W18" s="12">
        <f>U18+V18</f>
        <v>332552566</v>
      </c>
      <c r="X18" s="8">
        <v>0</v>
      </c>
      <c r="Y18" s="8">
        <v>24534150</v>
      </c>
      <c r="Z18" s="12">
        <f>X18+Y18</f>
        <v>24534150</v>
      </c>
      <c r="AA18" s="8">
        <v>9890</v>
      </c>
      <c r="AB18" s="8">
        <v>0</v>
      </c>
      <c r="AC18" s="9">
        <f>AA18+AB18</f>
        <v>9890</v>
      </c>
    </row>
    <row r="19" spans="1:29" ht="18" customHeight="1">
      <c r="A19" s="61"/>
      <c r="B19" s="20" t="s">
        <v>3</v>
      </c>
      <c r="C19" s="8">
        <f>F19+I19+L19+O19+R19+U19+X19+AA19</f>
        <v>899525923</v>
      </c>
      <c r="D19" s="8">
        <f t="shared" ref="D19:E20" si="30">G19+J19+M19+P19+S19+V19+Y19+AB19</f>
        <v>796348189</v>
      </c>
      <c r="E19" s="9">
        <f t="shared" si="30"/>
        <v>1695874112</v>
      </c>
      <c r="F19" s="10">
        <v>42993223</v>
      </c>
      <c r="G19" s="10">
        <v>0</v>
      </c>
      <c r="H19" s="11">
        <f t="shared" ref="H19:H20" si="31">F19+G19</f>
        <v>42993223</v>
      </c>
      <c r="I19" s="8">
        <v>7925</v>
      </c>
      <c r="J19" s="8">
        <v>0</v>
      </c>
      <c r="K19" s="11">
        <f t="shared" ref="K19:K20" si="32">I19+J19</f>
        <v>7925</v>
      </c>
      <c r="L19" s="8">
        <v>0</v>
      </c>
      <c r="M19" s="8">
        <v>0</v>
      </c>
      <c r="N19" s="11">
        <f t="shared" ref="N19:N20" si="33">L19+M19</f>
        <v>0</v>
      </c>
      <c r="O19" s="8">
        <v>0</v>
      </c>
      <c r="P19" s="8">
        <v>0</v>
      </c>
      <c r="Q19" s="11">
        <f t="shared" ref="Q19:Q20" si="34">O19+P19</f>
        <v>0</v>
      </c>
      <c r="R19" s="8">
        <v>0</v>
      </c>
      <c r="S19" s="8">
        <v>0</v>
      </c>
      <c r="T19" s="11">
        <f t="shared" ref="T19:T20" si="35">R19+S19</f>
        <v>0</v>
      </c>
      <c r="U19" s="8">
        <v>246381601</v>
      </c>
      <c r="V19" s="8">
        <v>139587620</v>
      </c>
      <c r="W19" s="12">
        <f t="shared" ref="W19:W20" si="36">U19+V19</f>
        <v>385969221</v>
      </c>
      <c r="X19" s="8">
        <v>610143174</v>
      </c>
      <c r="Y19" s="8">
        <v>656760569</v>
      </c>
      <c r="Z19" s="12">
        <f t="shared" ref="Z19:Z20" si="37">X19+Y19</f>
        <v>1266903743</v>
      </c>
      <c r="AA19" s="8">
        <v>0</v>
      </c>
      <c r="AB19" s="8">
        <v>0</v>
      </c>
      <c r="AC19" s="9">
        <f t="shared" ref="AC19:AC20" si="38">AA19+AB19</f>
        <v>0</v>
      </c>
    </row>
    <row r="20" spans="1:29" ht="18" customHeight="1">
      <c r="A20" s="62"/>
      <c r="B20" s="20" t="s">
        <v>4</v>
      </c>
      <c r="C20" s="8">
        <f>F20+I20+L20+O20+R20+U20+X20+AA20</f>
        <v>3717994577</v>
      </c>
      <c r="D20" s="8">
        <f t="shared" si="30"/>
        <v>2937118525</v>
      </c>
      <c r="E20" s="9">
        <f t="shared" si="30"/>
        <v>6655113102</v>
      </c>
      <c r="F20" s="10">
        <v>163007379</v>
      </c>
      <c r="G20" s="10">
        <v>186529285</v>
      </c>
      <c r="H20" s="11">
        <f t="shared" si="31"/>
        <v>349536664</v>
      </c>
      <c r="I20" s="8">
        <v>273684700</v>
      </c>
      <c r="J20" s="8">
        <v>64771180</v>
      </c>
      <c r="K20" s="11">
        <f t="shared" si="32"/>
        <v>338455880</v>
      </c>
      <c r="L20" s="8">
        <v>0</v>
      </c>
      <c r="M20" s="8">
        <v>0</v>
      </c>
      <c r="N20" s="11">
        <f t="shared" si="33"/>
        <v>0</v>
      </c>
      <c r="O20" s="8">
        <v>6984471</v>
      </c>
      <c r="P20" s="8">
        <v>7620571</v>
      </c>
      <c r="Q20" s="11">
        <f t="shared" si="34"/>
        <v>14605042</v>
      </c>
      <c r="R20" s="8">
        <v>0</v>
      </c>
      <c r="S20" s="8">
        <v>0</v>
      </c>
      <c r="T20" s="11">
        <f t="shared" si="35"/>
        <v>0</v>
      </c>
      <c r="U20" s="8">
        <v>3274318027</v>
      </c>
      <c r="V20" s="8">
        <v>2667286239</v>
      </c>
      <c r="W20" s="12">
        <f t="shared" si="36"/>
        <v>5941604266</v>
      </c>
      <c r="X20" s="8">
        <v>0</v>
      </c>
      <c r="Y20" s="8">
        <v>10911250</v>
      </c>
      <c r="Z20" s="12">
        <f t="shared" si="37"/>
        <v>10911250</v>
      </c>
      <c r="AA20" s="8">
        <v>0</v>
      </c>
      <c r="AB20" s="8">
        <v>0</v>
      </c>
      <c r="AC20" s="9">
        <f t="shared" si="38"/>
        <v>0</v>
      </c>
    </row>
    <row r="21" spans="1:29" ht="18" customHeight="1" thickBot="1">
      <c r="A21" s="21" t="s">
        <v>5</v>
      </c>
      <c r="B21" s="22"/>
      <c r="C21" s="13">
        <f>SUM(C18:C20)</f>
        <v>4852544155</v>
      </c>
      <c r="D21" s="13">
        <f t="shared" ref="D21:AC21" si="39">SUM(D18:D20)</f>
        <v>3892514548</v>
      </c>
      <c r="E21" s="13">
        <f t="shared" si="39"/>
        <v>8745058703</v>
      </c>
      <c r="F21" s="13">
        <f t="shared" si="39"/>
        <v>218054173</v>
      </c>
      <c r="G21" s="13">
        <f t="shared" si="39"/>
        <v>188692526</v>
      </c>
      <c r="H21" s="13">
        <f t="shared" si="39"/>
        <v>406746699</v>
      </c>
      <c r="I21" s="13">
        <f t="shared" si="39"/>
        <v>293221126</v>
      </c>
      <c r="J21" s="13">
        <f t="shared" si="39"/>
        <v>67786782</v>
      </c>
      <c r="K21" s="13">
        <f t="shared" si="39"/>
        <v>361007908</v>
      </c>
      <c r="L21" s="13">
        <f t="shared" si="39"/>
        <v>0</v>
      </c>
      <c r="M21" s="13">
        <f t="shared" si="39"/>
        <v>0</v>
      </c>
      <c r="N21" s="13">
        <f t="shared" si="39"/>
        <v>0</v>
      </c>
      <c r="O21" s="13">
        <f t="shared" si="39"/>
        <v>7198439</v>
      </c>
      <c r="P21" s="13">
        <f t="shared" si="39"/>
        <v>7620571</v>
      </c>
      <c r="Q21" s="13">
        <f t="shared" si="39"/>
        <v>14819010</v>
      </c>
      <c r="R21" s="13">
        <f t="shared" si="39"/>
        <v>0</v>
      </c>
      <c r="S21" s="13">
        <f t="shared" si="39"/>
        <v>0</v>
      </c>
      <c r="T21" s="13">
        <f t="shared" si="39"/>
        <v>0</v>
      </c>
      <c r="U21" s="13">
        <f t="shared" si="39"/>
        <v>3723917353</v>
      </c>
      <c r="V21" s="13">
        <f t="shared" si="39"/>
        <v>2936208700</v>
      </c>
      <c r="W21" s="13">
        <f t="shared" si="39"/>
        <v>6660126053</v>
      </c>
      <c r="X21" s="13">
        <f t="shared" si="39"/>
        <v>610143174</v>
      </c>
      <c r="Y21" s="13">
        <f t="shared" si="39"/>
        <v>692205969</v>
      </c>
      <c r="Z21" s="13">
        <f t="shared" si="39"/>
        <v>1302349143</v>
      </c>
      <c r="AA21" s="13">
        <f t="shared" si="39"/>
        <v>9890</v>
      </c>
      <c r="AB21" s="13">
        <f t="shared" si="39"/>
        <v>0</v>
      </c>
      <c r="AC21" s="13">
        <f t="shared" si="39"/>
        <v>9890</v>
      </c>
    </row>
    <row r="22" spans="1:29" ht="18" customHeight="1">
      <c r="A22" s="60" t="s">
        <v>27</v>
      </c>
      <c r="B22" s="19" t="s">
        <v>2</v>
      </c>
      <c r="C22" s="8">
        <f>F22+I22+L22+O22+R22+U22+X22+AA22</f>
        <v>77991683</v>
      </c>
      <c r="D22" s="8">
        <f>G22+J22+M22+P22+S22+V22+Y22+AB22</f>
        <v>77869010</v>
      </c>
      <c r="E22" s="9">
        <f>H22+K22+N22+Q22+T22+W22+Z22+AC22</f>
        <v>155860693</v>
      </c>
      <c r="F22" s="10">
        <v>0</v>
      </c>
      <c r="G22" s="10">
        <v>0</v>
      </c>
      <c r="H22" s="11">
        <f>F22+G22</f>
        <v>0</v>
      </c>
      <c r="I22" s="8">
        <v>0</v>
      </c>
      <c r="J22" s="8">
        <v>0</v>
      </c>
      <c r="K22" s="11">
        <f>I22+J22</f>
        <v>0</v>
      </c>
      <c r="L22" s="8">
        <v>0</v>
      </c>
      <c r="M22" s="8">
        <v>0</v>
      </c>
      <c r="N22" s="11">
        <f>L22+M22</f>
        <v>0</v>
      </c>
      <c r="O22" s="8">
        <v>0</v>
      </c>
      <c r="P22" s="8">
        <v>0</v>
      </c>
      <c r="Q22" s="11">
        <f>O22+P22</f>
        <v>0</v>
      </c>
      <c r="R22" s="8">
        <v>0</v>
      </c>
      <c r="S22" s="8">
        <v>0</v>
      </c>
      <c r="T22" s="11">
        <f>R22+S22</f>
        <v>0</v>
      </c>
      <c r="U22" s="8">
        <v>0</v>
      </c>
      <c r="V22" s="8">
        <v>0</v>
      </c>
      <c r="W22" s="12">
        <f>U22+V22</f>
        <v>0</v>
      </c>
      <c r="X22" s="8">
        <v>0</v>
      </c>
      <c r="Y22" s="8">
        <v>0</v>
      </c>
      <c r="Z22" s="12">
        <f>X22+Y22</f>
        <v>0</v>
      </c>
      <c r="AA22" s="8">
        <v>77991683</v>
      </c>
      <c r="AB22" s="8">
        <v>77869010</v>
      </c>
      <c r="AC22" s="9">
        <f>AA22+AB22</f>
        <v>155860693</v>
      </c>
    </row>
    <row r="23" spans="1:29" ht="18" customHeight="1">
      <c r="A23" s="61"/>
      <c r="B23" s="20" t="s">
        <v>3</v>
      </c>
      <c r="C23" s="8">
        <f>F23+I23+L23+O23+R23+U23+X23+AA23</f>
        <v>241704960</v>
      </c>
      <c r="D23" s="8">
        <f t="shared" ref="D23:E24" si="40">G23+J23+M23+P23+S23+V23+Y23+AB23</f>
        <v>40596061</v>
      </c>
      <c r="E23" s="9">
        <f t="shared" si="40"/>
        <v>282301021</v>
      </c>
      <c r="F23" s="10">
        <v>0</v>
      </c>
      <c r="G23" s="10">
        <v>0</v>
      </c>
      <c r="H23" s="11">
        <f t="shared" ref="H23:H24" si="41">F23+G23</f>
        <v>0</v>
      </c>
      <c r="I23" s="8">
        <v>0</v>
      </c>
      <c r="J23" s="8">
        <v>0</v>
      </c>
      <c r="K23" s="11">
        <f t="shared" ref="K23:K24" si="42">I23+J23</f>
        <v>0</v>
      </c>
      <c r="L23" s="8">
        <v>0</v>
      </c>
      <c r="M23" s="8">
        <v>0</v>
      </c>
      <c r="N23" s="11">
        <f t="shared" ref="N23:N24" si="43">L23+M23</f>
        <v>0</v>
      </c>
      <c r="O23" s="8">
        <v>0</v>
      </c>
      <c r="P23" s="8">
        <v>0</v>
      </c>
      <c r="Q23" s="11">
        <f t="shared" ref="Q23:Q24" si="44">O23+P23</f>
        <v>0</v>
      </c>
      <c r="R23" s="8">
        <v>0</v>
      </c>
      <c r="S23" s="8">
        <v>0</v>
      </c>
      <c r="T23" s="11">
        <f t="shared" ref="T23:T24" si="45">R23+S23</f>
        <v>0</v>
      </c>
      <c r="U23" s="8">
        <v>0</v>
      </c>
      <c r="V23" s="8">
        <v>0</v>
      </c>
      <c r="W23" s="12">
        <f t="shared" ref="W23:W24" si="46">U23+V23</f>
        <v>0</v>
      </c>
      <c r="X23" s="8">
        <v>0</v>
      </c>
      <c r="Y23" s="8">
        <v>0</v>
      </c>
      <c r="Z23" s="12">
        <f t="shared" ref="Z23:Z24" si="47">X23+Y23</f>
        <v>0</v>
      </c>
      <c r="AA23" s="8">
        <v>241704960</v>
      </c>
      <c r="AB23" s="8">
        <v>40596061</v>
      </c>
      <c r="AC23" s="9">
        <f t="shared" ref="AC23:AC24" si="48">AA23+AB23</f>
        <v>282301021</v>
      </c>
    </row>
    <row r="24" spans="1:29" ht="18" customHeight="1">
      <c r="A24" s="62"/>
      <c r="B24" s="20" t="s">
        <v>4</v>
      </c>
      <c r="C24" s="8">
        <f>F24+I24+L24+O24+R24+U24+X24+AA24</f>
        <v>1604451</v>
      </c>
      <c r="D24" s="8">
        <f t="shared" si="40"/>
        <v>192657</v>
      </c>
      <c r="E24" s="9">
        <f t="shared" si="40"/>
        <v>1797108</v>
      </c>
      <c r="F24" s="10">
        <v>0</v>
      </c>
      <c r="G24" s="10">
        <v>192657</v>
      </c>
      <c r="H24" s="11">
        <f t="shared" si="41"/>
        <v>192657</v>
      </c>
      <c r="I24" s="8">
        <v>0</v>
      </c>
      <c r="J24" s="8">
        <v>0</v>
      </c>
      <c r="K24" s="11">
        <f t="shared" si="42"/>
        <v>0</v>
      </c>
      <c r="L24" s="8">
        <v>0</v>
      </c>
      <c r="M24" s="8">
        <v>0</v>
      </c>
      <c r="N24" s="11">
        <f t="shared" si="43"/>
        <v>0</v>
      </c>
      <c r="O24" s="8">
        <v>0</v>
      </c>
      <c r="P24" s="8">
        <v>0</v>
      </c>
      <c r="Q24" s="11">
        <f t="shared" si="44"/>
        <v>0</v>
      </c>
      <c r="R24" s="8">
        <v>0</v>
      </c>
      <c r="S24" s="8">
        <v>0</v>
      </c>
      <c r="T24" s="11">
        <f t="shared" si="45"/>
        <v>0</v>
      </c>
      <c r="U24" s="8">
        <v>1604451</v>
      </c>
      <c r="V24" s="8">
        <v>0</v>
      </c>
      <c r="W24" s="12">
        <f t="shared" si="46"/>
        <v>1604451</v>
      </c>
      <c r="X24" s="8">
        <v>0</v>
      </c>
      <c r="Y24" s="8">
        <v>0</v>
      </c>
      <c r="Z24" s="12">
        <f t="shared" si="47"/>
        <v>0</v>
      </c>
      <c r="AA24" s="8">
        <v>0</v>
      </c>
      <c r="AB24" s="8">
        <v>0</v>
      </c>
      <c r="AC24" s="9">
        <f t="shared" si="48"/>
        <v>0</v>
      </c>
    </row>
    <row r="25" spans="1:29" ht="18" customHeight="1" thickBot="1">
      <c r="A25" s="21" t="s">
        <v>5</v>
      </c>
      <c r="B25" s="22"/>
      <c r="C25" s="13">
        <f>SUM(C22:C24)</f>
        <v>321301094</v>
      </c>
      <c r="D25" s="13">
        <f t="shared" ref="D25:AC25" si="49">SUM(D22:D24)</f>
        <v>118657728</v>
      </c>
      <c r="E25" s="13">
        <f t="shared" si="49"/>
        <v>439958822</v>
      </c>
      <c r="F25" s="13">
        <f t="shared" si="49"/>
        <v>0</v>
      </c>
      <c r="G25" s="13">
        <f t="shared" si="49"/>
        <v>192657</v>
      </c>
      <c r="H25" s="13">
        <f t="shared" si="49"/>
        <v>192657</v>
      </c>
      <c r="I25" s="13">
        <f t="shared" si="49"/>
        <v>0</v>
      </c>
      <c r="J25" s="13">
        <f t="shared" si="49"/>
        <v>0</v>
      </c>
      <c r="K25" s="13">
        <f t="shared" si="49"/>
        <v>0</v>
      </c>
      <c r="L25" s="13">
        <f t="shared" si="49"/>
        <v>0</v>
      </c>
      <c r="M25" s="13">
        <f t="shared" si="49"/>
        <v>0</v>
      </c>
      <c r="N25" s="13">
        <f t="shared" si="49"/>
        <v>0</v>
      </c>
      <c r="O25" s="13">
        <f t="shared" si="49"/>
        <v>0</v>
      </c>
      <c r="P25" s="13">
        <f t="shared" si="49"/>
        <v>0</v>
      </c>
      <c r="Q25" s="13">
        <f t="shared" si="49"/>
        <v>0</v>
      </c>
      <c r="R25" s="13">
        <f t="shared" si="49"/>
        <v>0</v>
      </c>
      <c r="S25" s="13">
        <f t="shared" si="49"/>
        <v>0</v>
      </c>
      <c r="T25" s="13">
        <f t="shared" si="49"/>
        <v>0</v>
      </c>
      <c r="U25" s="13">
        <f t="shared" si="49"/>
        <v>1604451</v>
      </c>
      <c r="V25" s="13">
        <f t="shared" si="49"/>
        <v>0</v>
      </c>
      <c r="W25" s="13">
        <f t="shared" si="49"/>
        <v>1604451</v>
      </c>
      <c r="X25" s="13">
        <f t="shared" si="49"/>
        <v>0</v>
      </c>
      <c r="Y25" s="13">
        <f t="shared" si="49"/>
        <v>0</v>
      </c>
      <c r="Z25" s="13">
        <f t="shared" si="49"/>
        <v>0</v>
      </c>
      <c r="AA25" s="13">
        <f t="shared" si="49"/>
        <v>319696643</v>
      </c>
      <c r="AB25" s="13">
        <f t="shared" si="49"/>
        <v>118465071</v>
      </c>
      <c r="AC25" s="13">
        <f t="shared" si="49"/>
        <v>438161714</v>
      </c>
    </row>
    <row r="26" spans="1:29" ht="18" customHeight="1">
      <c r="A26" s="60" t="s">
        <v>28</v>
      </c>
      <c r="B26" s="19" t="s">
        <v>2</v>
      </c>
      <c r="C26" s="8">
        <f>F26+I26+L26+O26+R26+U26+X26+AA26</f>
        <v>29951719</v>
      </c>
      <c r="D26" s="8">
        <f>G26+J26+M26+P26+S26+V26+Y26+AB26</f>
        <v>1237520</v>
      </c>
      <c r="E26" s="9">
        <f>H26+K26+N26+Q26+T26+W26+Z26+AC26</f>
        <v>31189239</v>
      </c>
      <c r="F26" s="10">
        <v>216963</v>
      </c>
      <c r="G26" s="10">
        <v>1237520</v>
      </c>
      <c r="H26" s="11">
        <f>F26+G26</f>
        <v>1454483</v>
      </c>
      <c r="I26" s="8">
        <v>0</v>
      </c>
      <c r="J26" s="8">
        <v>0</v>
      </c>
      <c r="K26" s="11">
        <f>I26+J26</f>
        <v>0</v>
      </c>
      <c r="L26" s="8">
        <v>0</v>
      </c>
      <c r="M26" s="8">
        <v>0</v>
      </c>
      <c r="N26" s="11">
        <f>L26+M26</f>
        <v>0</v>
      </c>
      <c r="O26" s="8">
        <v>0</v>
      </c>
      <c r="P26" s="8">
        <v>0</v>
      </c>
      <c r="Q26" s="11">
        <f>O26+P26</f>
        <v>0</v>
      </c>
      <c r="R26" s="8">
        <v>0</v>
      </c>
      <c r="S26" s="8">
        <v>0</v>
      </c>
      <c r="T26" s="11">
        <f>R26+S26</f>
        <v>0</v>
      </c>
      <c r="U26" s="8">
        <v>29734756</v>
      </c>
      <c r="V26" s="8">
        <v>0</v>
      </c>
      <c r="W26" s="12">
        <f>U26+V26</f>
        <v>29734756</v>
      </c>
      <c r="X26" s="8">
        <v>0</v>
      </c>
      <c r="Y26" s="8">
        <v>0</v>
      </c>
      <c r="Z26" s="12">
        <f>X26+Y26</f>
        <v>0</v>
      </c>
      <c r="AA26" s="8">
        <v>0</v>
      </c>
      <c r="AB26" s="8">
        <v>0</v>
      </c>
      <c r="AC26" s="9">
        <f>AA26+AB26</f>
        <v>0</v>
      </c>
    </row>
    <row r="27" spans="1:29" ht="18" customHeight="1">
      <c r="A27" s="61"/>
      <c r="B27" s="20" t="s">
        <v>3</v>
      </c>
      <c r="C27" s="8">
        <f>F27+I27+L27+O27+R27+U27+X27+AA27</f>
        <v>64341824</v>
      </c>
      <c r="D27" s="8">
        <f t="shared" ref="D27:E28" si="50">G27+J27+M27+P27+S27+V27+Y27+AB27</f>
        <v>52123198</v>
      </c>
      <c r="E27" s="9">
        <f t="shared" si="50"/>
        <v>116465022</v>
      </c>
      <c r="F27" s="10">
        <v>10831487</v>
      </c>
      <c r="G27" s="10">
        <v>40247798</v>
      </c>
      <c r="H27" s="11">
        <f t="shared" ref="H27:H28" si="51">F27+G27</f>
        <v>51079285</v>
      </c>
      <c r="I27" s="8">
        <v>0</v>
      </c>
      <c r="J27" s="8">
        <v>0</v>
      </c>
      <c r="K27" s="11">
        <f t="shared" ref="K27:K28" si="52">I27+J27</f>
        <v>0</v>
      </c>
      <c r="L27" s="8">
        <v>0</v>
      </c>
      <c r="M27" s="8">
        <v>0</v>
      </c>
      <c r="N27" s="11">
        <f t="shared" ref="N27:N28" si="53">L27+M27</f>
        <v>0</v>
      </c>
      <c r="O27" s="8">
        <v>0</v>
      </c>
      <c r="P27" s="8">
        <v>0</v>
      </c>
      <c r="Q27" s="11">
        <f t="shared" ref="Q27:Q28" si="54">O27+P27</f>
        <v>0</v>
      </c>
      <c r="R27" s="8">
        <v>0</v>
      </c>
      <c r="S27" s="8">
        <v>0</v>
      </c>
      <c r="T27" s="11">
        <f t="shared" ref="T27:T28" si="55">R27+S27</f>
        <v>0</v>
      </c>
      <c r="U27" s="8">
        <v>53510337</v>
      </c>
      <c r="V27" s="8">
        <v>11875400</v>
      </c>
      <c r="W27" s="12">
        <f t="shared" ref="W27:W28" si="56">U27+V27</f>
        <v>65385737</v>
      </c>
      <c r="X27" s="8">
        <v>0</v>
      </c>
      <c r="Y27" s="8">
        <v>0</v>
      </c>
      <c r="Z27" s="12">
        <f t="shared" ref="Z27:Z28" si="57">X27+Y27</f>
        <v>0</v>
      </c>
      <c r="AA27" s="8">
        <v>0</v>
      </c>
      <c r="AB27" s="8">
        <v>0</v>
      </c>
      <c r="AC27" s="9">
        <f t="shared" ref="AC27:AC28" si="58">AA27+AB27</f>
        <v>0</v>
      </c>
    </row>
    <row r="28" spans="1:29" ht="18" customHeight="1">
      <c r="A28" s="62"/>
      <c r="B28" s="20" t="s">
        <v>4</v>
      </c>
      <c r="C28" s="8">
        <f>F28+I28+L28+O28+R28+U28+X28+AA28</f>
        <v>504498029</v>
      </c>
      <c r="D28" s="8">
        <f t="shared" si="50"/>
        <v>824784267</v>
      </c>
      <c r="E28" s="9">
        <f t="shared" si="50"/>
        <v>1329282296</v>
      </c>
      <c r="F28" s="10">
        <v>368049116</v>
      </c>
      <c r="G28" s="10">
        <v>64170485</v>
      </c>
      <c r="H28" s="11">
        <f t="shared" si="51"/>
        <v>432219601</v>
      </c>
      <c r="I28" s="8">
        <v>0</v>
      </c>
      <c r="J28" s="8">
        <v>15919016</v>
      </c>
      <c r="K28" s="11">
        <f t="shared" si="52"/>
        <v>15919016</v>
      </c>
      <c r="L28" s="8">
        <v>0</v>
      </c>
      <c r="M28" s="8">
        <v>0</v>
      </c>
      <c r="N28" s="11">
        <f t="shared" si="53"/>
        <v>0</v>
      </c>
      <c r="O28" s="8">
        <v>0</v>
      </c>
      <c r="P28" s="8">
        <v>0</v>
      </c>
      <c r="Q28" s="11">
        <f t="shared" si="54"/>
        <v>0</v>
      </c>
      <c r="R28" s="8">
        <v>0</v>
      </c>
      <c r="S28" s="8">
        <v>0</v>
      </c>
      <c r="T28" s="11">
        <f t="shared" si="55"/>
        <v>0</v>
      </c>
      <c r="U28" s="8">
        <v>136448913</v>
      </c>
      <c r="V28" s="8">
        <v>744694766</v>
      </c>
      <c r="W28" s="12">
        <f t="shared" si="56"/>
        <v>881143679</v>
      </c>
      <c r="X28" s="8">
        <v>0</v>
      </c>
      <c r="Y28" s="8">
        <v>0</v>
      </c>
      <c r="Z28" s="12">
        <f t="shared" si="57"/>
        <v>0</v>
      </c>
      <c r="AA28" s="8">
        <v>0</v>
      </c>
      <c r="AB28" s="8">
        <v>0</v>
      </c>
      <c r="AC28" s="9">
        <f t="shared" si="58"/>
        <v>0</v>
      </c>
    </row>
    <row r="29" spans="1:29" ht="18" customHeight="1" thickBot="1">
      <c r="A29" s="21" t="s">
        <v>5</v>
      </c>
      <c r="B29" s="22"/>
      <c r="C29" s="13">
        <f>SUM(C26:C28)</f>
        <v>598791572</v>
      </c>
      <c r="D29" s="13">
        <f t="shared" ref="D29:AC29" si="59">SUM(D26:D28)</f>
        <v>878144985</v>
      </c>
      <c r="E29" s="13">
        <f t="shared" si="59"/>
        <v>1476936557</v>
      </c>
      <c r="F29" s="13">
        <f t="shared" si="59"/>
        <v>379097566</v>
      </c>
      <c r="G29" s="13">
        <f t="shared" si="59"/>
        <v>105655803</v>
      </c>
      <c r="H29" s="13">
        <f t="shared" si="59"/>
        <v>484753369</v>
      </c>
      <c r="I29" s="13">
        <f t="shared" si="59"/>
        <v>0</v>
      </c>
      <c r="J29" s="13">
        <f t="shared" si="59"/>
        <v>15919016</v>
      </c>
      <c r="K29" s="13">
        <f t="shared" si="59"/>
        <v>15919016</v>
      </c>
      <c r="L29" s="13">
        <f t="shared" si="59"/>
        <v>0</v>
      </c>
      <c r="M29" s="13">
        <f t="shared" si="59"/>
        <v>0</v>
      </c>
      <c r="N29" s="13">
        <f t="shared" si="59"/>
        <v>0</v>
      </c>
      <c r="O29" s="13">
        <f t="shared" si="59"/>
        <v>0</v>
      </c>
      <c r="P29" s="13">
        <f t="shared" si="59"/>
        <v>0</v>
      </c>
      <c r="Q29" s="13">
        <f t="shared" si="59"/>
        <v>0</v>
      </c>
      <c r="R29" s="13">
        <f t="shared" si="59"/>
        <v>0</v>
      </c>
      <c r="S29" s="13">
        <f t="shared" si="59"/>
        <v>0</v>
      </c>
      <c r="T29" s="13">
        <f t="shared" si="59"/>
        <v>0</v>
      </c>
      <c r="U29" s="13">
        <f t="shared" si="59"/>
        <v>219694006</v>
      </c>
      <c r="V29" s="13">
        <f t="shared" si="59"/>
        <v>756570166</v>
      </c>
      <c r="W29" s="13">
        <f t="shared" si="59"/>
        <v>976264172</v>
      </c>
      <c r="X29" s="13">
        <f t="shared" si="59"/>
        <v>0</v>
      </c>
      <c r="Y29" s="13">
        <f t="shared" si="59"/>
        <v>0</v>
      </c>
      <c r="Z29" s="13">
        <f t="shared" si="59"/>
        <v>0</v>
      </c>
      <c r="AA29" s="13">
        <f t="shared" si="59"/>
        <v>0</v>
      </c>
      <c r="AB29" s="13">
        <f t="shared" si="59"/>
        <v>0</v>
      </c>
      <c r="AC29" s="13">
        <f t="shared" si="59"/>
        <v>0</v>
      </c>
    </row>
    <row r="30" spans="1:29" ht="18" customHeight="1">
      <c r="A30" s="60" t="s">
        <v>29</v>
      </c>
      <c r="B30" s="19" t="s">
        <v>2</v>
      </c>
      <c r="C30" s="8">
        <f>F30+I30+L30+O30+R30+U30+X30+AA30</f>
        <v>28561152</v>
      </c>
      <c r="D30" s="8">
        <f>G30+J30+M30+P30+S30+V30+Y30+AB30</f>
        <v>47814283</v>
      </c>
      <c r="E30" s="9">
        <f>H30+K30+N30+Q30+T30+W30+Z30+AC30</f>
        <v>76375435</v>
      </c>
      <c r="F30" s="10">
        <v>5307075</v>
      </c>
      <c r="G30" s="10">
        <v>38156088</v>
      </c>
      <c r="H30" s="11">
        <f>F30+G30</f>
        <v>43463163</v>
      </c>
      <c r="I30" s="8">
        <v>0</v>
      </c>
      <c r="J30" s="8">
        <v>0</v>
      </c>
      <c r="K30" s="11">
        <f>I30+J30</f>
        <v>0</v>
      </c>
      <c r="L30" s="8">
        <v>0</v>
      </c>
      <c r="M30" s="8">
        <v>0</v>
      </c>
      <c r="N30" s="11">
        <f>L30+M30</f>
        <v>0</v>
      </c>
      <c r="O30" s="8">
        <v>0</v>
      </c>
      <c r="P30" s="8">
        <v>0</v>
      </c>
      <c r="Q30" s="11">
        <f>O30+P30</f>
        <v>0</v>
      </c>
      <c r="R30" s="8">
        <v>0</v>
      </c>
      <c r="S30" s="8">
        <v>0</v>
      </c>
      <c r="T30" s="11">
        <f>R30+S30</f>
        <v>0</v>
      </c>
      <c r="U30" s="8">
        <v>23254077</v>
      </c>
      <c r="V30" s="8">
        <v>7475420</v>
      </c>
      <c r="W30" s="12">
        <f>U30+V30</f>
        <v>30729497</v>
      </c>
      <c r="X30" s="8">
        <v>0</v>
      </c>
      <c r="Y30" s="8">
        <v>2182775</v>
      </c>
      <c r="Z30" s="12">
        <f>X30+Y30</f>
        <v>2182775</v>
      </c>
      <c r="AA30" s="8">
        <v>0</v>
      </c>
      <c r="AB30" s="8">
        <v>0</v>
      </c>
      <c r="AC30" s="9">
        <f>AA30+AB30</f>
        <v>0</v>
      </c>
    </row>
    <row r="31" spans="1:29" ht="18" customHeight="1">
      <c r="A31" s="61"/>
      <c r="B31" s="20" t="s">
        <v>3</v>
      </c>
      <c r="C31" s="8">
        <f>F31+I31+L31+O31+R31+U31+X31+AA31</f>
        <v>159914105</v>
      </c>
      <c r="D31" s="8">
        <f t="shared" ref="D31:E32" si="60">G31+J31+M31+P31+S31+V31+Y31+AB31</f>
        <v>105025592</v>
      </c>
      <c r="E31" s="9">
        <f t="shared" si="60"/>
        <v>264939697</v>
      </c>
      <c r="F31" s="10">
        <v>0</v>
      </c>
      <c r="G31" s="10">
        <v>0</v>
      </c>
      <c r="H31" s="11">
        <f t="shared" ref="H31:H32" si="61">F31+G31</f>
        <v>0</v>
      </c>
      <c r="I31" s="8">
        <v>0</v>
      </c>
      <c r="J31" s="8">
        <v>0</v>
      </c>
      <c r="K31" s="11">
        <f t="shared" ref="K31:K32" si="62">I31+J31</f>
        <v>0</v>
      </c>
      <c r="L31" s="8">
        <v>0</v>
      </c>
      <c r="M31" s="8">
        <v>0</v>
      </c>
      <c r="N31" s="11">
        <f t="shared" ref="N31:N32" si="63">L31+M31</f>
        <v>0</v>
      </c>
      <c r="O31" s="8">
        <v>0</v>
      </c>
      <c r="P31" s="8">
        <v>0</v>
      </c>
      <c r="Q31" s="11">
        <f t="shared" ref="Q31:Q32" si="64">O31+P31</f>
        <v>0</v>
      </c>
      <c r="R31" s="8">
        <v>0</v>
      </c>
      <c r="S31" s="8">
        <v>0</v>
      </c>
      <c r="T31" s="11">
        <f t="shared" ref="T31:T32" si="65">R31+S31</f>
        <v>0</v>
      </c>
      <c r="U31" s="8">
        <v>0</v>
      </c>
      <c r="V31" s="8">
        <v>6850047</v>
      </c>
      <c r="W31" s="12">
        <f t="shared" ref="W31:W32" si="66">U31+V31</f>
        <v>6850047</v>
      </c>
      <c r="X31" s="8">
        <v>159914105</v>
      </c>
      <c r="Y31" s="8">
        <v>98175545</v>
      </c>
      <c r="Z31" s="12">
        <f t="shared" ref="Z31:Z32" si="67">X31+Y31</f>
        <v>258089650</v>
      </c>
      <c r="AA31" s="8">
        <v>0</v>
      </c>
      <c r="AB31" s="8">
        <v>0</v>
      </c>
      <c r="AC31" s="9">
        <f t="shared" ref="AC31:AC32" si="68">AA31+AB31</f>
        <v>0</v>
      </c>
    </row>
    <row r="32" spans="1:29" ht="18" customHeight="1">
      <c r="A32" s="62"/>
      <c r="B32" s="20" t="s">
        <v>4</v>
      </c>
      <c r="C32" s="8">
        <f>F32+I32+L32+O32+R32+U32+X32+AA32</f>
        <v>687912136</v>
      </c>
      <c r="D32" s="8">
        <f t="shared" si="60"/>
        <v>460253703</v>
      </c>
      <c r="E32" s="9">
        <f t="shared" si="60"/>
        <v>1148165839</v>
      </c>
      <c r="F32" s="10">
        <v>210768651</v>
      </c>
      <c r="G32" s="10">
        <v>118323814</v>
      </c>
      <c r="H32" s="11">
        <f t="shared" si="61"/>
        <v>329092465</v>
      </c>
      <c r="I32" s="8">
        <v>272516343</v>
      </c>
      <c r="J32" s="8">
        <v>267199976</v>
      </c>
      <c r="K32" s="11">
        <f t="shared" si="62"/>
        <v>539716319</v>
      </c>
      <c r="L32" s="8">
        <v>0</v>
      </c>
      <c r="M32" s="8">
        <v>0</v>
      </c>
      <c r="N32" s="11">
        <f t="shared" si="63"/>
        <v>0</v>
      </c>
      <c r="O32" s="8">
        <v>0</v>
      </c>
      <c r="P32" s="8">
        <v>0</v>
      </c>
      <c r="Q32" s="11">
        <f t="shared" si="64"/>
        <v>0</v>
      </c>
      <c r="R32" s="8">
        <v>0</v>
      </c>
      <c r="S32" s="8">
        <v>0</v>
      </c>
      <c r="T32" s="11">
        <f t="shared" si="65"/>
        <v>0</v>
      </c>
      <c r="U32" s="8">
        <v>204627142</v>
      </c>
      <c r="V32" s="8">
        <v>74729913</v>
      </c>
      <c r="W32" s="12">
        <f t="shared" si="66"/>
        <v>279357055</v>
      </c>
      <c r="X32" s="8">
        <v>0</v>
      </c>
      <c r="Y32" s="8">
        <v>0</v>
      </c>
      <c r="Z32" s="12">
        <f t="shared" si="67"/>
        <v>0</v>
      </c>
      <c r="AA32" s="8">
        <v>0</v>
      </c>
      <c r="AB32" s="8">
        <v>0</v>
      </c>
      <c r="AC32" s="9">
        <f t="shared" si="68"/>
        <v>0</v>
      </c>
    </row>
    <row r="33" spans="1:29" ht="18" customHeight="1" thickBot="1">
      <c r="A33" s="21" t="s">
        <v>5</v>
      </c>
      <c r="B33" s="22"/>
      <c r="C33" s="13">
        <f>SUM(C30:C32)</f>
        <v>876387393</v>
      </c>
      <c r="D33" s="13">
        <f t="shared" ref="D33:AC33" si="69">SUM(D30:D32)</f>
        <v>613093578</v>
      </c>
      <c r="E33" s="13">
        <f t="shared" si="69"/>
        <v>1489480971</v>
      </c>
      <c r="F33" s="13">
        <f t="shared" si="69"/>
        <v>216075726</v>
      </c>
      <c r="G33" s="13">
        <f t="shared" si="69"/>
        <v>156479902</v>
      </c>
      <c r="H33" s="13">
        <f t="shared" si="69"/>
        <v>372555628</v>
      </c>
      <c r="I33" s="13">
        <f t="shared" si="69"/>
        <v>272516343</v>
      </c>
      <c r="J33" s="13">
        <f t="shared" si="69"/>
        <v>267199976</v>
      </c>
      <c r="K33" s="13">
        <f t="shared" si="69"/>
        <v>539716319</v>
      </c>
      <c r="L33" s="13">
        <f t="shared" si="69"/>
        <v>0</v>
      </c>
      <c r="M33" s="13">
        <f t="shared" si="69"/>
        <v>0</v>
      </c>
      <c r="N33" s="13">
        <f t="shared" si="69"/>
        <v>0</v>
      </c>
      <c r="O33" s="13">
        <f t="shared" si="69"/>
        <v>0</v>
      </c>
      <c r="P33" s="13">
        <f t="shared" si="69"/>
        <v>0</v>
      </c>
      <c r="Q33" s="13">
        <f t="shared" si="69"/>
        <v>0</v>
      </c>
      <c r="R33" s="13">
        <f t="shared" si="69"/>
        <v>0</v>
      </c>
      <c r="S33" s="13">
        <f t="shared" si="69"/>
        <v>0</v>
      </c>
      <c r="T33" s="13">
        <f t="shared" si="69"/>
        <v>0</v>
      </c>
      <c r="U33" s="13">
        <f t="shared" si="69"/>
        <v>227881219</v>
      </c>
      <c r="V33" s="13">
        <f t="shared" si="69"/>
        <v>89055380</v>
      </c>
      <c r="W33" s="13">
        <f t="shared" si="69"/>
        <v>316936599</v>
      </c>
      <c r="X33" s="13">
        <f t="shared" si="69"/>
        <v>159914105</v>
      </c>
      <c r="Y33" s="13">
        <f t="shared" si="69"/>
        <v>100358320</v>
      </c>
      <c r="Z33" s="13">
        <f t="shared" si="69"/>
        <v>260272425</v>
      </c>
      <c r="AA33" s="13">
        <f t="shared" si="69"/>
        <v>0</v>
      </c>
      <c r="AB33" s="13">
        <f t="shared" si="69"/>
        <v>0</v>
      </c>
      <c r="AC33" s="13">
        <f t="shared" si="69"/>
        <v>0</v>
      </c>
    </row>
    <row r="34" spans="1:29" ht="18" customHeight="1">
      <c r="A34" s="60" t="s">
        <v>30</v>
      </c>
      <c r="B34" s="19" t="s">
        <v>2</v>
      </c>
      <c r="C34" s="8">
        <f>F34+I34+L34+O34+R34+U34+X34+AA34</f>
        <v>0</v>
      </c>
      <c r="D34" s="8">
        <f>G34+J34+M34+P34+S34+V34+Y34+AB34</f>
        <v>0</v>
      </c>
      <c r="E34" s="9">
        <f>H34+K34+N34+Q34+T34+W34+Z34+AC34</f>
        <v>0</v>
      </c>
      <c r="F34" s="10">
        <v>0</v>
      </c>
      <c r="G34" s="10">
        <v>0</v>
      </c>
      <c r="H34" s="11">
        <f>F34+G34</f>
        <v>0</v>
      </c>
      <c r="I34" s="8">
        <v>0</v>
      </c>
      <c r="J34" s="8">
        <v>0</v>
      </c>
      <c r="K34" s="11">
        <f>I34+J34</f>
        <v>0</v>
      </c>
      <c r="L34" s="8">
        <v>0</v>
      </c>
      <c r="M34" s="8">
        <v>0</v>
      </c>
      <c r="N34" s="11">
        <f>L34+M34</f>
        <v>0</v>
      </c>
      <c r="O34" s="8">
        <v>0</v>
      </c>
      <c r="P34" s="8">
        <v>0</v>
      </c>
      <c r="Q34" s="11">
        <f>O34+P34</f>
        <v>0</v>
      </c>
      <c r="R34" s="8">
        <v>0</v>
      </c>
      <c r="S34" s="8">
        <v>0</v>
      </c>
      <c r="T34" s="11">
        <f>R34+S34</f>
        <v>0</v>
      </c>
      <c r="U34" s="8">
        <v>0</v>
      </c>
      <c r="V34" s="8">
        <v>0</v>
      </c>
      <c r="W34" s="12">
        <f>U34+V34</f>
        <v>0</v>
      </c>
      <c r="X34" s="8">
        <v>0</v>
      </c>
      <c r="Y34" s="8">
        <v>0</v>
      </c>
      <c r="Z34" s="12">
        <f>X34+Y34</f>
        <v>0</v>
      </c>
      <c r="AA34" s="8">
        <v>0</v>
      </c>
      <c r="AB34" s="8">
        <v>0</v>
      </c>
      <c r="AC34" s="9">
        <f>AA34+AB34</f>
        <v>0</v>
      </c>
    </row>
    <row r="35" spans="1:29" ht="18" customHeight="1">
      <c r="A35" s="61"/>
      <c r="B35" s="20" t="s">
        <v>3</v>
      </c>
      <c r="C35" s="8">
        <f>F35+I35+L35+O35+R35+U35+X35+AA35</f>
        <v>0</v>
      </c>
      <c r="D35" s="8">
        <f t="shared" ref="D35:E36" si="70">G35+J35+M35+P35+S35+V35+Y35+AB35</f>
        <v>0</v>
      </c>
      <c r="E35" s="9">
        <f t="shared" si="70"/>
        <v>0</v>
      </c>
      <c r="F35" s="10">
        <v>0</v>
      </c>
      <c r="G35" s="10">
        <v>0</v>
      </c>
      <c r="H35" s="11">
        <f t="shared" ref="H35:H36" si="71">F35+G35</f>
        <v>0</v>
      </c>
      <c r="I35" s="8">
        <v>0</v>
      </c>
      <c r="J35" s="8">
        <v>0</v>
      </c>
      <c r="K35" s="11">
        <f t="shared" ref="K35:K36" si="72">I35+J35</f>
        <v>0</v>
      </c>
      <c r="L35" s="8">
        <v>0</v>
      </c>
      <c r="M35" s="8">
        <v>0</v>
      </c>
      <c r="N35" s="11">
        <f t="shared" ref="N35:N36" si="73">L35+M35</f>
        <v>0</v>
      </c>
      <c r="O35" s="8">
        <v>0</v>
      </c>
      <c r="P35" s="8">
        <v>0</v>
      </c>
      <c r="Q35" s="11">
        <f t="shared" ref="Q35:Q36" si="74">O35+P35</f>
        <v>0</v>
      </c>
      <c r="R35" s="8">
        <v>0</v>
      </c>
      <c r="S35" s="8">
        <v>0</v>
      </c>
      <c r="T35" s="11">
        <f t="shared" ref="T35:T36" si="75">R35+S35</f>
        <v>0</v>
      </c>
      <c r="U35" s="8">
        <v>0</v>
      </c>
      <c r="V35" s="8">
        <v>0</v>
      </c>
      <c r="W35" s="12">
        <f t="shared" ref="W35:W36" si="76">U35+V35</f>
        <v>0</v>
      </c>
      <c r="X35" s="8">
        <v>0</v>
      </c>
      <c r="Y35" s="8">
        <v>0</v>
      </c>
      <c r="Z35" s="12">
        <f t="shared" ref="Z35:Z36" si="77">X35+Y35</f>
        <v>0</v>
      </c>
      <c r="AA35" s="8">
        <v>0</v>
      </c>
      <c r="AB35" s="8">
        <v>0</v>
      </c>
      <c r="AC35" s="9">
        <f t="shared" ref="AC35:AC36" si="78">AA35+AB35</f>
        <v>0</v>
      </c>
    </row>
    <row r="36" spans="1:29" ht="18" customHeight="1">
      <c r="A36" s="62"/>
      <c r="B36" s="20" t="s">
        <v>4</v>
      </c>
      <c r="C36" s="8">
        <f>F36+I36+L36+O36+R36+U36+X36+AA36</f>
        <v>10123178</v>
      </c>
      <c r="D36" s="8">
        <f t="shared" si="70"/>
        <v>18897539</v>
      </c>
      <c r="E36" s="9">
        <f t="shared" si="70"/>
        <v>29020717</v>
      </c>
      <c r="F36" s="10">
        <v>10123178</v>
      </c>
      <c r="G36" s="10">
        <v>18897539</v>
      </c>
      <c r="H36" s="11">
        <f t="shared" si="71"/>
        <v>29020717</v>
      </c>
      <c r="I36" s="8">
        <v>0</v>
      </c>
      <c r="J36" s="8">
        <v>0</v>
      </c>
      <c r="K36" s="11">
        <f t="shared" si="72"/>
        <v>0</v>
      </c>
      <c r="L36" s="8">
        <v>0</v>
      </c>
      <c r="M36" s="8">
        <v>0</v>
      </c>
      <c r="N36" s="11">
        <f t="shared" si="73"/>
        <v>0</v>
      </c>
      <c r="O36" s="8">
        <v>0</v>
      </c>
      <c r="P36" s="8">
        <v>0</v>
      </c>
      <c r="Q36" s="11">
        <f t="shared" si="74"/>
        <v>0</v>
      </c>
      <c r="R36" s="8">
        <v>0</v>
      </c>
      <c r="S36" s="8">
        <v>0</v>
      </c>
      <c r="T36" s="11">
        <f t="shared" si="75"/>
        <v>0</v>
      </c>
      <c r="U36" s="8">
        <v>0</v>
      </c>
      <c r="V36" s="8">
        <v>0</v>
      </c>
      <c r="W36" s="12">
        <f t="shared" si="76"/>
        <v>0</v>
      </c>
      <c r="X36" s="8">
        <v>0</v>
      </c>
      <c r="Y36" s="8">
        <v>0</v>
      </c>
      <c r="Z36" s="12">
        <f t="shared" si="77"/>
        <v>0</v>
      </c>
      <c r="AA36" s="8">
        <v>0</v>
      </c>
      <c r="AB36" s="8">
        <v>0</v>
      </c>
      <c r="AC36" s="9">
        <f t="shared" si="78"/>
        <v>0</v>
      </c>
    </row>
    <row r="37" spans="1:29" ht="18" customHeight="1" thickBot="1">
      <c r="A37" s="21" t="s">
        <v>5</v>
      </c>
      <c r="B37" s="22"/>
      <c r="C37" s="13">
        <f>SUM(C34:C36)</f>
        <v>10123178</v>
      </c>
      <c r="D37" s="13">
        <f t="shared" ref="D37:AC37" si="79">SUM(D34:D36)</f>
        <v>18897539</v>
      </c>
      <c r="E37" s="13">
        <f t="shared" si="79"/>
        <v>29020717</v>
      </c>
      <c r="F37" s="13">
        <f t="shared" si="79"/>
        <v>10123178</v>
      </c>
      <c r="G37" s="13">
        <f t="shared" si="79"/>
        <v>18897539</v>
      </c>
      <c r="H37" s="13">
        <f t="shared" si="79"/>
        <v>29020717</v>
      </c>
      <c r="I37" s="13">
        <f t="shared" si="79"/>
        <v>0</v>
      </c>
      <c r="J37" s="13">
        <f t="shared" si="79"/>
        <v>0</v>
      </c>
      <c r="K37" s="13">
        <f t="shared" si="79"/>
        <v>0</v>
      </c>
      <c r="L37" s="13">
        <f t="shared" si="79"/>
        <v>0</v>
      </c>
      <c r="M37" s="13">
        <f t="shared" si="79"/>
        <v>0</v>
      </c>
      <c r="N37" s="13">
        <f t="shared" si="79"/>
        <v>0</v>
      </c>
      <c r="O37" s="13">
        <f t="shared" si="79"/>
        <v>0</v>
      </c>
      <c r="P37" s="13">
        <f t="shared" si="79"/>
        <v>0</v>
      </c>
      <c r="Q37" s="13">
        <f t="shared" si="79"/>
        <v>0</v>
      </c>
      <c r="R37" s="13">
        <f t="shared" si="79"/>
        <v>0</v>
      </c>
      <c r="S37" s="13">
        <f t="shared" si="79"/>
        <v>0</v>
      </c>
      <c r="T37" s="13">
        <f t="shared" si="79"/>
        <v>0</v>
      </c>
      <c r="U37" s="13">
        <f t="shared" si="79"/>
        <v>0</v>
      </c>
      <c r="V37" s="13">
        <f t="shared" si="79"/>
        <v>0</v>
      </c>
      <c r="W37" s="13">
        <f t="shared" si="79"/>
        <v>0</v>
      </c>
      <c r="X37" s="13">
        <f t="shared" si="79"/>
        <v>0</v>
      </c>
      <c r="Y37" s="13">
        <f t="shared" si="79"/>
        <v>0</v>
      </c>
      <c r="Z37" s="13">
        <f t="shared" si="79"/>
        <v>0</v>
      </c>
      <c r="AA37" s="13">
        <f t="shared" si="79"/>
        <v>0</v>
      </c>
      <c r="AB37" s="13">
        <f t="shared" si="79"/>
        <v>0</v>
      </c>
      <c r="AC37" s="13">
        <f t="shared" si="79"/>
        <v>0</v>
      </c>
    </row>
    <row r="38" spans="1:29" ht="18" customHeight="1">
      <c r="A38" s="60" t="s">
        <v>31</v>
      </c>
      <c r="B38" s="19" t="s">
        <v>2</v>
      </c>
      <c r="C38" s="8">
        <f>F38+I38+L38+O38+R38+U38+X38+AA38</f>
        <v>0</v>
      </c>
      <c r="D38" s="8">
        <f>G38+J38+M38+P38+S38+V38+Y38+AB38</f>
        <v>0</v>
      </c>
      <c r="E38" s="9">
        <f>H38+K38+N38+Q38+T38+W38+Z38+AC38</f>
        <v>0</v>
      </c>
      <c r="F38" s="10">
        <v>0</v>
      </c>
      <c r="G38" s="10">
        <v>0</v>
      </c>
      <c r="H38" s="11">
        <f>F38+G38</f>
        <v>0</v>
      </c>
      <c r="I38" s="8">
        <v>0</v>
      </c>
      <c r="J38" s="8">
        <v>0</v>
      </c>
      <c r="K38" s="11">
        <f>I38+J38</f>
        <v>0</v>
      </c>
      <c r="L38" s="8">
        <v>0</v>
      </c>
      <c r="M38" s="8">
        <v>0</v>
      </c>
      <c r="N38" s="11">
        <f>L38+M38</f>
        <v>0</v>
      </c>
      <c r="O38" s="8">
        <v>0</v>
      </c>
      <c r="P38" s="8">
        <v>0</v>
      </c>
      <c r="Q38" s="11">
        <f>O38+P38</f>
        <v>0</v>
      </c>
      <c r="R38" s="8">
        <v>0</v>
      </c>
      <c r="S38" s="8">
        <v>0</v>
      </c>
      <c r="T38" s="11">
        <f>R38+S38</f>
        <v>0</v>
      </c>
      <c r="U38" s="8">
        <v>0</v>
      </c>
      <c r="V38" s="8">
        <v>0</v>
      </c>
      <c r="W38" s="12">
        <f>U38+V38</f>
        <v>0</v>
      </c>
      <c r="X38" s="8">
        <v>0</v>
      </c>
      <c r="Y38" s="8">
        <v>0</v>
      </c>
      <c r="Z38" s="12">
        <f>X38+Y38</f>
        <v>0</v>
      </c>
      <c r="AA38" s="8">
        <v>0</v>
      </c>
      <c r="AB38" s="8">
        <v>0</v>
      </c>
      <c r="AC38" s="9">
        <f>AA38+AB38</f>
        <v>0</v>
      </c>
    </row>
    <row r="39" spans="1:29" ht="18" customHeight="1">
      <c r="A39" s="61"/>
      <c r="B39" s="20" t="s">
        <v>3</v>
      </c>
      <c r="C39" s="8">
        <f>F39+I39+L39+O39+R39+U39+X39+AA39</f>
        <v>0</v>
      </c>
      <c r="D39" s="8">
        <f t="shared" ref="D39:E40" si="80">G39+J39+M39+P39+S39+V39+Y39+AB39</f>
        <v>6795570</v>
      </c>
      <c r="E39" s="9">
        <f t="shared" si="80"/>
        <v>6795570</v>
      </c>
      <c r="F39" s="10">
        <v>0</v>
      </c>
      <c r="G39" s="10">
        <v>0</v>
      </c>
      <c r="H39" s="11">
        <f t="shared" ref="H39:H40" si="81">F39+G39</f>
        <v>0</v>
      </c>
      <c r="I39" s="8">
        <v>0</v>
      </c>
      <c r="J39" s="8">
        <v>0</v>
      </c>
      <c r="K39" s="11">
        <f t="shared" ref="K39:K40" si="82">I39+J39</f>
        <v>0</v>
      </c>
      <c r="L39" s="8">
        <v>0</v>
      </c>
      <c r="M39" s="8">
        <v>0</v>
      </c>
      <c r="N39" s="11">
        <f t="shared" ref="N39:N40" si="83">L39+M39</f>
        <v>0</v>
      </c>
      <c r="O39" s="8">
        <v>0</v>
      </c>
      <c r="P39" s="8">
        <v>0</v>
      </c>
      <c r="Q39" s="11">
        <f t="shared" ref="Q39:Q40" si="84">O39+P39</f>
        <v>0</v>
      </c>
      <c r="R39" s="8">
        <v>0</v>
      </c>
      <c r="S39" s="8">
        <v>0</v>
      </c>
      <c r="T39" s="11">
        <f t="shared" ref="T39:T40" si="85">R39+S39</f>
        <v>0</v>
      </c>
      <c r="U39" s="8">
        <v>0</v>
      </c>
      <c r="V39" s="8">
        <v>6795570</v>
      </c>
      <c r="W39" s="12">
        <f t="shared" ref="W39:W40" si="86">U39+V39</f>
        <v>6795570</v>
      </c>
      <c r="X39" s="8">
        <v>0</v>
      </c>
      <c r="Y39" s="8">
        <v>0</v>
      </c>
      <c r="Z39" s="12">
        <f t="shared" ref="Z39:Z40" si="87">X39+Y39</f>
        <v>0</v>
      </c>
      <c r="AA39" s="8">
        <v>0</v>
      </c>
      <c r="AB39" s="8">
        <v>0</v>
      </c>
      <c r="AC39" s="9">
        <f t="shared" ref="AC39:AC40" si="88">AA39+AB39</f>
        <v>0</v>
      </c>
    </row>
    <row r="40" spans="1:29" ht="18" customHeight="1">
      <c r="A40" s="62"/>
      <c r="B40" s="20" t="s">
        <v>4</v>
      </c>
      <c r="C40" s="8">
        <f>F40+I40+L40+O40+R40+U40+X40+AA40</f>
        <v>25738958</v>
      </c>
      <c r="D40" s="8">
        <f t="shared" si="80"/>
        <v>7690680</v>
      </c>
      <c r="E40" s="9">
        <f t="shared" si="80"/>
        <v>33429638</v>
      </c>
      <c r="F40" s="10">
        <v>25738958</v>
      </c>
      <c r="G40" s="10">
        <v>7690680</v>
      </c>
      <c r="H40" s="11">
        <f t="shared" si="81"/>
        <v>33429638</v>
      </c>
      <c r="I40" s="8">
        <v>0</v>
      </c>
      <c r="J40" s="8">
        <v>0</v>
      </c>
      <c r="K40" s="11">
        <f t="shared" si="82"/>
        <v>0</v>
      </c>
      <c r="L40" s="8">
        <v>0</v>
      </c>
      <c r="M40" s="8">
        <v>0</v>
      </c>
      <c r="N40" s="11">
        <f t="shared" si="83"/>
        <v>0</v>
      </c>
      <c r="O40" s="8">
        <v>0</v>
      </c>
      <c r="P40" s="8">
        <v>0</v>
      </c>
      <c r="Q40" s="11">
        <f t="shared" si="84"/>
        <v>0</v>
      </c>
      <c r="R40" s="8">
        <v>0</v>
      </c>
      <c r="S40" s="8">
        <v>0</v>
      </c>
      <c r="T40" s="11">
        <f t="shared" si="85"/>
        <v>0</v>
      </c>
      <c r="U40" s="8">
        <v>0</v>
      </c>
      <c r="V40" s="8">
        <v>0</v>
      </c>
      <c r="W40" s="12">
        <f t="shared" si="86"/>
        <v>0</v>
      </c>
      <c r="X40" s="8">
        <v>0</v>
      </c>
      <c r="Y40" s="8">
        <v>0</v>
      </c>
      <c r="Z40" s="12">
        <f t="shared" si="87"/>
        <v>0</v>
      </c>
      <c r="AA40" s="8">
        <v>0</v>
      </c>
      <c r="AB40" s="8">
        <v>0</v>
      </c>
      <c r="AC40" s="9">
        <f t="shared" si="88"/>
        <v>0</v>
      </c>
    </row>
    <row r="41" spans="1:29" ht="18" customHeight="1" thickBot="1">
      <c r="A41" s="21" t="s">
        <v>5</v>
      </c>
      <c r="B41" s="22"/>
      <c r="C41" s="13">
        <f>SUM(C38:C40)</f>
        <v>25738958</v>
      </c>
      <c r="D41" s="13">
        <f t="shared" ref="D41:AC41" si="89">SUM(D38:D40)</f>
        <v>14486250</v>
      </c>
      <c r="E41" s="13">
        <f t="shared" si="89"/>
        <v>40225208</v>
      </c>
      <c r="F41" s="13">
        <f t="shared" si="89"/>
        <v>25738958</v>
      </c>
      <c r="G41" s="13">
        <f t="shared" si="89"/>
        <v>7690680</v>
      </c>
      <c r="H41" s="13">
        <f t="shared" si="89"/>
        <v>33429638</v>
      </c>
      <c r="I41" s="13">
        <f t="shared" si="89"/>
        <v>0</v>
      </c>
      <c r="J41" s="13">
        <f t="shared" si="89"/>
        <v>0</v>
      </c>
      <c r="K41" s="13">
        <f t="shared" si="89"/>
        <v>0</v>
      </c>
      <c r="L41" s="13">
        <f t="shared" si="89"/>
        <v>0</v>
      </c>
      <c r="M41" s="13">
        <f t="shared" si="89"/>
        <v>0</v>
      </c>
      <c r="N41" s="13">
        <f t="shared" si="89"/>
        <v>0</v>
      </c>
      <c r="O41" s="13">
        <f t="shared" si="89"/>
        <v>0</v>
      </c>
      <c r="P41" s="13">
        <f t="shared" si="89"/>
        <v>0</v>
      </c>
      <c r="Q41" s="13">
        <f t="shared" si="89"/>
        <v>0</v>
      </c>
      <c r="R41" s="13">
        <f t="shared" si="89"/>
        <v>0</v>
      </c>
      <c r="S41" s="13">
        <f t="shared" si="89"/>
        <v>0</v>
      </c>
      <c r="T41" s="13">
        <f t="shared" si="89"/>
        <v>0</v>
      </c>
      <c r="U41" s="13">
        <f t="shared" si="89"/>
        <v>0</v>
      </c>
      <c r="V41" s="13">
        <f t="shared" si="89"/>
        <v>6795570</v>
      </c>
      <c r="W41" s="13">
        <f t="shared" si="89"/>
        <v>6795570</v>
      </c>
      <c r="X41" s="13">
        <f t="shared" si="89"/>
        <v>0</v>
      </c>
      <c r="Y41" s="13">
        <f t="shared" si="89"/>
        <v>0</v>
      </c>
      <c r="Z41" s="13">
        <f t="shared" si="89"/>
        <v>0</v>
      </c>
      <c r="AA41" s="13">
        <f t="shared" si="89"/>
        <v>0</v>
      </c>
      <c r="AB41" s="13">
        <f t="shared" si="89"/>
        <v>0</v>
      </c>
      <c r="AC41" s="13">
        <f t="shared" si="89"/>
        <v>0</v>
      </c>
    </row>
    <row r="42" spans="1:29" ht="18" customHeight="1">
      <c r="A42" s="60" t="s">
        <v>32</v>
      </c>
      <c r="B42" s="19" t="s">
        <v>2</v>
      </c>
      <c r="C42" s="8">
        <f>F42+I42+L42+O42+R42+U42+X42+AA42</f>
        <v>0</v>
      </c>
      <c r="D42" s="8">
        <f>G42+J42+M42+P42+S42+V42+Y42+AB42</f>
        <v>1083230</v>
      </c>
      <c r="E42" s="9">
        <f>H42+K42+N42+Q42+T42+W42+Z42+AC42</f>
        <v>1083230</v>
      </c>
      <c r="F42" s="10">
        <v>0</v>
      </c>
      <c r="G42" s="10">
        <v>1083230</v>
      </c>
      <c r="H42" s="11">
        <f>F42+G42</f>
        <v>1083230</v>
      </c>
      <c r="I42" s="8">
        <v>0</v>
      </c>
      <c r="J42" s="8">
        <v>0</v>
      </c>
      <c r="K42" s="11">
        <f>I42+J42</f>
        <v>0</v>
      </c>
      <c r="L42" s="8">
        <v>0</v>
      </c>
      <c r="M42" s="8">
        <v>0</v>
      </c>
      <c r="N42" s="11">
        <f>L42+M42</f>
        <v>0</v>
      </c>
      <c r="O42" s="8">
        <v>0</v>
      </c>
      <c r="P42" s="8">
        <v>0</v>
      </c>
      <c r="Q42" s="11">
        <f>O42+P42</f>
        <v>0</v>
      </c>
      <c r="R42" s="8">
        <v>0</v>
      </c>
      <c r="S42" s="8">
        <v>0</v>
      </c>
      <c r="T42" s="11">
        <f>R42+S42</f>
        <v>0</v>
      </c>
      <c r="U42" s="8">
        <v>0</v>
      </c>
      <c r="V42" s="8">
        <v>0</v>
      </c>
      <c r="W42" s="12">
        <f>U42+V42</f>
        <v>0</v>
      </c>
      <c r="X42" s="8">
        <v>0</v>
      </c>
      <c r="Y42" s="8">
        <v>0</v>
      </c>
      <c r="Z42" s="12">
        <f>X42+Y42</f>
        <v>0</v>
      </c>
      <c r="AA42" s="8">
        <v>0</v>
      </c>
      <c r="AB42" s="8">
        <v>0</v>
      </c>
      <c r="AC42" s="9">
        <f>AA42+AB42</f>
        <v>0</v>
      </c>
    </row>
    <row r="43" spans="1:29" ht="18" customHeight="1">
      <c r="A43" s="61"/>
      <c r="B43" s="20" t="s">
        <v>3</v>
      </c>
      <c r="C43" s="8">
        <f>F43+I43+L43+O43+R43+U43+X43+AA43</f>
        <v>0</v>
      </c>
      <c r="D43" s="8">
        <f t="shared" ref="D43:E44" si="90">G43+J43+M43+P43+S43+V43+Y43+AB43</f>
        <v>3340563</v>
      </c>
      <c r="E43" s="9">
        <f t="shared" si="90"/>
        <v>3340563</v>
      </c>
      <c r="F43" s="10">
        <v>0</v>
      </c>
      <c r="G43" s="10">
        <v>0</v>
      </c>
      <c r="H43" s="11">
        <f t="shared" ref="H43:H44" si="91">F43+G43</f>
        <v>0</v>
      </c>
      <c r="I43" s="8">
        <v>0</v>
      </c>
      <c r="J43" s="8">
        <v>0</v>
      </c>
      <c r="K43" s="11">
        <f t="shared" ref="K43:K44" si="92">I43+J43</f>
        <v>0</v>
      </c>
      <c r="L43" s="8">
        <v>0</v>
      </c>
      <c r="M43" s="8">
        <v>0</v>
      </c>
      <c r="N43" s="11">
        <f t="shared" ref="N43:N44" si="93">L43+M43</f>
        <v>0</v>
      </c>
      <c r="O43" s="8">
        <v>0</v>
      </c>
      <c r="P43" s="8">
        <v>0</v>
      </c>
      <c r="Q43" s="11">
        <f t="shared" ref="Q43:Q44" si="94">O43+P43</f>
        <v>0</v>
      </c>
      <c r="R43" s="8">
        <v>0</v>
      </c>
      <c r="S43" s="8">
        <v>0</v>
      </c>
      <c r="T43" s="11">
        <f t="shared" ref="T43:T44" si="95">R43+S43</f>
        <v>0</v>
      </c>
      <c r="U43" s="8">
        <v>0</v>
      </c>
      <c r="V43" s="8">
        <v>3340563</v>
      </c>
      <c r="W43" s="12">
        <f t="shared" ref="W43:W44" si="96">U43+V43</f>
        <v>3340563</v>
      </c>
      <c r="X43" s="8">
        <v>0</v>
      </c>
      <c r="Y43" s="8">
        <v>0</v>
      </c>
      <c r="Z43" s="12">
        <f t="shared" ref="Z43:Z44" si="97">X43+Y43</f>
        <v>0</v>
      </c>
      <c r="AA43" s="8">
        <v>0</v>
      </c>
      <c r="AB43" s="8">
        <v>0</v>
      </c>
      <c r="AC43" s="9">
        <f t="shared" ref="AC43:AC44" si="98">AA43+AB43</f>
        <v>0</v>
      </c>
    </row>
    <row r="44" spans="1:29" ht="18" customHeight="1">
      <c r="A44" s="62"/>
      <c r="B44" s="20" t="s">
        <v>4</v>
      </c>
      <c r="C44" s="8">
        <f>F44+I44+L44+O44+R44+U44+X44+AA44</f>
        <v>15191578</v>
      </c>
      <c r="D44" s="8">
        <f t="shared" si="90"/>
        <v>57391725</v>
      </c>
      <c r="E44" s="9">
        <f t="shared" si="90"/>
        <v>72583303</v>
      </c>
      <c r="F44" s="10">
        <v>9942814</v>
      </c>
      <c r="G44" s="10">
        <v>22332121</v>
      </c>
      <c r="H44" s="11">
        <f t="shared" si="91"/>
        <v>32274935</v>
      </c>
      <c r="I44" s="8">
        <v>0</v>
      </c>
      <c r="J44" s="8">
        <v>0</v>
      </c>
      <c r="K44" s="11">
        <f t="shared" si="92"/>
        <v>0</v>
      </c>
      <c r="L44" s="8">
        <v>0</v>
      </c>
      <c r="M44" s="8">
        <v>0</v>
      </c>
      <c r="N44" s="11">
        <f t="shared" si="93"/>
        <v>0</v>
      </c>
      <c r="O44" s="8">
        <v>0</v>
      </c>
      <c r="P44" s="8">
        <v>0</v>
      </c>
      <c r="Q44" s="11">
        <f t="shared" si="94"/>
        <v>0</v>
      </c>
      <c r="R44" s="8">
        <v>0</v>
      </c>
      <c r="S44" s="8">
        <v>0</v>
      </c>
      <c r="T44" s="11">
        <f t="shared" si="95"/>
        <v>0</v>
      </c>
      <c r="U44" s="8">
        <v>5248764</v>
      </c>
      <c r="V44" s="8">
        <v>35059604</v>
      </c>
      <c r="W44" s="12">
        <f t="shared" si="96"/>
        <v>40308368</v>
      </c>
      <c r="X44" s="8">
        <v>0</v>
      </c>
      <c r="Y44" s="8">
        <v>0</v>
      </c>
      <c r="Z44" s="12">
        <f t="shared" si="97"/>
        <v>0</v>
      </c>
      <c r="AA44" s="8">
        <v>0</v>
      </c>
      <c r="AB44" s="8">
        <v>0</v>
      </c>
      <c r="AC44" s="9">
        <f t="shared" si="98"/>
        <v>0</v>
      </c>
    </row>
    <row r="45" spans="1:29" ht="18" customHeight="1" thickBot="1">
      <c r="A45" s="21" t="s">
        <v>5</v>
      </c>
      <c r="B45" s="22"/>
      <c r="C45" s="13">
        <f>SUM(C42:C44)</f>
        <v>15191578</v>
      </c>
      <c r="D45" s="13">
        <f t="shared" ref="D45:AC45" si="99">SUM(D42:D44)</f>
        <v>61815518</v>
      </c>
      <c r="E45" s="13">
        <f t="shared" si="99"/>
        <v>77007096</v>
      </c>
      <c r="F45" s="13">
        <f t="shared" si="99"/>
        <v>9942814</v>
      </c>
      <c r="G45" s="13">
        <f t="shared" si="99"/>
        <v>23415351</v>
      </c>
      <c r="H45" s="13">
        <f t="shared" si="99"/>
        <v>33358165</v>
      </c>
      <c r="I45" s="13">
        <f t="shared" si="99"/>
        <v>0</v>
      </c>
      <c r="J45" s="13">
        <f t="shared" si="99"/>
        <v>0</v>
      </c>
      <c r="K45" s="13">
        <f t="shared" si="99"/>
        <v>0</v>
      </c>
      <c r="L45" s="13">
        <f t="shared" si="99"/>
        <v>0</v>
      </c>
      <c r="M45" s="13">
        <f t="shared" si="99"/>
        <v>0</v>
      </c>
      <c r="N45" s="13">
        <f t="shared" si="99"/>
        <v>0</v>
      </c>
      <c r="O45" s="13">
        <f t="shared" si="99"/>
        <v>0</v>
      </c>
      <c r="P45" s="13">
        <f t="shared" si="99"/>
        <v>0</v>
      </c>
      <c r="Q45" s="13">
        <f t="shared" si="99"/>
        <v>0</v>
      </c>
      <c r="R45" s="13">
        <f t="shared" si="99"/>
        <v>0</v>
      </c>
      <c r="S45" s="13">
        <f t="shared" si="99"/>
        <v>0</v>
      </c>
      <c r="T45" s="13">
        <f t="shared" si="99"/>
        <v>0</v>
      </c>
      <c r="U45" s="13">
        <f t="shared" si="99"/>
        <v>5248764</v>
      </c>
      <c r="V45" s="13">
        <f t="shared" si="99"/>
        <v>38400167</v>
      </c>
      <c r="W45" s="13">
        <f t="shared" si="99"/>
        <v>43648931</v>
      </c>
      <c r="X45" s="13">
        <f t="shared" si="99"/>
        <v>0</v>
      </c>
      <c r="Y45" s="13">
        <f t="shared" si="99"/>
        <v>0</v>
      </c>
      <c r="Z45" s="13">
        <f t="shared" si="99"/>
        <v>0</v>
      </c>
      <c r="AA45" s="13">
        <f t="shared" si="99"/>
        <v>0</v>
      </c>
      <c r="AB45" s="13">
        <f t="shared" si="99"/>
        <v>0</v>
      </c>
      <c r="AC45" s="13">
        <f t="shared" si="99"/>
        <v>0</v>
      </c>
    </row>
    <row r="46" spans="1:29" ht="18" customHeight="1">
      <c r="A46" s="60" t="s">
        <v>33</v>
      </c>
      <c r="B46" s="19" t="s">
        <v>2</v>
      </c>
      <c r="C46" s="8">
        <f>F46+I46+L46+O46+R46+U46+X46+AA46</f>
        <v>58605466</v>
      </c>
      <c r="D46" s="8">
        <f>G46+J46+M46+P46+S46+V46+Y46+AB46</f>
        <v>18695604</v>
      </c>
      <c r="E46" s="9">
        <f>H46+K46+N46+Q46+T46+W46+Z46+AC46</f>
        <v>77301070</v>
      </c>
      <c r="F46" s="10">
        <v>0</v>
      </c>
      <c r="G46" s="10">
        <v>529620</v>
      </c>
      <c r="H46" s="11">
        <f>F46+G46</f>
        <v>529620</v>
      </c>
      <c r="I46" s="8">
        <v>0</v>
      </c>
      <c r="J46" s="8">
        <v>0</v>
      </c>
      <c r="K46" s="11">
        <f>I46+J46</f>
        <v>0</v>
      </c>
      <c r="L46" s="8">
        <v>0</v>
      </c>
      <c r="M46" s="8">
        <v>0</v>
      </c>
      <c r="N46" s="11">
        <f>L46+M46</f>
        <v>0</v>
      </c>
      <c r="O46" s="8">
        <v>0</v>
      </c>
      <c r="P46" s="8">
        <v>0</v>
      </c>
      <c r="Q46" s="11">
        <f>O46+P46</f>
        <v>0</v>
      </c>
      <c r="R46" s="8">
        <v>0</v>
      </c>
      <c r="S46" s="8">
        <v>0</v>
      </c>
      <c r="T46" s="11">
        <f>R46+S46</f>
        <v>0</v>
      </c>
      <c r="U46" s="8">
        <v>58605466</v>
      </c>
      <c r="V46" s="8">
        <v>12867169</v>
      </c>
      <c r="W46" s="12">
        <f>U46+V46</f>
        <v>71472635</v>
      </c>
      <c r="X46" s="8">
        <v>0</v>
      </c>
      <c r="Y46" s="8">
        <v>5298815</v>
      </c>
      <c r="Z46" s="12">
        <f>X46+Y46</f>
        <v>5298815</v>
      </c>
      <c r="AA46" s="8">
        <v>0</v>
      </c>
      <c r="AB46" s="8">
        <v>0</v>
      </c>
      <c r="AC46" s="9">
        <f>AA46+AB46</f>
        <v>0</v>
      </c>
    </row>
    <row r="47" spans="1:29" ht="18" customHeight="1">
      <c r="A47" s="61"/>
      <c r="B47" s="20" t="s">
        <v>3</v>
      </c>
      <c r="C47" s="8">
        <f>F47+I47+L47+O47+R47+U47+X47+AA47</f>
        <v>252503160</v>
      </c>
      <c r="D47" s="8">
        <f t="shared" ref="D47:E48" si="100">G47+J47+M47+P47+S47+V47+Y47+AB47</f>
        <v>98947164</v>
      </c>
      <c r="E47" s="9">
        <f t="shared" si="100"/>
        <v>351450324</v>
      </c>
      <c r="F47" s="10">
        <v>0</v>
      </c>
      <c r="G47" s="10">
        <v>15574418</v>
      </c>
      <c r="H47" s="11">
        <f t="shared" ref="H47:H48" si="101">F47+G47</f>
        <v>15574418</v>
      </c>
      <c r="I47" s="8">
        <v>0</v>
      </c>
      <c r="J47" s="8">
        <v>0</v>
      </c>
      <c r="K47" s="11">
        <f t="shared" ref="K47:K48" si="102">I47+J47</f>
        <v>0</v>
      </c>
      <c r="L47" s="8">
        <v>0</v>
      </c>
      <c r="M47" s="8">
        <v>0</v>
      </c>
      <c r="N47" s="11">
        <f t="shared" ref="N47:N48" si="103">L47+M47</f>
        <v>0</v>
      </c>
      <c r="O47" s="8">
        <v>0</v>
      </c>
      <c r="P47" s="8">
        <v>0</v>
      </c>
      <c r="Q47" s="11">
        <f t="shared" ref="Q47:Q48" si="104">O47+P47</f>
        <v>0</v>
      </c>
      <c r="R47" s="8">
        <v>0</v>
      </c>
      <c r="S47" s="8">
        <v>0</v>
      </c>
      <c r="T47" s="11">
        <f t="shared" ref="T47:T48" si="105">R47+S47</f>
        <v>0</v>
      </c>
      <c r="U47" s="8">
        <v>65342835</v>
      </c>
      <c r="V47" s="8">
        <v>6856889</v>
      </c>
      <c r="W47" s="12">
        <f t="shared" ref="W47:W48" si="106">U47+V47</f>
        <v>72199724</v>
      </c>
      <c r="X47" s="8">
        <v>187160325</v>
      </c>
      <c r="Y47" s="8">
        <v>76515857</v>
      </c>
      <c r="Z47" s="12">
        <f t="shared" ref="Z47:Z48" si="107">X47+Y47</f>
        <v>263676182</v>
      </c>
      <c r="AA47" s="8">
        <v>0</v>
      </c>
      <c r="AB47" s="8">
        <v>0</v>
      </c>
      <c r="AC47" s="9">
        <f t="shared" ref="AC47:AC48" si="108">AA47+AB47</f>
        <v>0</v>
      </c>
    </row>
    <row r="48" spans="1:29" ht="18" customHeight="1">
      <c r="A48" s="62"/>
      <c r="B48" s="20" t="s">
        <v>4</v>
      </c>
      <c r="C48" s="8">
        <f>F48+I48+L48+O48+R48+U48+X48+AA48</f>
        <v>55469123</v>
      </c>
      <c r="D48" s="8">
        <f t="shared" si="100"/>
        <v>113315956</v>
      </c>
      <c r="E48" s="9">
        <f t="shared" si="100"/>
        <v>168785079</v>
      </c>
      <c r="F48" s="10">
        <v>7374084</v>
      </c>
      <c r="G48" s="10">
        <v>110924517</v>
      </c>
      <c r="H48" s="11">
        <f t="shared" si="101"/>
        <v>118298601</v>
      </c>
      <c r="I48" s="8">
        <v>0</v>
      </c>
      <c r="J48" s="8">
        <v>0</v>
      </c>
      <c r="K48" s="11">
        <f t="shared" si="102"/>
        <v>0</v>
      </c>
      <c r="L48" s="8">
        <v>0</v>
      </c>
      <c r="M48" s="8">
        <v>0</v>
      </c>
      <c r="N48" s="11">
        <f t="shared" si="103"/>
        <v>0</v>
      </c>
      <c r="O48" s="8">
        <v>0</v>
      </c>
      <c r="P48" s="8">
        <v>0</v>
      </c>
      <c r="Q48" s="11">
        <f t="shared" si="104"/>
        <v>0</v>
      </c>
      <c r="R48" s="8">
        <v>0</v>
      </c>
      <c r="S48" s="8">
        <v>0</v>
      </c>
      <c r="T48" s="11">
        <f t="shared" si="105"/>
        <v>0</v>
      </c>
      <c r="U48" s="8">
        <v>48095039</v>
      </c>
      <c r="V48" s="8">
        <v>2391439</v>
      </c>
      <c r="W48" s="12">
        <f t="shared" si="106"/>
        <v>50486478</v>
      </c>
      <c r="X48" s="8">
        <v>0</v>
      </c>
      <c r="Y48" s="8">
        <v>0</v>
      </c>
      <c r="Z48" s="12">
        <f t="shared" si="107"/>
        <v>0</v>
      </c>
      <c r="AA48" s="8">
        <v>0</v>
      </c>
      <c r="AB48" s="8">
        <v>0</v>
      </c>
      <c r="AC48" s="9">
        <f t="shared" si="108"/>
        <v>0</v>
      </c>
    </row>
    <row r="49" spans="1:29" ht="18" customHeight="1" thickBot="1">
      <c r="A49" s="21" t="s">
        <v>5</v>
      </c>
      <c r="B49" s="22"/>
      <c r="C49" s="13">
        <f>SUM(C46:C48)</f>
        <v>366577749</v>
      </c>
      <c r="D49" s="13">
        <f t="shared" ref="D49:AC49" si="109">SUM(D46:D48)</f>
        <v>230958724</v>
      </c>
      <c r="E49" s="13">
        <f t="shared" si="109"/>
        <v>597536473</v>
      </c>
      <c r="F49" s="13">
        <f t="shared" si="109"/>
        <v>7374084</v>
      </c>
      <c r="G49" s="13">
        <f t="shared" si="109"/>
        <v>127028555</v>
      </c>
      <c r="H49" s="13">
        <f t="shared" si="109"/>
        <v>134402639</v>
      </c>
      <c r="I49" s="13">
        <f t="shared" si="109"/>
        <v>0</v>
      </c>
      <c r="J49" s="13">
        <f t="shared" si="109"/>
        <v>0</v>
      </c>
      <c r="K49" s="13">
        <f t="shared" si="109"/>
        <v>0</v>
      </c>
      <c r="L49" s="13">
        <f t="shared" si="109"/>
        <v>0</v>
      </c>
      <c r="M49" s="13">
        <f t="shared" si="109"/>
        <v>0</v>
      </c>
      <c r="N49" s="13">
        <f t="shared" si="109"/>
        <v>0</v>
      </c>
      <c r="O49" s="13">
        <f t="shared" si="109"/>
        <v>0</v>
      </c>
      <c r="P49" s="13">
        <f t="shared" si="109"/>
        <v>0</v>
      </c>
      <c r="Q49" s="13">
        <f t="shared" si="109"/>
        <v>0</v>
      </c>
      <c r="R49" s="13">
        <f t="shared" si="109"/>
        <v>0</v>
      </c>
      <c r="S49" s="13">
        <f t="shared" si="109"/>
        <v>0</v>
      </c>
      <c r="T49" s="13">
        <f t="shared" si="109"/>
        <v>0</v>
      </c>
      <c r="U49" s="13">
        <f t="shared" si="109"/>
        <v>172043340</v>
      </c>
      <c r="V49" s="13">
        <f t="shared" si="109"/>
        <v>22115497</v>
      </c>
      <c r="W49" s="13">
        <f t="shared" si="109"/>
        <v>194158837</v>
      </c>
      <c r="X49" s="13">
        <f t="shared" si="109"/>
        <v>187160325</v>
      </c>
      <c r="Y49" s="13">
        <f t="shared" si="109"/>
        <v>81814672</v>
      </c>
      <c r="Z49" s="13">
        <f t="shared" si="109"/>
        <v>268974997</v>
      </c>
      <c r="AA49" s="13">
        <f t="shared" si="109"/>
        <v>0</v>
      </c>
      <c r="AB49" s="13">
        <f t="shared" si="109"/>
        <v>0</v>
      </c>
      <c r="AC49" s="13">
        <f t="shared" si="109"/>
        <v>0</v>
      </c>
    </row>
    <row r="50" spans="1:29" ht="18" customHeight="1">
      <c r="A50" s="60" t="s">
        <v>34</v>
      </c>
      <c r="B50" s="19" t="s">
        <v>2</v>
      </c>
      <c r="C50" s="8">
        <f>F50+I50+L50+O50+R50+U50+X50+AA50</f>
        <v>0</v>
      </c>
      <c r="D50" s="8">
        <f>G50+J50+M50+P50+S50+V50+Y50+AB50</f>
        <v>0</v>
      </c>
      <c r="E50" s="9">
        <f>H50+K50+N50+Q50+T50+W50+Z50+AC50</f>
        <v>0</v>
      </c>
      <c r="F50" s="10">
        <v>0</v>
      </c>
      <c r="G50" s="10">
        <v>0</v>
      </c>
      <c r="H50" s="11">
        <f>F50+G50</f>
        <v>0</v>
      </c>
      <c r="I50" s="8">
        <v>0</v>
      </c>
      <c r="J50" s="8">
        <v>0</v>
      </c>
      <c r="K50" s="11">
        <f>I50+J50</f>
        <v>0</v>
      </c>
      <c r="L50" s="8">
        <v>0</v>
      </c>
      <c r="M50" s="8">
        <v>0</v>
      </c>
      <c r="N50" s="11">
        <f>L50+M50</f>
        <v>0</v>
      </c>
      <c r="O50" s="8">
        <v>0</v>
      </c>
      <c r="P50" s="8">
        <v>0</v>
      </c>
      <c r="Q50" s="11">
        <f>O50+P50</f>
        <v>0</v>
      </c>
      <c r="R50" s="8">
        <v>0</v>
      </c>
      <c r="S50" s="8">
        <v>0</v>
      </c>
      <c r="T50" s="11">
        <f>R50+S50</f>
        <v>0</v>
      </c>
      <c r="U50" s="8">
        <v>0</v>
      </c>
      <c r="V50" s="8">
        <v>0</v>
      </c>
      <c r="W50" s="12">
        <f>U50+V50</f>
        <v>0</v>
      </c>
      <c r="X50" s="8">
        <v>0</v>
      </c>
      <c r="Y50" s="8">
        <v>0</v>
      </c>
      <c r="Z50" s="12">
        <f>X50+Y50</f>
        <v>0</v>
      </c>
      <c r="AA50" s="8">
        <v>0</v>
      </c>
      <c r="AB50" s="8">
        <v>0</v>
      </c>
      <c r="AC50" s="9">
        <f>AA50+AB50</f>
        <v>0</v>
      </c>
    </row>
    <row r="51" spans="1:29" ht="18" customHeight="1">
      <c r="A51" s="61"/>
      <c r="B51" s="20" t="s">
        <v>3</v>
      </c>
      <c r="C51" s="8">
        <f>F51+I51+L51+O51+R51+U51+X51+AA51</f>
        <v>0</v>
      </c>
      <c r="D51" s="8">
        <f t="shared" ref="D51:E52" si="110">G51+J51+M51+P51+S51+V51+Y51+AB51</f>
        <v>0</v>
      </c>
      <c r="E51" s="9">
        <f t="shared" si="110"/>
        <v>0</v>
      </c>
      <c r="F51" s="10">
        <v>0</v>
      </c>
      <c r="G51" s="10">
        <v>0</v>
      </c>
      <c r="H51" s="11">
        <f t="shared" ref="H51:H52" si="111">F51+G51</f>
        <v>0</v>
      </c>
      <c r="I51" s="8">
        <v>0</v>
      </c>
      <c r="J51" s="8">
        <v>0</v>
      </c>
      <c r="K51" s="11">
        <f t="shared" ref="K51:K52" si="112">I51+J51</f>
        <v>0</v>
      </c>
      <c r="L51" s="8">
        <v>0</v>
      </c>
      <c r="M51" s="8">
        <v>0</v>
      </c>
      <c r="N51" s="11">
        <f t="shared" ref="N51:N52" si="113">L51+M51</f>
        <v>0</v>
      </c>
      <c r="O51" s="8">
        <v>0</v>
      </c>
      <c r="P51" s="8">
        <v>0</v>
      </c>
      <c r="Q51" s="11">
        <f t="shared" ref="Q51:Q52" si="114">O51+P51</f>
        <v>0</v>
      </c>
      <c r="R51" s="8">
        <v>0</v>
      </c>
      <c r="S51" s="8">
        <v>0</v>
      </c>
      <c r="T51" s="11">
        <f t="shared" ref="T51:T52" si="115">R51+S51</f>
        <v>0</v>
      </c>
      <c r="U51" s="8">
        <v>0</v>
      </c>
      <c r="V51" s="8">
        <v>0</v>
      </c>
      <c r="W51" s="12">
        <f t="shared" ref="W51:W52" si="116">U51+V51</f>
        <v>0</v>
      </c>
      <c r="X51" s="8">
        <v>0</v>
      </c>
      <c r="Y51" s="8">
        <v>0</v>
      </c>
      <c r="Z51" s="12">
        <f t="shared" ref="Z51:Z52" si="117">X51+Y51</f>
        <v>0</v>
      </c>
      <c r="AA51" s="8">
        <v>0</v>
      </c>
      <c r="AB51" s="8">
        <v>0</v>
      </c>
      <c r="AC51" s="9">
        <f t="shared" ref="AC51:AC52" si="118">AA51+AB51</f>
        <v>0</v>
      </c>
    </row>
    <row r="52" spans="1:29" ht="18" customHeight="1">
      <c r="A52" s="62"/>
      <c r="B52" s="20" t="s">
        <v>4</v>
      </c>
      <c r="C52" s="8">
        <f>F52+I52+L52+O52+R52+U52+X52+AA52</f>
        <v>0</v>
      </c>
      <c r="D52" s="8">
        <f t="shared" si="110"/>
        <v>8628911</v>
      </c>
      <c r="E52" s="9">
        <f t="shared" si="110"/>
        <v>8628911</v>
      </c>
      <c r="F52" s="10">
        <v>0</v>
      </c>
      <c r="G52" s="10">
        <v>8628911</v>
      </c>
      <c r="H52" s="11">
        <f t="shared" si="111"/>
        <v>8628911</v>
      </c>
      <c r="I52" s="8">
        <v>0</v>
      </c>
      <c r="J52" s="8">
        <v>0</v>
      </c>
      <c r="K52" s="11">
        <f t="shared" si="112"/>
        <v>0</v>
      </c>
      <c r="L52" s="8">
        <v>0</v>
      </c>
      <c r="M52" s="8">
        <v>0</v>
      </c>
      <c r="N52" s="11">
        <f t="shared" si="113"/>
        <v>0</v>
      </c>
      <c r="O52" s="8">
        <v>0</v>
      </c>
      <c r="P52" s="8">
        <v>0</v>
      </c>
      <c r="Q52" s="11">
        <f t="shared" si="114"/>
        <v>0</v>
      </c>
      <c r="R52" s="8">
        <v>0</v>
      </c>
      <c r="S52" s="8">
        <v>0</v>
      </c>
      <c r="T52" s="11">
        <f t="shared" si="115"/>
        <v>0</v>
      </c>
      <c r="U52" s="8">
        <v>0</v>
      </c>
      <c r="V52" s="8">
        <v>0</v>
      </c>
      <c r="W52" s="12">
        <f t="shared" si="116"/>
        <v>0</v>
      </c>
      <c r="X52" s="8">
        <v>0</v>
      </c>
      <c r="Y52" s="8">
        <v>0</v>
      </c>
      <c r="Z52" s="12">
        <f t="shared" si="117"/>
        <v>0</v>
      </c>
      <c r="AA52" s="8">
        <v>0</v>
      </c>
      <c r="AB52" s="8">
        <v>0</v>
      </c>
      <c r="AC52" s="9">
        <f t="shared" si="118"/>
        <v>0</v>
      </c>
    </row>
    <row r="53" spans="1:29" ht="18" customHeight="1" thickBot="1">
      <c r="A53" s="21" t="s">
        <v>5</v>
      </c>
      <c r="B53" s="22"/>
      <c r="C53" s="13">
        <f>SUM(C50:C52)</f>
        <v>0</v>
      </c>
      <c r="D53" s="13">
        <f t="shared" ref="D53:AC53" si="119">SUM(D50:D52)</f>
        <v>8628911</v>
      </c>
      <c r="E53" s="13">
        <f t="shared" si="119"/>
        <v>8628911</v>
      </c>
      <c r="F53" s="13">
        <f t="shared" si="119"/>
        <v>0</v>
      </c>
      <c r="G53" s="13">
        <f t="shared" si="119"/>
        <v>8628911</v>
      </c>
      <c r="H53" s="13">
        <f t="shared" si="119"/>
        <v>8628911</v>
      </c>
      <c r="I53" s="13">
        <f t="shared" si="119"/>
        <v>0</v>
      </c>
      <c r="J53" s="13">
        <f t="shared" si="119"/>
        <v>0</v>
      </c>
      <c r="K53" s="13">
        <f t="shared" si="119"/>
        <v>0</v>
      </c>
      <c r="L53" s="13">
        <f t="shared" si="119"/>
        <v>0</v>
      </c>
      <c r="M53" s="13">
        <f t="shared" si="119"/>
        <v>0</v>
      </c>
      <c r="N53" s="13">
        <f t="shared" si="119"/>
        <v>0</v>
      </c>
      <c r="O53" s="13">
        <f t="shared" si="119"/>
        <v>0</v>
      </c>
      <c r="P53" s="13">
        <f t="shared" si="119"/>
        <v>0</v>
      </c>
      <c r="Q53" s="13">
        <f t="shared" si="119"/>
        <v>0</v>
      </c>
      <c r="R53" s="13">
        <f t="shared" si="119"/>
        <v>0</v>
      </c>
      <c r="S53" s="13">
        <f t="shared" si="119"/>
        <v>0</v>
      </c>
      <c r="T53" s="13">
        <f t="shared" si="119"/>
        <v>0</v>
      </c>
      <c r="U53" s="13">
        <f t="shared" si="119"/>
        <v>0</v>
      </c>
      <c r="V53" s="13">
        <f t="shared" si="119"/>
        <v>0</v>
      </c>
      <c r="W53" s="13">
        <f t="shared" si="119"/>
        <v>0</v>
      </c>
      <c r="X53" s="13">
        <f t="shared" si="119"/>
        <v>0</v>
      </c>
      <c r="Y53" s="13">
        <f t="shared" si="119"/>
        <v>0</v>
      </c>
      <c r="Z53" s="13">
        <f t="shared" si="119"/>
        <v>0</v>
      </c>
      <c r="AA53" s="13">
        <f t="shared" si="119"/>
        <v>0</v>
      </c>
      <c r="AB53" s="13">
        <f t="shared" si="119"/>
        <v>0</v>
      </c>
      <c r="AC53" s="13">
        <f t="shared" si="119"/>
        <v>0</v>
      </c>
    </row>
    <row r="54" spans="1:29" ht="18" customHeight="1">
      <c r="A54" s="60" t="s">
        <v>35</v>
      </c>
      <c r="B54" s="19" t="s">
        <v>2</v>
      </c>
      <c r="C54" s="8">
        <f>F54+I54+L54+O54+R54+U54+X54+AA54</f>
        <v>0</v>
      </c>
      <c r="D54" s="8">
        <f>G54+J54+M54+P54+S54+V54+Y54+AB54</f>
        <v>46381069</v>
      </c>
      <c r="E54" s="9">
        <f>H54+K54+N54+Q54+T54+W54+Z54+AC54</f>
        <v>46381069</v>
      </c>
      <c r="F54" s="10">
        <v>0</v>
      </c>
      <c r="G54" s="10">
        <v>46381069</v>
      </c>
      <c r="H54" s="11">
        <f>F54+G54</f>
        <v>46381069</v>
      </c>
      <c r="I54" s="8">
        <v>0</v>
      </c>
      <c r="J54" s="8">
        <v>0</v>
      </c>
      <c r="K54" s="11">
        <f>I54+J54</f>
        <v>0</v>
      </c>
      <c r="L54" s="8">
        <v>0</v>
      </c>
      <c r="M54" s="8">
        <v>0</v>
      </c>
      <c r="N54" s="11">
        <f>L54+M54</f>
        <v>0</v>
      </c>
      <c r="O54" s="8">
        <v>0</v>
      </c>
      <c r="P54" s="8">
        <v>0</v>
      </c>
      <c r="Q54" s="11">
        <f>O54+P54</f>
        <v>0</v>
      </c>
      <c r="R54" s="8">
        <v>0</v>
      </c>
      <c r="S54" s="8">
        <v>0</v>
      </c>
      <c r="T54" s="11">
        <f>R54+S54</f>
        <v>0</v>
      </c>
      <c r="U54" s="8">
        <v>0</v>
      </c>
      <c r="V54" s="8">
        <v>0</v>
      </c>
      <c r="W54" s="12">
        <f>U54+V54</f>
        <v>0</v>
      </c>
      <c r="X54" s="8">
        <v>0</v>
      </c>
      <c r="Y54" s="8">
        <v>0</v>
      </c>
      <c r="Z54" s="12">
        <f>X54+Y54</f>
        <v>0</v>
      </c>
      <c r="AA54" s="8">
        <v>0</v>
      </c>
      <c r="AB54" s="8">
        <v>0</v>
      </c>
      <c r="AC54" s="9">
        <f>AA54+AB54</f>
        <v>0</v>
      </c>
    </row>
    <row r="55" spans="1:29" ht="18" customHeight="1">
      <c r="A55" s="61"/>
      <c r="B55" s="20" t="s">
        <v>3</v>
      </c>
      <c r="C55" s="8">
        <f>F55+I55+L55+O55+R55+U55+X55+AA55</f>
        <v>0</v>
      </c>
      <c r="D55" s="8">
        <f t="shared" ref="D55:E56" si="120">G55+J55+M55+P55+S55+V55+Y55+AB55</f>
        <v>0</v>
      </c>
      <c r="E55" s="9">
        <f t="shared" si="120"/>
        <v>0</v>
      </c>
      <c r="F55" s="10">
        <v>0</v>
      </c>
      <c r="G55" s="10">
        <v>0</v>
      </c>
      <c r="H55" s="11">
        <f t="shared" ref="H55:H56" si="121">F55+G55</f>
        <v>0</v>
      </c>
      <c r="I55" s="8">
        <v>0</v>
      </c>
      <c r="J55" s="8">
        <v>0</v>
      </c>
      <c r="K55" s="11">
        <f t="shared" ref="K55:K56" si="122">I55+J55</f>
        <v>0</v>
      </c>
      <c r="L55" s="8">
        <v>0</v>
      </c>
      <c r="M55" s="8">
        <v>0</v>
      </c>
      <c r="N55" s="11">
        <f t="shared" ref="N55:N56" si="123">L55+M55</f>
        <v>0</v>
      </c>
      <c r="O55" s="8">
        <v>0</v>
      </c>
      <c r="P55" s="8">
        <v>0</v>
      </c>
      <c r="Q55" s="11">
        <f t="shared" ref="Q55:Q56" si="124">O55+P55</f>
        <v>0</v>
      </c>
      <c r="R55" s="8">
        <v>0</v>
      </c>
      <c r="S55" s="8">
        <v>0</v>
      </c>
      <c r="T55" s="11">
        <f t="shared" ref="T55:T56" si="125">R55+S55</f>
        <v>0</v>
      </c>
      <c r="U55" s="8">
        <v>0</v>
      </c>
      <c r="V55" s="8">
        <v>0</v>
      </c>
      <c r="W55" s="12">
        <f t="shared" ref="W55:W56" si="126">U55+V55</f>
        <v>0</v>
      </c>
      <c r="X55" s="8">
        <v>0</v>
      </c>
      <c r="Y55" s="8">
        <v>0</v>
      </c>
      <c r="Z55" s="12">
        <f t="shared" ref="Z55:Z56" si="127">X55+Y55</f>
        <v>0</v>
      </c>
      <c r="AA55" s="8">
        <v>0</v>
      </c>
      <c r="AB55" s="8">
        <v>0</v>
      </c>
      <c r="AC55" s="9">
        <f t="shared" ref="AC55:AC56" si="128">AA55+AB55</f>
        <v>0</v>
      </c>
    </row>
    <row r="56" spans="1:29" ht="18" customHeight="1">
      <c r="A56" s="62"/>
      <c r="B56" s="20" t="s">
        <v>4</v>
      </c>
      <c r="C56" s="8">
        <f>F56+I56+L56+O56+R56+U56+X56+AA56</f>
        <v>4655340</v>
      </c>
      <c r="D56" s="8">
        <f t="shared" si="120"/>
        <v>599921</v>
      </c>
      <c r="E56" s="9">
        <f t="shared" si="120"/>
        <v>5255261</v>
      </c>
      <c r="F56" s="10">
        <v>4655340</v>
      </c>
      <c r="G56" s="10">
        <v>599921</v>
      </c>
      <c r="H56" s="11">
        <f t="shared" si="121"/>
        <v>5255261</v>
      </c>
      <c r="I56" s="8">
        <v>0</v>
      </c>
      <c r="J56" s="8">
        <v>0</v>
      </c>
      <c r="K56" s="11">
        <f t="shared" si="122"/>
        <v>0</v>
      </c>
      <c r="L56" s="8">
        <v>0</v>
      </c>
      <c r="M56" s="8">
        <v>0</v>
      </c>
      <c r="N56" s="11">
        <f t="shared" si="123"/>
        <v>0</v>
      </c>
      <c r="O56" s="8">
        <v>0</v>
      </c>
      <c r="P56" s="8">
        <v>0</v>
      </c>
      <c r="Q56" s="11">
        <f t="shared" si="124"/>
        <v>0</v>
      </c>
      <c r="R56" s="8">
        <v>0</v>
      </c>
      <c r="S56" s="8">
        <v>0</v>
      </c>
      <c r="T56" s="11">
        <f t="shared" si="125"/>
        <v>0</v>
      </c>
      <c r="U56" s="8">
        <v>0</v>
      </c>
      <c r="V56" s="8">
        <v>0</v>
      </c>
      <c r="W56" s="12">
        <f t="shared" si="126"/>
        <v>0</v>
      </c>
      <c r="X56" s="8">
        <v>0</v>
      </c>
      <c r="Y56" s="8">
        <v>0</v>
      </c>
      <c r="Z56" s="12">
        <f t="shared" si="127"/>
        <v>0</v>
      </c>
      <c r="AA56" s="8">
        <v>0</v>
      </c>
      <c r="AB56" s="8">
        <v>0</v>
      </c>
      <c r="AC56" s="9">
        <f t="shared" si="128"/>
        <v>0</v>
      </c>
    </row>
    <row r="57" spans="1:29" ht="18" customHeight="1" thickBot="1">
      <c r="A57" s="21" t="s">
        <v>5</v>
      </c>
      <c r="B57" s="22"/>
      <c r="C57" s="13">
        <f>SUM(C54:C56)</f>
        <v>4655340</v>
      </c>
      <c r="D57" s="13">
        <f t="shared" ref="D57:AC57" si="129">SUM(D54:D56)</f>
        <v>46980990</v>
      </c>
      <c r="E57" s="13">
        <f t="shared" si="129"/>
        <v>51636330</v>
      </c>
      <c r="F57" s="13">
        <f t="shared" si="129"/>
        <v>4655340</v>
      </c>
      <c r="G57" s="13">
        <f t="shared" si="129"/>
        <v>46980990</v>
      </c>
      <c r="H57" s="13">
        <f t="shared" si="129"/>
        <v>51636330</v>
      </c>
      <c r="I57" s="13">
        <f t="shared" si="129"/>
        <v>0</v>
      </c>
      <c r="J57" s="13">
        <f t="shared" si="129"/>
        <v>0</v>
      </c>
      <c r="K57" s="13">
        <f t="shared" si="129"/>
        <v>0</v>
      </c>
      <c r="L57" s="13">
        <f t="shared" si="129"/>
        <v>0</v>
      </c>
      <c r="M57" s="13">
        <f t="shared" si="129"/>
        <v>0</v>
      </c>
      <c r="N57" s="13">
        <f t="shared" si="129"/>
        <v>0</v>
      </c>
      <c r="O57" s="13">
        <f t="shared" si="129"/>
        <v>0</v>
      </c>
      <c r="P57" s="13">
        <f t="shared" si="129"/>
        <v>0</v>
      </c>
      <c r="Q57" s="13">
        <f t="shared" si="129"/>
        <v>0</v>
      </c>
      <c r="R57" s="13">
        <f t="shared" si="129"/>
        <v>0</v>
      </c>
      <c r="S57" s="13">
        <f t="shared" si="129"/>
        <v>0</v>
      </c>
      <c r="T57" s="13">
        <f t="shared" si="129"/>
        <v>0</v>
      </c>
      <c r="U57" s="13">
        <f t="shared" si="129"/>
        <v>0</v>
      </c>
      <c r="V57" s="13">
        <f t="shared" si="129"/>
        <v>0</v>
      </c>
      <c r="W57" s="13">
        <f t="shared" si="129"/>
        <v>0</v>
      </c>
      <c r="X57" s="13">
        <f t="shared" si="129"/>
        <v>0</v>
      </c>
      <c r="Y57" s="13">
        <f t="shared" si="129"/>
        <v>0</v>
      </c>
      <c r="Z57" s="13">
        <f t="shared" si="129"/>
        <v>0</v>
      </c>
      <c r="AA57" s="13">
        <f t="shared" si="129"/>
        <v>0</v>
      </c>
      <c r="AB57" s="13">
        <f t="shared" si="129"/>
        <v>0</v>
      </c>
      <c r="AC57" s="13">
        <f t="shared" si="129"/>
        <v>0</v>
      </c>
    </row>
    <row r="58" spans="1:29" ht="18" customHeight="1">
      <c r="A58" s="60" t="s">
        <v>36</v>
      </c>
      <c r="B58" s="19" t="s">
        <v>2</v>
      </c>
      <c r="C58" s="8">
        <f>F58+I58+L58+O58+R58+U58+X58+AA58</f>
        <v>0</v>
      </c>
      <c r="D58" s="8">
        <f>G58+J58+M58+P58+S58+V58+Y58+AB58</f>
        <v>0</v>
      </c>
      <c r="E58" s="9">
        <f>H58+K58+N58+Q58+T58+W58+Z58+AC58</f>
        <v>0</v>
      </c>
      <c r="F58" s="10">
        <v>0</v>
      </c>
      <c r="G58" s="10">
        <v>0</v>
      </c>
      <c r="H58" s="11">
        <f>F58+G58</f>
        <v>0</v>
      </c>
      <c r="I58" s="8">
        <v>0</v>
      </c>
      <c r="J58" s="8">
        <v>0</v>
      </c>
      <c r="K58" s="11">
        <f>I58+J58</f>
        <v>0</v>
      </c>
      <c r="L58" s="8">
        <v>0</v>
      </c>
      <c r="M58" s="8">
        <v>0</v>
      </c>
      <c r="N58" s="11">
        <f>L58+M58</f>
        <v>0</v>
      </c>
      <c r="O58" s="8">
        <v>0</v>
      </c>
      <c r="P58" s="8">
        <v>0</v>
      </c>
      <c r="Q58" s="11">
        <f>O58+P58</f>
        <v>0</v>
      </c>
      <c r="R58" s="8">
        <v>0</v>
      </c>
      <c r="S58" s="8">
        <v>0</v>
      </c>
      <c r="T58" s="11">
        <f>R58+S58</f>
        <v>0</v>
      </c>
      <c r="U58" s="8">
        <v>0</v>
      </c>
      <c r="V58" s="8">
        <v>0</v>
      </c>
      <c r="W58" s="12">
        <f>U58+V58</f>
        <v>0</v>
      </c>
      <c r="X58" s="8">
        <v>0</v>
      </c>
      <c r="Y58" s="8">
        <v>0</v>
      </c>
      <c r="Z58" s="12">
        <f>X58+Y58</f>
        <v>0</v>
      </c>
      <c r="AA58" s="8">
        <v>0</v>
      </c>
      <c r="AB58" s="8">
        <v>0</v>
      </c>
      <c r="AC58" s="9">
        <f>AA58+AB58</f>
        <v>0</v>
      </c>
    </row>
    <row r="59" spans="1:29" ht="18" customHeight="1">
      <c r="A59" s="61"/>
      <c r="B59" s="20" t="s">
        <v>3</v>
      </c>
      <c r="C59" s="8">
        <f>F59+I59+L59+O59+R59+U59+X59+AA59</f>
        <v>0</v>
      </c>
      <c r="D59" s="8">
        <f t="shared" ref="D59:E60" si="130">G59+J59+M59+P59+S59+V59+Y59+AB59</f>
        <v>0</v>
      </c>
      <c r="E59" s="9">
        <f t="shared" si="130"/>
        <v>0</v>
      </c>
      <c r="F59" s="10">
        <v>0</v>
      </c>
      <c r="G59" s="10">
        <v>0</v>
      </c>
      <c r="H59" s="11">
        <f t="shared" ref="H59:H60" si="131">F59+G59</f>
        <v>0</v>
      </c>
      <c r="I59" s="8">
        <v>0</v>
      </c>
      <c r="J59" s="8">
        <v>0</v>
      </c>
      <c r="K59" s="11">
        <f t="shared" ref="K59:K60" si="132">I59+J59</f>
        <v>0</v>
      </c>
      <c r="L59" s="8">
        <v>0</v>
      </c>
      <c r="M59" s="8">
        <v>0</v>
      </c>
      <c r="N59" s="11">
        <f t="shared" ref="N59:N60" si="133">L59+M59</f>
        <v>0</v>
      </c>
      <c r="O59" s="8">
        <v>0</v>
      </c>
      <c r="P59" s="8">
        <v>0</v>
      </c>
      <c r="Q59" s="11">
        <f t="shared" ref="Q59:Q60" si="134">O59+P59</f>
        <v>0</v>
      </c>
      <c r="R59" s="8">
        <v>0</v>
      </c>
      <c r="S59" s="8">
        <v>0</v>
      </c>
      <c r="T59" s="11">
        <f t="shared" ref="T59:T60" si="135">R59+S59</f>
        <v>0</v>
      </c>
      <c r="U59" s="8">
        <v>0</v>
      </c>
      <c r="V59" s="8">
        <v>0</v>
      </c>
      <c r="W59" s="12">
        <f t="shared" ref="W59:W60" si="136">U59+V59</f>
        <v>0</v>
      </c>
      <c r="X59" s="8">
        <v>0</v>
      </c>
      <c r="Y59" s="8">
        <v>0</v>
      </c>
      <c r="Z59" s="12">
        <f t="shared" ref="Z59:Z60" si="137">X59+Y59</f>
        <v>0</v>
      </c>
      <c r="AA59" s="8">
        <v>0</v>
      </c>
      <c r="AB59" s="8">
        <v>0</v>
      </c>
      <c r="AC59" s="9">
        <f t="shared" ref="AC59:AC60" si="138">AA59+AB59</f>
        <v>0</v>
      </c>
    </row>
    <row r="60" spans="1:29" ht="18" customHeight="1">
      <c r="A60" s="62"/>
      <c r="B60" s="20" t="s">
        <v>4</v>
      </c>
      <c r="C60" s="8">
        <f>F60+I60+L60+O60+R60+U60+X60+AA60</f>
        <v>2535722</v>
      </c>
      <c r="D60" s="8">
        <f t="shared" si="130"/>
        <v>33725820</v>
      </c>
      <c r="E60" s="9">
        <f t="shared" si="130"/>
        <v>36261542</v>
      </c>
      <c r="F60" s="10">
        <v>0</v>
      </c>
      <c r="G60" s="10">
        <v>33725820</v>
      </c>
      <c r="H60" s="11">
        <f t="shared" si="131"/>
        <v>33725820</v>
      </c>
      <c r="I60" s="8">
        <v>0</v>
      </c>
      <c r="J60" s="8">
        <v>0</v>
      </c>
      <c r="K60" s="11">
        <f t="shared" si="132"/>
        <v>0</v>
      </c>
      <c r="L60" s="8">
        <v>0</v>
      </c>
      <c r="M60" s="8">
        <v>0</v>
      </c>
      <c r="N60" s="11">
        <f t="shared" si="133"/>
        <v>0</v>
      </c>
      <c r="O60" s="8">
        <v>0</v>
      </c>
      <c r="P60" s="8">
        <v>0</v>
      </c>
      <c r="Q60" s="11">
        <f t="shared" si="134"/>
        <v>0</v>
      </c>
      <c r="R60" s="8">
        <v>0</v>
      </c>
      <c r="S60" s="8">
        <v>0</v>
      </c>
      <c r="T60" s="11">
        <f t="shared" si="135"/>
        <v>0</v>
      </c>
      <c r="U60" s="8">
        <v>2535722</v>
      </c>
      <c r="V60" s="8">
        <v>0</v>
      </c>
      <c r="W60" s="12">
        <f t="shared" si="136"/>
        <v>2535722</v>
      </c>
      <c r="X60" s="8">
        <v>0</v>
      </c>
      <c r="Y60" s="8">
        <v>0</v>
      </c>
      <c r="Z60" s="12">
        <f t="shared" si="137"/>
        <v>0</v>
      </c>
      <c r="AA60" s="8">
        <v>0</v>
      </c>
      <c r="AB60" s="8">
        <v>0</v>
      </c>
      <c r="AC60" s="9">
        <f t="shared" si="138"/>
        <v>0</v>
      </c>
    </row>
    <row r="61" spans="1:29" ht="18" customHeight="1" thickBot="1">
      <c r="A61" s="21" t="s">
        <v>5</v>
      </c>
      <c r="B61" s="22"/>
      <c r="C61" s="13">
        <f>SUM(C58:C60)</f>
        <v>2535722</v>
      </c>
      <c r="D61" s="13">
        <f t="shared" ref="D61:AC61" si="139">SUM(D58:D60)</f>
        <v>33725820</v>
      </c>
      <c r="E61" s="13">
        <f t="shared" si="139"/>
        <v>36261542</v>
      </c>
      <c r="F61" s="13">
        <f t="shared" si="139"/>
        <v>0</v>
      </c>
      <c r="G61" s="13">
        <f t="shared" si="139"/>
        <v>33725820</v>
      </c>
      <c r="H61" s="13">
        <f t="shared" si="139"/>
        <v>33725820</v>
      </c>
      <c r="I61" s="13">
        <f t="shared" si="139"/>
        <v>0</v>
      </c>
      <c r="J61" s="13">
        <f t="shared" si="139"/>
        <v>0</v>
      </c>
      <c r="K61" s="13">
        <f t="shared" si="139"/>
        <v>0</v>
      </c>
      <c r="L61" s="13">
        <f t="shared" si="139"/>
        <v>0</v>
      </c>
      <c r="M61" s="13">
        <f t="shared" si="139"/>
        <v>0</v>
      </c>
      <c r="N61" s="13">
        <f t="shared" si="139"/>
        <v>0</v>
      </c>
      <c r="O61" s="13">
        <f t="shared" si="139"/>
        <v>0</v>
      </c>
      <c r="P61" s="13">
        <f t="shared" si="139"/>
        <v>0</v>
      </c>
      <c r="Q61" s="13">
        <f t="shared" si="139"/>
        <v>0</v>
      </c>
      <c r="R61" s="13">
        <f t="shared" si="139"/>
        <v>0</v>
      </c>
      <c r="S61" s="13">
        <f t="shared" si="139"/>
        <v>0</v>
      </c>
      <c r="T61" s="13">
        <f t="shared" si="139"/>
        <v>0</v>
      </c>
      <c r="U61" s="13">
        <f t="shared" si="139"/>
        <v>2535722</v>
      </c>
      <c r="V61" s="13">
        <f t="shared" si="139"/>
        <v>0</v>
      </c>
      <c r="W61" s="13">
        <f t="shared" si="139"/>
        <v>2535722</v>
      </c>
      <c r="X61" s="13">
        <f t="shared" si="139"/>
        <v>0</v>
      </c>
      <c r="Y61" s="13">
        <f t="shared" si="139"/>
        <v>0</v>
      </c>
      <c r="Z61" s="13">
        <f t="shared" si="139"/>
        <v>0</v>
      </c>
      <c r="AA61" s="13">
        <f t="shared" si="139"/>
        <v>0</v>
      </c>
      <c r="AB61" s="13">
        <f t="shared" si="139"/>
        <v>0</v>
      </c>
      <c r="AC61" s="13">
        <f t="shared" si="139"/>
        <v>0</v>
      </c>
    </row>
    <row r="62" spans="1:29" ht="18" customHeight="1">
      <c r="A62" s="60" t="s">
        <v>37</v>
      </c>
      <c r="B62" s="19" t="s">
        <v>2</v>
      </c>
      <c r="C62" s="8">
        <f>F62+I62+L62+O62+R62+U62+X62+AA62</f>
        <v>0</v>
      </c>
      <c r="D62" s="8">
        <f>G62+J62+M62+P62+S62+V62+Y62+AB62</f>
        <v>0</v>
      </c>
      <c r="E62" s="9">
        <f>H62+K62+N62+Q62+T62+W62+Z62+AC62</f>
        <v>0</v>
      </c>
      <c r="F62" s="10">
        <v>0</v>
      </c>
      <c r="G62" s="10">
        <v>0</v>
      </c>
      <c r="H62" s="11">
        <f>F62+G62</f>
        <v>0</v>
      </c>
      <c r="I62" s="8">
        <v>0</v>
      </c>
      <c r="J62" s="8">
        <v>0</v>
      </c>
      <c r="K62" s="11">
        <f>I62+J62</f>
        <v>0</v>
      </c>
      <c r="L62" s="8">
        <v>0</v>
      </c>
      <c r="M62" s="8">
        <v>0</v>
      </c>
      <c r="N62" s="11">
        <f>L62+M62</f>
        <v>0</v>
      </c>
      <c r="O62" s="8">
        <v>0</v>
      </c>
      <c r="P62" s="8">
        <v>0</v>
      </c>
      <c r="Q62" s="11">
        <f>O62+P62</f>
        <v>0</v>
      </c>
      <c r="R62" s="8">
        <v>0</v>
      </c>
      <c r="S62" s="8">
        <v>0</v>
      </c>
      <c r="T62" s="11">
        <f>R62+S62</f>
        <v>0</v>
      </c>
      <c r="U62" s="8">
        <v>0</v>
      </c>
      <c r="V62" s="8">
        <v>0</v>
      </c>
      <c r="W62" s="12">
        <f>U62+V62</f>
        <v>0</v>
      </c>
      <c r="X62" s="8">
        <v>0</v>
      </c>
      <c r="Y62" s="8">
        <v>0</v>
      </c>
      <c r="Z62" s="12">
        <f>X62+Y62</f>
        <v>0</v>
      </c>
      <c r="AA62" s="8">
        <v>0</v>
      </c>
      <c r="AB62" s="8">
        <v>0</v>
      </c>
      <c r="AC62" s="9">
        <f>AA62+AB62</f>
        <v>0</v>
      </c>
    </row>
    <row r="63" spans="1:29" ht="18" customHeight="1">
      <c r="A63" s="61"/>
      <c r="B63" s="20" t="s">
        <v>3</v>
      </c>
      <c r="C63" s="8">
        <f>F63+I63+L63+O63+R63+U63+X63+AA63</f>
        <v>0</v>
      </c>
      <c r="D63" s="8">
        <f t="shared" ref="D63:E64" si="140">G63+J63+M63+P63+S63+V63+Y63+AB63</f>
        <v>0</v>
      </c>
      <c r="E63" s="9">
        <f t="shared" si="140"/>
        <v>0</v>
      </c>
      <c r="F63" s="10">
        <v>0</v>
      </c>
      <c r="G63" s="10">
        <v>0</v>
      </c>
      <c r="H63" s="11">
        <f t="shared" ref="H63:H64" si="141">F63+G63</f>
        <v>0</v>
      </c>
      <c r="I63" s="8">
        <v>0</v>
      </c>
      <c r="J63" s="8">
        <v>0</v>
      </c>
      <c r="K63" s="11">
        <f t="shared" ref="K63:K64" si="142">I63+J63</f>
        <v>0</v>
      </c>
      <c r="L63" s="8">
        <v>0</v>
      </c>
      <c r="M63" s="8">
        <v>0</v>
      </c>
      <c r="N63" s="11">
        <f t="shared" ref="N63:N64" si="143">L63+M63</f>
        <v>0</v>
      </c>
      <c r="O63" s="8">
        <v>0</v>
      </c>
      <c r="P63" s="8">
        <v>0</v>
      </c>
      <c r="Q63" s="11">
        <f t="shared" ref="Q63:Q64" si="144">O63+P63</f>
        <v>0</v>
      </c>
      <c r="R63" s="8">
        <v>0</v>
      </c>
      <c r="S63" s="8">
        <v>0</v>
      </c>
      <c r="T63" s="11">
        <f t="shared" ref="T63:T64" si="145">R63+S63</f>
        <v>0</v>
      </c>
      <c r="U63" s="8">
        <v>0</v>
      </c>
      <c r="V63" s="8">
        <v>0</v>
      </c>
      <c r="W63" s="12">
        <f t="shared" ref="W63:W64" si="146">U63+V63</f>
        <v>0</v>
      </c>
      <c r="X63" s="8">
        <v>0</v>
      </c>
      <c r="Y63" s="8">
        <v>0</v>
      </c>
      <c r="Z63" s="12">
        <f t="shared" ref="Z63:Z64" si="147">X63+Y63</f>
        <v>0</v>
      </c>
      <c r="AA63" s="8">
        <v>0</v>
      </c>
      <c r="AB63" s="8">
        <v>0</v>
      </c>
      <c r="AC63" s="9">
        <f t="shared" ref="AC63:AC64" si="148">AA63+AB63</f>
        <v>0</v>
      </c>
    </row>
    <row r="64" spans="1:29" ht="18" customHeight="1">
      <c r="A64" s="62"/>
      <c r="B64" s="20" t="s">
        <v>4</v>
      </c>
      <c r="C64" s="8">
        <f>F64+I64+L64+O64+R64+U64+X64+AA64</f>
        <v>0</v>
      </c>
      <c r="D64" s="8">
        <f t="shared" si="140"/>
        <v>0</v>
      </c>
      <c r="E64" s="9">
        <f t="shared" si="140"/>
        <v>0</v>
      </c>
      <c r="F64" s="10">
        <v>0</v>
      </c>
      <c r="G64" s="10">
        <v>0</v>
      </c>
      <c r="H64" s="11">
        <f t="shared" si="141"/>
        <v>0</v>
      </c>
      <c r="I64" s="8">
        <v>0</v>
      </c>
      <c r="J64" s="8">
        <v>0</v>
      </c>
      <c r="K64" s="11">
        <f t="shared" si="142"/>
        <v>0</v>
      </c>
      <c r="L64" s="8">
        <v>0</v>
      </c>
      <c r="M64" s="8">
        <v>0</v>
      </c>
      <c r="N64" s="11">
        <f t="shared" si="143"/>
        <v>0</v>
      </c>
      <c r="O64" s="8">
        <v>0</v>
      </c>
      <c r="P64" s="8">
        <v>0</v>
      </c>
      <c r="Q64" s="11">
        <f t="shared" si="144"/>
        <v>0</v>
      </c>
      <c r="R64" s="8">
        <v>0</v>
      </c>
      <c r="S64" s="8">
        <v>0</v>
      </c>
      <c r="T64" s="11">
        <f t="shared" si="145"/>
        <v>0</v>
      </c>
      <c r="U64" s="8">
        <v>0</v>
      </c>
      <c r="V64" s="8">
        <v>0</v>
      </c>
      <c r="W64" s="12">
        <f t="shared" si="146"/>
        <v>0</v>
      </c>
      <c r="X64" s="8">
        <v>0</v>
      </c>
      <c r="Y64" s="8">
        <v>0</v>
      </c>
      <c r="Z64" s="12">
        <f t="shared" si="147"/>
        <v>0</v>
      </c>
      <c r="AA64" s="8">
        <v>0</v>
      </c>
      <c r="AB64" s="8">
        <v>0</v>
      </c>
      <c r="AC64" s="9">
        <f t="shared" si="148"/>
        <v>0</v>
      </c>
    </row>
    <row r="65" spans="1:29" ht="18" customHeight="1" thickBot="1">
      <c r="A65" s="21" t="s">
        <v>5</v>
      </c>
      <c r="B65" s="22"/>
      <c r="C65" s="13">
        <f>SUM(C62:C64)</f>
        <v>0</v>
      </c>
      <c r="D65" s="13">
        <f t="shared" ref="D65:AC65" si="149">SUM(D62:D64)</f>
        <v>0</v>
      </c>
      <c r="E65" s="13">
        <f t="shared" si="149"/>
        <v>0</v>
      </c>
      <c r="F65" s="13">
        <f t="shared" si="149"/>
        <v>0</v>
      </c>
      <c r="G65" s="13">
        <f t="shared" si="149"/>
        <v>0</v>
      </c>
      <c r="H65" s="13">
        <f t="shared" si="149"/>
        <v>0</v>
      </c>
      <c r="I65" s="13">
        <f t="shared" si="149"/>
        <v>0</v>
      </c>
      <c r="J65" s="13">
        <f t="shared" si="149"/>
        <v>0</v>
      </c>
      <c r="K65" s="13">
        <f t="shared" si="149"/>
        <v>0</v>
      </c>
      <c r="L65" s="13">
        <f t="shared" si="149"/>
        <v>0</v>
      </c>
      <c r="M65" s="13">
        <f t="shared" si="149"/>
        <v>0</v>
      </c>
      <c r="N65" s="13">
        <f t="shared" si="149"/>
        <v>0</v>
      </c>
      <c r="O65" s="13">
        <f t="shared" si="149"/>
        <v>0</v>
      </c>
      <c r="P65" s="13">
        <f t="shared" si="149"/>
        <v>0</v>
      </c>
      <c r="Q65" s="13">
        <f t="shared" si="149"/>
        <v>0</v>
      </c>
      <c r="R65" s="13">
        <f t="shared" si="149"/>
        <v>0</v>
      </c>
      <c r="S65" s="13">
        <f t="shared" si="149"/>
        <v>0</v>
      </c>
      <c r="T65" s="13">
        <f t="shared" si="149"/>
        <v>0</v>
      </c>
      <c r="U65" s="13">
        <f t="shared" si="149"/>
        <v>0</v>
      </c>
      <c r="V65" s="13">
        <f t="shared" si="149"/>
        <v>0</v>
      </c>
      <c r="W65" s="13">
        <f t="shared" si="149"/>
        <v>0</v>
      </c>
      <c r="X65" s="13">
        <f t="shared" si="149"/>
        <v>0</v>
      </c>
      <c r="Y65" s="13">
        <f t="shared" si="149"/>
        <v>0</v>
      </c>
      <c r="Z65" s="13">
        <f t="shared" si="149"/>
        <v>0</v>
      </c>
      <c r="AA65" s="13">
        <f t="shared" si="149"/>
        <v>0</v>
      </c>
      <c r="AB65" s="13">
        <f t="shared" si="149"/>
        <v>0</v>
      </c>
      <c r="AC65" s="13">
        <f t="shared" si="149"/>
        <v>0</v>
      </c>
    </row>
    <row r="66" spans="1:29" ht="18" customHeight="1">
      <c r="A66" s="60" t="s">
        <v>38</v>
      </c>
      <c r="B66" s="19" t="s">
        <v>2</v>
      </c>
      <c r="C66" s="8">
        <f>F66+I66+L66+O66+R66+U66+X66+AA66</f>
        <v>0</v>
      </c>
      <c r="D66" s="8">
        <f>G66+J66+M66+P66+S66+V66+Y66+AB66</f>
        <v>0</v>
      </c>
      <c r="E66" s="9">
        <f>H66+K66+N66+Q66+T66+W66+Z66+AC66</f>
        <v>0</v>
      </c>
      <c r="F66" s="10">
        <v>0</v>
      </c>
      <c r="G66" s="10">
        <v>0</v>
      </c>
      <c r="H66" s="11">
        <f>F66+G66</f>
        <v>0</v>
      </c>
      <c r="I66" s="8">
        <v>0</v>
      </c>
      <c r="J66" s="8">
        <v>0</v>
      </c>
      <c r="K66" s="11">
        <f>I66+J66</f>
        <v>0</v>
      </c>
      <c r="L66" s="8">
        <v>0</v>
      </c>
      <c r="M66" s="8">
        <v>0</v>
      </c>
      <c r="N66" s="11">
        <f>L66+M66</f>
        <v>0</v>
      </c>
      <c r="O66" s="8">
        <v>0</v>
      </c>
      <c r="P66" s="8">
        <v>0</v>
      </c>
      <c r="Q66" s="11">
        <f>O66+P66</f>
        <v>0</v>
      </c>
      <c r="R66" s="8">
        <v>0</v>
      </c>
      <c r="S66" s="8">
        <v>0</v>
      </c>
      <c r="T66" s="11">
        <f>R66+S66</f>
        <v>0</v>
      </c>
      <c r="U66" s="8">
        <v>0</v>
      </c>
      <c r="V66" s="8">
        <v>0</v>
      </c>
      <c r="W66" s="12">
        <f>U66+V66</f>
        <v>0</v>
      </c>
      <c r="X66" s="8">
        <v>0</v>
      </c>
      <c r="Y66" s="8">
        <v>0</v>
      </c>
      <c r="Z66" s="12">
        <f>X66+Y66</f>
        <v>0</v>
      </c>
      <c r="AA66" s="8">
        <v>0</v>
      </c>
      <c r="AB66" s="8">
        <v>0</v>
      </c>
      <c r="AC66" s="9">
        <f>AA66+AB66</f>
        <v>0</v>
      </c>
    </row>
    <row r="67" spans="1:29" ht="18" customHeight="1">
      <c r="A67" s="61"/>
      <c r="B67" s="20" t="s">
        <v>3</v>
      </c>
      <c r="C67" s="8">
        <f>F67+I67+L67+O67+R67+U67+X67+AA67</f>
        <v>0</v>
      </c>
      <c r="D67" s="8">
        <f t="shared" ref="D67:E68" si="150">G67+J67+M67+P67+S67+V67+Y67+AB67</f>
        <v>0</v>
      </c>
      <c r="E67" s="9">
        <f t="shared" si="150"/>
        <v>0</v>
      </c>
      <c r="F67" s="10">
        <v>0</v>
      </c>
      <c r="G67" s="10">
        <v>0</v>
      </c>
      <c r="H67" s="11">
        <f t="shared" ref="H67:H68" si="151">F67+G67</f>
        <v>0</v>
      </c>
      <c r="I67" s="8">
        <v>0</v>
      </c>
      <c r="J67" s="8">
        <v>0</v>
      </c>
      <c r="K67" s="11">
        <f t="shared" ref="K67:K68" si="152">I67+J67</f>
        <v>0</v>
      </c>
      <c r="L67" s="8">
        <v>0</v>
      </c>
      <c r="M67" s="8">
        <v>0</v>
      </c>
      <c r="N67" s="11">
        <f t="shared" ref="N67:N68" si="153">L67+M67</f>
        <v>0</v>
      </c>
      <c r="O67" s="8">
        <v>0</v>
      </c>
      <c r="P67" s="8">
        <v>0</v>
      </c>
      <c r="Q67" s="11">
        <f t="shared" ref="Q67:Q68" si="154">O67+P67</f>
        <v>0</v>
      </c>
      <c r="R67" s="8">
        <v>0</v>
      </c>
      <c r="S67" s="8">
        <v>0</v>
      </c>
      <c r="T67" s="11">
        <f t="shared" ref="T67:T68" si="155">R67+S67</f>
        <v>0</v>
      </c>
      <c r="U67" s="8">
        <v>0</v>
      </c>
      <c r="V67" s="8">
        <v>0</v>
      </c>
      <c r="W67" s="12">
        <f t="shared" ref="W67:W68" si="156">U67+V67</f>
        <v>0</v>
      </c>
      <c r="X67" s="8">
        <v>0</v>
      </c>
      <c r="Y67" s="8">
        <v>0</v>
      </c>
      <c r="Z67" s="12">
        <f t="shared" ref="Z67:Z68" si="157">X67+Y67</f>
        <v>0</v>
      </c>
      <c r="AA67" s="8">
        <v>0</v>
      </c>
      <c r="AB67" s="8">
        <v>0</v>
      </c>
      <c r="AC67" s="9">
        <f t="shared" ref="AC67:AC68" si="158">AA67+AB67</f>
        <v>0</v>
      </c>
    </row>
    <row r="68" spans="1:29" ht="18" customHeight="1">
      <c r="A68" s="62"/>
      <c r="B68" s="20" t="s">
        <v>4</v>
      </c>
      <c r="C68" s="8">
        <f>F68+I68+L68+O68+R68+U68+X68+AA68</f>
        <v>8556437</v>
      </c>
      <c r="D68" s="8">
        <f t="shared" si="150"/>
        <v>6766811</v>
      </c>
      <c r="E68" s="9">
        <f t="shared" si="150"/>
        <v>15323248</v>
      </c>
      <c r="F68" s="10">
        <v>8556437</v>
      </c>
      <c r="G68" s="10">
        <v>6766811</v>
      </c>
      <c r="H68" s="11">
        <f t="shared" si="151"/>
        <v>15323248</v>
      </c>
      <c r="I68" s="8">
        <v>0</v>
      </c>
      <c r="J68" s="8">
        <v>0</v>
      </c>
      <c r="K68" s="11">
        <f t="shared" si="152"/>
        <v>0</v>
      </c>
      <c r="L68" s="8">
        <v>0</v>
      </c>
      <c r="M68" s="8">
        <v>0</v>
      </c>
      <c r="N68" s="11">
        <f t="shared" si="153"/>
        <v>0</v>
      </c>
      <c r="O68" s="8">
        <v>0</v>
      </c>
      <c r="P68" s="8">
        <v>0</v>
      </c>
      <c r="Q68" s="11">
        <f t="shared" si="154"/>
        <v>0</v>
      </c>
      <c r="R68" s="8">
        <v>0</v>
      </c>
      <c r="S68" s="8">
        <v>0</v>
      </c>
      <c r="T68" s="11">
        <f t="shared" si="155"/>
        <v>0</v>
      </c>
      <c r="U68" s="8">
        <v>0</v>
      </c>
      <c r="V68" s="8">
        <v>0</v>
      </c>
      <c r="W68" s="12">
        <f t="shared" si="156"/>
        <v>0</v>
      </c>
      <c r="X68" s="8">
        <v>0</v>
      </c>
      <c r="Y68" s="8">
        <v>0</v>
      </c>
      <c r="Z68" s="12">
        <f t="shared" si="157"/>
        <v>0</v>
      </c>
      <c r="AA68" s="8">
        <v>0</v>
      </c>
      <c r="AB68" s="8">
        <v>0</v>
      </c>
      <c r="AC68" s="9">
        <f t="shared" si="158"/>
        <v>0</v>
      </c>
    </row>
    <row r="69" spans="1:29" ht="18" customHeight="1" thickBot="1">
      <c r="A69" s="21" t="s">
        <v>5</v>
      </c>
      <c r="B69" s="22"/>
      <c r="C69" s="13">
        <f>SUM(C66:C68)</f>
        <v>8556437</v>
      </c>
      <c r="D69" s="13">
        <f t="shared" ref="D69:AC69" si="159">SUM(D66:D68)</f>
        <v>6766811</v>
      </c>
      <c r="E69" s="13">
        <f t="shared" si="159"/>
        <v>15323248</v>
      </c>
      <c r="F69" s="13">
        <f t="shared" si="159"/>
        <v>8556437</v>
      </c>
      <c r="G69" s="13">
        <f t="shared" si="159"/>
        <v>6766811</v>
      </c>
      <c r="H69" s="13">
        <f t="shared" si="159"/>
        <v>15323248</v>
      </c>
      <c r="I69" s="13">
        <f t="shared" si="159"/>
        <v>0</v>
      </c>
      <c r="J69" s="13">
        <f t="shared" si="159"/>
        <v>0</v>
      </c>
      <c r="K69" s="13">
        <f t="shared" si="159"/>
        <v>0</v>
      </c>
      <c r="L69" s="13">
        <f t="shared" si="159"/>
        <v>0</v>
      </c>
      <c r="M69" s="13">
        <f t="shared" si="159"/>
        <v>0</v>
      </c>
      <c r="N69" s="13">
        <f t="shared" si="159"/>
        <v>0</v>
      </c>
      <c r="O69" s="13">
        <f t="shared" si="159"/>
        <v>0</v>
      </c>
      <c r="P69" s="13">
        <f t="shared" si="159"/>
        <v>0</v>
      </c>
      <c r="Q69" s="13">
        <f t="shared" si="159"/>
        <v>0</v>
      </c>
      <c r="R69" s="13">
        <f t="shared" si="159"/>
        <v>0</v>
      </c>
      <c r="S69" s="13">
        <f t="shared" si="159"/>
        <v>0</v>
      </c>
      <c r="T69" s="13">
        <f t="shared" si="159"/>
        <v>0</v>
      </c>
      <c r="U69" s="13">
        <f t="shared" si="159"/>
        <v>0</v>
      </c>
      <c r="V69" s="13">
        <f t="shared" si="159"/>
        <v>0</v>
      </c>
      <c r="W69" s="13">
        <f t="shared" si="159"/>
        <v>0</v>
      </c>
      <c r="X69" s="13">
        <f t="shared" si="159"/>
        <v>0</v>
      </c>
      <c r="Y69" s="13">
        <f t="shared" si="159"/>
        <v>0</v>
      </c>
      <c r="Z69" s="13">
        <f t="shared" si="159"/>
        <v>0</v>
      </c>
      <c r="AA69" s="13">
        <f t="shared" si="159"/>
        <v>0</v>
      </c>
      <c r="AB69" s="13">
        <f t="shared" si="159"/>
        <v>0</v>
      </c>
      <c r="AC69" s="13">
        <f t="shared" si="159"/>
        <v>0</v>
      </c>
    </row>
    <row r="70" spans="1:29" ht="18" customHeight="1">
      <c r="A70" s="60" t="s">
        <v>39</v>
      </c>
      <c r="B70" s="19" t="s">
        <v>2</v>
      </c>
      <c r="C70" s="8">
        <f>F70+I70+L70+O70+R70+U70+X70+AA70</f>
        <v>0</v>
      </c>
      <c r="D70" s="8">
        <f>G70+J70+M70+P70+S70+V70+Y70+AB70</f>
        <v>0</v>
      </c>
      <c r="E70" s="9">
        <f>H70+K70+N70+Q70+T70+W70+Z70+AC70</f>
        <v>0</v>
      </c>
      <c r="F70" s="10">
        <v>0</v>
      </c>
      <c r="G70" s="10">
        <v>0</v>
      </c>
      <c r="H70" s="11">
        <f>F70+G70</f>
        <v>0</v>
      </c>
      <c r="I70" s="8">
        <v>0</v>
      </c>
      <c r="J70" s="8">
        <v>0</v>
      </c>
      <c r="K70" s="11">
        <f>I70+J70</f>
        <v>0</v>
      </c>
      <c r="L70" s="8">
        <v>0</v>
      </c>
      <c r="M70" s="8">
        <v>0</v>
      </c>
      <c r="N70" s="11">
        <f>L70+M70</f>
        <v>0</v>
      </c>
      <c r="O70" s="8">
        <v>0</v>
      </c>
      <c r="P70" s="8">
        <v>0</v>
      </c>
      <c r="Q70" s="11">
        <f>O70+P70</f>
        <v>0</v>
      </c>
      <c r="R70" s="8">
        <v>0</v>
      </c>
      <c r="S70" s="8">
        <v>0</v>
      </c>
      <c r="T70" s="11">
        <f>R70+S70</f>
        <v>0</v>
      </c>
      <c r="U70" s="8">
        <v>0</v>
      </c>
      <c r="V70" s="8">
        <v>0</v>
      </c>
      <c r="W70" s="12">
        <f>U70+V70</f>
        <v>0</v>
      </c>
      <c r="X70" s="8">
        <v>0</v>
      </c>
      <c r="Y70" s="8">
        <v>0</v>
      </c>
      <c r="Z70" s="12">
        <f>X70+Y70</f>
        <v>0</v>
      </c>
      <c r="AA70" s="8">
        <v>0</v>
      </c>
      <c r="AB70" s="8">
        <v>0</v>
      </c>
      <c r="AC70" s="9">
        <f>AA70+AB70</f>
        <v>0</v>
      </c>
    </row>
    <row r="71" spans="1:29" ht="18" customHeight="1">
      <c r="A71" s="61"/>
      <c r="B71" s="20" t="s">
        <v>3</v>
      </c>
      <c r="C71" s="8">
        <f>F71+I71+L71+O71+R71+U71+X71+AA71</f>
        <v>0</v>
      </c>
      <c r="D71" s="8">
        <f t="shared" ref="D71:E72" si="160">G71+J71+M71+P71+S71+V71+Y71+AB71</f>
        <v>0</v>
      </c>
      <c r="E71" s="9">
        <f t="shared" si="160"/>
        <v>0</v>
      </c>
      <c r="F71" s="10">
        <v>0</v>
      </c>
      <c r="G71" s="10">
        <v>0</v>
      </c>
      <c r="H71" s="11">
        <f t="shared" ref="H71:H72" si="161">F71+G71</f>
        <v>0</v>
      </c>
      <c r="I71" s="8">
        <v>0</v>
      </c>
      <c r="J71" s="8">
        <v>0</v>
      </c>
      <c r="K71" s="11">
        <f t="shared" ref="K71:K72" si="162">I71+J71</f>
        <v>0</v>
      </c>
      <c r="L71" s="8">
        <v>0</v>
      </c>
      <c r="M71" s="8">
        <v>0</v>
      </c>
      <c r="N71" s="11">
        <f t="shared" ref="N71:N72" si="163">L71+M71</f>
        <v>0</v>
      </c>
      <c r="O71" s="8">
        <v>0</v>
      </c>
      <c r="P71" s="8">
        <v>0</v>
      </c>
      <c r="Q71" s="11">
        <f t="shared" ref="Q71:Q72" si="164">O71+P71</f>
        <v>0</v>
      </c>
      <c r="R71" s="8">
        <v>0</v>
      </c>
      <c r="S71" s="8">
        <v>0</v>
      </c>
      <c r="T71" s="11">
        <f t="shared" ref="T71:T72" si="165">R71+S71</f>
        <v>0</v>
      </c>
      <c r="U71" s="8">
        <v>0</v>
      </c>
      <c r="V71" s="8">
        <v>0</v>
      </c>
      <c r="W71" s="12">
        <f t="shared" ref="W71:W72" si="166">U71+V71</f>
        <v>0</v>
      </c>
      <c r="X71" s="8">
        <v>0</v>
      </c>
      <c r="Y71" s="8">
        <v>0</v>
      </c>
      <c r="Z71" s="12">
        <f t="shared" ref="Z71:Z72" si="167">X71+Y71</f>
        <v>0</v>
      </c>
      <c r="AA71" s="8">
        <v>0</v>
      </c>
      <c r="AB71" s="8">
        <v>0</v>
      </c>
      <c r="AC71" s="9">
        <f t="shared" ref="AC71:AC72" si="168">AA71+AB71</f>
        <v>0</v>
      </c>
    </row>
    <row r="72" spans="1:29" ht="18" customHeight="1">
      <c r="A72" s="62"/>
      <c r="B72" s="20" t="s">
        <v>4</v>
      </c>
      <c r="C72" s="8">
        <f>F72+I72+L72+O72+R72+U72+X72+AA72</f>
        <v>0</v>
      </c>
      <c r="D72" s="8">
        <f t="shared" si="160"/>
        <v>2391005</v>
      </c>
      <c r="E72" s="9">
        <f t="shared" si="160"/>
        <v>2391005</v>
      </c>
      <c r="F72" s="10">
        <v>0</v>
      </c>
      <c r="G72" s="10">
        <v>2391005</v>
      </c>
      <c r="H72" s="11">
        <f t="shared" si="161"/>
        <v>2391005</v>
      </c>
      <c r="I72" s="8">
        <v>0</v>
      </c>
      <c r="J72" s="8">
        <v>0</v>
      </c>
      <c r="K72" s="11">
        <f t="shared" si="162"/>
        <v>0</v>
      </c>
      <c r="L72" s="8">
        <v>0</v>
      </c>
      <c r="M72" s="8">
        <v>0</v>
      </c>
      <c r="N72" s="11">
        <f t="shared" si="163"/>
        <v>0</v>
      </c>
      <c r="O72" s="8">
        <v>0</v>
      </c>
      <c r="P72" s="8">
        <v>0</v>
      </c>
      <c r="Q72" s="11">
        <f t="shared" si="164"/>
        <v>0</v>
      </c>
      <c r="R72" s="8">
        <v>0</v>
      </c>
      <c r="S72" s="8">
        <v>0</v>
      </c>
      <c r="T72" s="11">
        <f t="shared" si="165"/>
        <v>0</v>
      </c>
      <c r="U72" s="8">
        <v>0</v>
      </c>
      <c r="V72" s="8">
        <v>0</v>
      </c>
      <c r="W72" s="12">
        <f t="shared" si="166"/>
        <v>0</v>
      </c>
      <c r="X72" s="8">
        <v>0</v>
      </c>
      <c r="Y72" s="8">
        <v>0</v>
      </c>
      <c r="Z72" s="12">
        <f t="shared" si="167"/>
        <v>0</v>
      </c>
      <c r="AA72" s="8">
        <v>0</v>
      </c>
      <c r="AB72" s="8">
        <v>0</v>
      </c>
      <c r="AC72" s="9">
        <f t="shared" si="168"/>
        <v>0</v>
      </c>
    </row>
    <row r="73" spans="1:29" ht="18" customHeight="1" thickBot="1">
      <c r="A73" s="21" t="s">
        <v>5</v>
      </c>
      <c r="B73" s="22"/>
      <c r="C73" s="13">
        <f>SUM(C70:C72)</f>
        <v>0</v>
      </c>
      <c r="D73" s="13">
        <f t="shared" ref="D73:AC73" si="169">SUM(D70:D72)</f>
        <v>2391005</v>
      </c>
      <c r="E73" s="13">
        <f t="shared" si="169"/>
        <v>2391005</v>
      </c>
      <c r="F73" s="13">
        <f t="shared" si="169"/>
        <v>0</v>
      </c>
      <c r="G73" s="13">
        <f t="shared" si="169"/>
        <v>2391005</v>
      </c>
      <c r="H73" s="13">
        <f t="shared" si="169"/>
        <v>2391005</v>
      </c>
      <c r="I73" s="13">
        <f t="shared" si="169"/>
        <v>0</v>
      </c>
      <c r="J73" s="13">
        <f t="shared" si="169"/>
        <v>0</v>
      </c>
      <c r="K73" s="13">
        <f t="shared" si="169"/>
        <v>0</v>
      </c>
      <c r="L73" s="13">
        <f t="shared" si="169"/>
        <v>0</v>
      </c>
      <c r="M73" s="13">
        <f t="shared" si="169"/>
        <v>0</v>
      </c>
      <c r="N73" s="13">
        <f t="shared" si="169"/>
        <v>0</v>
      </c>
      <c r="O73" s="13">
        <f t="shared" si="169"/>
        <v>0</v>
      </c>
      <c r="P73" s="13">
        <f t="shared" si="169"/>
        <v>0</v>
      </c>
      <c r="Q73" s="13">
        <f t="shared" si="169"/>
        <v>0</v>
      </c>
      <c r="R73" s="13">
        <f t="shared" si="169"/>
        <v>0</v>
      </c>
      <c r="S73" s="13">
        <f t="shared" si="169"/>
        <v>0</v>
      </c>
      <c r="T73" s="13">
        <f t="shared" si="169"/>
        <v>0</v>
      </c>
      <c r="U73" s="13">
        <f t="shared" si="169"/>
        <v>0</v>
      </c>
      <c r="V73" s="13">
        <f t="shared" si="169"/>
        <v>0</v>
      </c>
      <c r="W73" s="13">
        <f t="shared" si="169"/>
        <v>0</v>
      </c>
      <c r="X73" s="13">
        <f t="shared" si="169"/>
        <v>0</v>
      </c>
      <c r="Y73" s="13">
        <f t="shared" si="169"/>
        <v>0</v>
      </c>
      <c r="Z73" s="13">
        <f t="shared" si="169"/>
        <v>0</v>
      </c>
      <c r="AA73" s="13">
        <f t="shared" si="169"/>
        <v>0</v>
      </c>
      <c r="AB73" s="13">
        <f t="shared" si="169"/>
        <v>0</v>
      </c>
      <c r="AC73" s="13">
        <f t="shared" si="169"/>
        <v>0</v>
      </c>
    </row>
    <row r="74" spans="1:29" ht="18" customHeight="1">
      <c r="A74" s="60" t="s">
        <v>40</v>
      </c>
      <c r="B74" s="19" t="s">
        <v>2</v>
      </c>
      <c r="C74" s="8">
        <f>F74+I74+L74+O74+R74+U74+X74+AA74</f>
        <v>3243979340</v>
      </c>
      <c r="D74" s="8">
        <f>G74+J74+M74+P74+S74+V74+Y74+AB74</f>
        <v>2454574273</v>
      </c>
      <c r="E74" s="9">
        <f>H74+K74+N74+Q74+T74+W74+Z74+AC74</f>
        <v>5698553613</v>
      </c>
      <c r="F74" s="10">
        <v>2317818802</v>
      </c>
      <c r="G74" s="10">
        <v>1825736108</v>
      </c>
      <c r="H74" s="11">
        <f>F74+G74</f>
        <v>4143554910</v>
      </c>
      <c r="I74" s="8">
        <v>68936280</v>
      </c>
      <c r="J74" s="8">
        <v>109877951</v>
      </c>
      <c r="K74" s="11">
        <f>I74+J74</f>
        <v>178814231</v>
      </c>
      <c r="L74" s="8">
        <v>90072332</v>
      </c>
      <c r="M74" s="8">
        <v>69915486</v>
      </c>
      <c r="N74" s="11">
        <f>L74+M74</f>
        <v>159987818</v>
      </c>
      <c r="O74" s="8">
        <v>0</v>
      </c>
      <c r="P74" s="8">
        <v>0</v>
      </c>
      <c r="Q74" s="11">
        <f>O74+P74</f>
        <v>0</v>
      </c>
      <c r="R74" s="8">
        <v>8724670</v>
      </c>
      <c r="S74" s="8">
        <v>1192439</v>
      </c>
      <c r="T74" s="11">
        <f>R74+S74</f>
        <v>9917109</v>
      </c>
      <c r="U74" s="8">
        <v>753537611</v>
      </c>
      <c r="V74" s="8">
        <v>434594362</v>
      </c>
      <c r="W74" s="12">
        <f>U74+V74</f>
        <v>1188131973</v>
      </c>
      <c r="X74" s="8">
        <v>0</v>
      </c>
      <c r="Y74" s="8">
        <v>0</v>
      </c>
      <c r="Z74" s="12">
        <f>X74+Y74</f>
        <v>0</v>
      </c>
      <c r="AA74" s="8">
        <v>4889645</v>
      </c>
      <c r="AB74" s="8">
        <v>13257927</v>
      </c>
      <c r="AC74" s="9">
        <f>AA74+AB74</f>
        <v>18147572</v>
      </c>
    </row>
    <row r="75" spans="1:29" ht="18" customHeight="1">
      <c r="A75" s="61"/>
      <c r="B75" s="20" t="s">
        <v>3</v>
      </c>
      <c r="C75" s="8">
        <f>F75+I75+L75+O75+R75+U75+X75+AA75</f>
        <v>2279813787</v>
      </c>
      <c r="D75" s="8">
        <f t="shared" ref="D75:E76" si="170">G75+J75+M75+P75+S75+V75+Y75+AB75</f>
        <v>1896967581</v>
      </c>
      <c r="E75" s="9">
        <f t="shared" si="170"/>
        <v>4176781368</v>
      </c>
      <c r="F75" s="10">
        <v>398186544</v>
      </c>
      <c r="G75" s="10">
        <v>453901895</v>
      </c>
      <c r="H75" s="11">
        <f t="shared" ref="H75:H76" si="171">F75+G75</f>
        <v>852088439</v>
      </c>
      <c r="I75" s="8">
        <v>22823598</v>
      </c>
      <c r="J75" s="8">
        <v>59849175</v>
      </c>
      <c r="K75" s="11">
        <f t="shared" ref="K75:K76" si="172">I75+J75</f>
        <v>82672773</v>
      </c>
      <c r="L75" s="8">
        <v>10391070</v>
      </c>
      <c r="M75" s="8">
        <v>29039899</v>
      </c>
      <c r="N75" s="11">
        <f t="shared" ref="N75:N76" si="173">L75+M75</f>
        <v>39430969</v>
      </c>
      <c r="O75" s="8">
        <v>0</v>
      </c>
      <c r="P75" s="8">
        <v>0</v>
      </c>
      <c r="Q75" s="11">
        <f t="shared" ref="Q75:Q76" si="174">O75+P75</f>
        <v>0</v>
      </c>
      <c r="R75" s="8">
        <v>26719586</v>
      </c>
      <c r="S75" s="8">
        <v>12290915</v>
      </c>
      <c r="T75" s="11">
        <f t="shared" ref="T75:T76" si="175">R75+S75</f>
        <v>39010501</v>
      </c>
      <c r="U75" s="8">
        <v>1698217649</v>
      </c>
      <c r="V75" s="8">
        <v>1310917491</v>
      </c>
      <c r="W75" s="12">
        <f t="shared" ref="W75:W76" si="176">U75+V75</f>
        <v>3009135140</v>
      </c>
      <c r="X75" s="8">
        <v>123465350</v>
      </c>
      <c r="Y75" s="8">
        <v>0</v>
      </c>
      <c r="Z75" s="12">
        <f t="shared" ref="Z75:Z76" si="177">X75+Y75</f>
        <v>123465350</v>
      </c>
      <c r="AA75" s="8">
        <v>9990</v>
      </c>
      <c r="AB75" s="8">
        <v>30968206</v>
      </c>
      <c r="AC75" s="9">
        <f t="shared" ref="AC75:AC76" si="178">AA75+AB75</f>
        <v>30978196</v>
      </c>
    </row>
    <row r="76" spans="1:29" ht="18" customHeight="1">
      <c r="A76" s="62"/>
      <c r="B76" s="20" t="s">
        <v>4</v>
      </c>
      <c r="C76" s="8">
        <f>F76+I76+L76+O76+R76+U76+X76+AA76</f>
        <v>19068320071</v>
      </c>
      <c r="D76" s="8">
        <f t="shared" si="170"/>
        <v>15820104923</v>
      </c>
      <c r="E76" s="9">
        <f t="shared" si="170"/>
        <v>34888424994</v>
      </c>
      <c r="F76" s="10">
        <v>2071002847</v>
      </c>
      <c r="G76" s="10">
        <v>2479713202</v>
      </c>
      <c r="H76" s="11">
        <f t="shared" si="171"/>
        <v>4550716049</v>
      </c>
      <c r="I76" s="8">
        <v>151403585</v>
      </c>
      <c r="J76" s="8">
        <v>902190102</v>
      </c>
      <c r="K76" s="11">
        <f t="shared" si="172"/>
        <v>1053593687</v>
      </c>
      <c r="L76" s="8">
        <v>26780174</v>
      </c>
      <c r="M76" s="8">
        <v>26278183</v>
      </c>
      <c r="N76" s="11">
        <f t="shared" si="173"/>
        <v>53058357</v>
      </c>
      <c r="O76" s="8">
        <v>0</v>
      </c>
      <c r="P76" s="8">
        <v>0</v>
      </c>
      <c r="Q76" s="11">
        <f t="shared" si="174"/>
        <v>0</v>
      </c>
      <c r="R76" s="8">
        <v>14826278</v>
      </c>
      <c r="S76" s="8">
        <v>92667555</v>
      </c>
      <c r="T76" s="11">
        <f t="shared" si="175"/>
        <v>107493833</v>
      </c>
      <c r="U76" s="8">
        <v>16804307187</v>
      </c>
      <c r="V76" s="8">
        <v>12319255881</v>
      </c>
      <c r="W76" s="12">
        <f t="shared" si="176"/>
        <v>29123563068</v>
      </c>
      <c r="X76" s="8">
        <v>0</v>
      </c>
      <c r="Y76" s="8">
        <v>0</v>
      </c>
      <c r="Z76" s="12">
        <f t="shared" si="177"/>
        <v>0</v>
      </c>
      <c r="AA76" s="8">
        <v>0</v>
      </c>
      <c r="AB76" s="8">
        <v>0</v>
      </c>
      <c r="AC76" s="9">
        <f t="shared" si="178"/>
        <v>0</v>
      </c>
    </row>
    <row r="77" spans="1:29" ht="18" customHeight="1" thickBot="1">
      <c r="A77" s="21" t="s">
        <v>5</v>
      </c>
      <c r="B77" s="22"/>
      <c r="C77" s="13">
        <f>SUM(C74:C76)</f>
        <v>24592113198</v>
      </c>
      <c r="D77" s="13">
        <f t="shared" ref="D77:AC77" si="179">SUM(D74:D76)</f>
        <v>20171646777</v>
      </c>
      <c r="E77" s="13">
        <f t="shared" si="179"/>
        <v>44763759975</v>
      </c>
      <c r="F77" s="13">
        <f t="shared" si="179"/>
        <v>4787008193</v>
      </c>
      <c r="G77" s="13">
        <f t="shared" si="179"/>
        <v>4759351205</v>
      </c>
      <c r="H77" s="13">
        <f t="shared" si="179"/>
        <v>9546359398</v>
      </c>
      <c r="I77" s="13">
        <f t="shared" si="179"/>
        <v>243163463</v>
      </c>
      <c r="J77" s="13">
        <f t="shared" si="179"/>
        <v>1071917228</v>
      </c>
      <c r="K77" s="13">
        <f t="shared" si="179"/>
        <v>1315080691</v>
      </c>
      <c r="L77" s="13">
        <f t="shared" si="179"/>
        <v>127243576</v>
      </c>
      <c r="M77" s="13">
        <f t="shared" si="179"/>
        <v>125233568</v>
      </c>
      <c r="N77" s="13">
        <f t="shared" si="179"/>
        <v>252477144</v>
      </c>
      <c r="O77" s="13">
        <f t="shared" si="179"/>
        <v>0</v>
      </c>
      <c r="P77" s="13">
        <f t="shared" si="179"/>
        <v>0</v>
      </c>
      <c r="Q77" s="13">
        <f t="shared" si="179"/>
        <v>0</v>
      </c>
      <c r="R77" s="13">
        <f t="shared" si="179"/>
        <v>50270534</v>
      </c>
      <c r="S77" s="13">
        <f t="shared" si="179"/>
        <v>106150909</v>
      </c>
      <c r="T77" s="13">
        <f t="shared" si="179"/>
        <v>156421443</v>
      </c>
      <c r="U77" s="13">
        <f t="shared" si="179"/>
        <v>19256062447</v>
      </c>
      <c r="V77" s="13">
        <f t="shared" si="179"/>
        <v>14064767734</v>
      </c>
      <c r="W77" s="13">
        <f t="shared" si="179"/>
        <v>33320830181</v>
      </c>
      <c r="X77" s="13">
        <f t="shared" si="179"/>
        <v>123465350</v>
      </c>
      <c r="Y77" s="13">
        <f t="shared" si="179"/>
        <v>0</v>
      </c>
      <c r="Z77" s="13">
        <f t="shared" si="179"/>
        <v>123465350</v>
      </c>
      <c r="AA77" s="13">
        <f t="shared" si="179"/>
        <v>4899635</v>
      </c>
      <c r="AB77" s="13">
        <f t="shared" si="179"/>
        <v>44226133</v>
      </c>
      <c r="AC77" s="13">
        <f t="shared" si="179"/>
        <v>49125768</v>
      </c>
    </row>
    <row r="78" spans="1:29" ht="18" customHeight="1">
      <c r="A78" s="60" t="s">
        <v>41</v>
      </c>
      <c r="B78" s="19" t="s">
        <v>2</v>
      </c>
      <c r="C78" s="8">
        <f>F78+I78+L78+O78+R78+U78+X78+AA78</f>
        <v>4523147</v>
      </c>
      <c r="D78" s="8">
        <f>G78+J78+M78+P78+S78+V78+Y78+AB78</f>
        <v>3744364</v>
      </c>
      <c r="E78" s="9">
        <f>H78+K78+N78+Q78+T78+W78+Z78+AC78</f>
        <v>8267511</v>
      </c>
      <c r="F78" s="10">
        <v>1374</v>
      </c>
      <c r="G78" s="10">
        <v>3744364</v>
      </c>
      <c r="H78" s="11">
        <f>F78+G78</f>
        <v>3745738</v>
      </c>
      <c r="I78" s="8">
        <v>0</v>
      </c>
      <c r="J78" s="8">
        <v>0</v>
      </c>
      <c r="K78" s="11">
        <f>I78+J78</f>
        <v>0</v>
      </c>
      <c r="L78" s="8">
        <v>0</v>
      </c>
      <c r="M78" s="8">
        <v>0</v>
      </c>
      <c r="N78" s="11">
        <f>L78+M78</f>
        <v>0</v>
      </c>
      <c r="O78" s="8">
        <v>0</v>
      </c>
      <c r="P78" s="8">
        <v>0</v>
      </c>
      <c r="Q78" s="11">
        <f>O78+P78</f>
        <v>0</v>
      </c>
      <c r="R78" s="8">
        <v>0</v>
      </c>
      <c r="S78" s="8">
        <v>0</v>
      </c>
      <c r="T78" s="11">
        <f>R78+S78</f>
        <v>0</v>
      </c>
      <c r="U78" s="8">
        <v>4521773</v>
      </c>
      <c r="V78" s="8">
        <v>0</v>
      </c>
      <c r="W78" s="12">
        <f>U78+V78</f>
        <v>4521773</v>
      </c>
      <c r="X78" s="8">
        <v>0</v>
      </c>
      <c r="Y78" s="8">
        <v>0</v>
      </c>
      <c r="Z78" s="12">
        <f>X78+Y78</f>
        <v>0</v>
      </c>
      <c r="AA78" s="8">
        <v>0</v>
      </c>
      <c r="AB78" s="8">
        <v>0</v>
      </c>
      <c r="AC78" s="9">
        <f>AA78+AB78</f>
        <v>0</v>
      </c>
    </row>
    <row r="79" spans="1:29" ht="18" customHeight="1">
      <c r="A79" s="61"/>
      <c r="B79" s="20" t="s">
        <v>3</v>
      </c>
      <c r="C79" s="8">
        <f>F79+I79+L79+O79+R79+U79+X79+AA79</f>
        <v>251618896</v>
      </c>
      <c r="D79" s="8">
        <f t="shared" ref="D79:E80" si="180">G79+J79+M79+P79+S79+V79+Y79+AB79</f>
        <v>118171884</v>
      </c>
      <c r="E79" s="9">
        <f t="shared" si="180"/>
        <v>369790780</v>
      </c>
      <c r="F79" s="10">
        <v>251618896</v>
      </c>
      <c r="G79" s="10">
        <v>118171884</v>
      </c>
      <c r="H79" s="11">
        <f t="shared" ref="H79:H80" si="181">F79+G79</f>
        <v>369790780</v>
      </c>
      <c r="I79" s="8">
        <v>0</v>
      </c>
      <c r="J79" s="8">
        <v>0</v>
      </c>
      <c r="K79" s="11">
        <f t="shared" ref="K79:K80" si="182">I79+J79</f>
        <v>0</v>
      </c>
      <c r="L79" s="8">
        <v>0</v>
      </c>
      <c r="M79" s="8">
        <v>0</v>
      </c>
      <c r="N79" s="11">
        <f t="shared" ref="N79:N80" si="183">L79+M79</f>
        <v>0</v>
      </c>
      <c r="O79" s="8">
        <v>0</v>
      </c>
      <c r="P79" s="8">
        <v>0</v>
      </c>
      <c r="Q79" s="11">
        <f t="shared" ref="Q79:Q80" si="184">O79+P79</f>
        <v>0</v>
      </c>
      <c r="R79" s="8">
        <v>0</v>
      </c>
      <c r="S79" s="8">
        <v>0</v>
      </c>
      <c r="T79" s="11">
        <f t="shared" ref="T79:T80" si="185">R79+S79</f>
        <v>0</v>
      </c>
      <c r="U79" s="8">
        <v>0</v>
      </c>
      <c r="V79" s="8">
        <v>0</v>
      </c>
      <c r="W79" s="12">
        <f t="shared" ref="W79:W80" si="186">U79+V79</f>
        <v>0</v>
      </c>
      <c r="X79" s="8">
        <v>0</v>
      </c>
      <c r="Y79" s="8">
        <v>0</v>
      </c>
      <c r="Z79" s="12">
        <f t="shared" ref="Z79:Z80" si="187">X79+Y79</f>
        <v>0</v>
      </c>
      <c r="AA79" s="8">
        <v>0</v>
      </c>
      <c r="AB79" s="8">
        <v>0</v>
      </c>
      <c r="AC79" s="9">
        <f t="shared" ref="AC79:AC80" si="188">AA79+AB79</f>
        <v>0</v>
      </c>
    </row>
    <row r="80" spans="1:29" ht="18" customHeight="1">
      <c r="A80" s="62"/>
      <c r="B80" s="20" t="s">
        <v>4</v>
      </c>
      <c r="C80" s="8">
        <f>F80+I80+L80+O80+R80+U80+X80+AA80</f>
        <v>3520635413</v>
      </c>
      <c r="D80" s="8">
        <f t="shared" si="180"/>
        <v>3482468739</v>
      </c>
      <c r="E80" s="9">
        <f t="shared" si="180"/>
        <v>7003104152</v>
      </c>
      <c r="F80" s="10">
        <v>3520635413</v>
      </c>
      <c r="G80" s="10">
        <v>3482468739</v>
      </c>
      <c r="H80" s="11">
        <f t="shared" si="181"/>
        <v>7003104152</v>
      </c>
      <c r="I80" s="8">
        <v>0</v>
      </c>
      <c r="J80" s="8">
        <v>0</v>
      </c>
      <c r="K80" s="11">
        <f t="shared" si="182"/>
        <v>0</v>
      </c>
      <c r="L80" s="8">
        <v>0</v>
      </c>
      <c r="M80" s="8">
        <v>0</v>
      </c>
      <c r="N80" s="11">
        <f t="shared" si="183"/>
        <v>0</v>
      </c>
      <c r="O80" s="8">
        <v>0</v>
      </c>
      <c r="P80" s="8">
        <v>0</v>
      </c>
      <c r="Q80" s="11">
        <f t="shared" si="184"/>
        <v>0</v>
      </c>
      <c r="R80" s="8">
        <v>0</v>
      </c>
      <c r="S80" s="8">
        <v>0</v>
      </c>
      <c r="T80" s="11">
        <f t="shared" si="185"/>
        <v>0</v>
      </c>
      <c r="U80" s="8">
        <v>0</v>
      </c>
      <c r="V80" s="8">
        <v>0</v>
      </c>
      <c r="W80" s="12">
        <f t="shared" si="186"/>
        <v>0</v>
      </c>
      <c r="X80" s="8">
        <v>0</v>
      </c>
      <c r="Y80" s="8">
        <v>0</v>
      </c>
      <c r="Z80" s="12">
        <f t="shared" si="187"/>
        <v>0</v>
      </c>
      <c r="AA80" s="8">
        <v>0</v>
      </c>
      <c r="AB80" s="8">
        <v>0</v>
      </c>
      <c r="AC80" s="9">
        <f t="shared" si="188"/>
        <v>0</v>
      </c>
    </row>
    <row r="81" spans="1:29" ht="18" customHeight="1" thickBot="1">
      <c r="A81" s="21" t="s">
        <v>5</v>
      </c>
      <c r="B81" s="22"/>
      <c r="C81" s="13">
        <f>SUM(C78:C80)</f>
        <v>3776777456</v>
      </c>
      <c r="D81" s="13">
        <f t="shared" ref="D81:AC81" si="189">SUM(D78:D80)</f>
        <v>3604384987</v>
      </c>
      <c r="E81" s="13">
        <f t="shared" si="189"/>
        <v>7381162443</v>
      </c>
      <c r="F81" s="13">
        <f t="shared" si="189"/>
        <v>3772255683</v>
      </c>
      <c r="G81" s="13">
        <f t="shared" si="189"/>
        <v>3604384987</v>
      </c>
      <c r="H81" s="13">
        <f t="shared" si="189"/>
        <v>7376640670</v>
      </c>
      <c r="I81" s="13">
        <f t="shared" si="189"/>
        <v>0</v>
      </c>
      <c r="J81" s="13">
        <f t="shared" si="189"/>
        <v>0</v>
      </c>
      <c r="K81" s="13">
        <f t="shared" si="189"/>
        <v>0</v>
      </c>
      <c r="L81" s="13">
        <f t="shared" si="189"/>
        <v>0</v>
      </c>
      <c r="M81" s="13">
        <f t="shared" si="189"/>
        <v>0</v>
      </c>
      <c r="N81" s="13">
        <f t="shared" si="189"/>
        <v>0</v>
      </c>
      <c r="O81" s="13">
        <f t="shared" si="189"/>
        <v>0</v>
      </c>
      <c r="P81" s="13">
        <f t="shared" si="189"/>
        <v>0</v>
      </c>
      <c r="Q81" s="13">
        <f t="shared" si="189"/>
        <v>0</v>
      </c>
      <c r="R81" s="13">
        <f t="shared" si="189"/>
        <v>0</v>
      </c>
      <c r="S81" s="13">
        <f t="shared" si="189"/>
        <v>0</v>
      </c>
      <c r="T81" s="13">
        <f t="shared" si="189"/>
        <v>0</v>
      </c>
      <c r="U81" s="13">
        <f t="shared" si="189"/>
        <v>4521773</v>
      </c>
      <c r="V81" s="13">
        <f t="shared" si="189"/>
        <v>0</v>
      </c>
      <c r="W81" s="13">
        <f t="shared" si="189"/>
        <v>4521773</v>
      </c>
      <c r="X81" s="13">
        <f t="shared" si="189"/>
        <v>0</v>
      </c>
      <c r="Y81" s="13">
        <f t="shared" si="189"/>
        <v>0</v>
      </c>
      <c r="Z81" s="13">
        <f t="shared" si="189"/>
        <v>0</v>
      </c>
      <c r="AA81" s="13">
        <f t="shared" si="189"/>
        <v>0</v>
      </c>
      <c r="AB81" s="13">
        <f t="shared" si="189"/>
        <v>0</v>
      </c>
      <c r="AC81" s="13">
        <f t="shared" si="189"/>
        <v>0</v>
      </c>
    </row>
    <row r="82" spans="1:29" ht="18" customHeight="1">
      <c r="A82" s="60" t="s">
        <v>7</v>
      </c>
      <c r="B82" s="19" t="s">
        <v>2</v>
      </c>
      <c r="C82" s="8">
        <f>F82+I82+L82+O82+R82+U82+X82+AA82</f>
        <v>125997167</v>
      </c>
      <c r="D82" s="8">
        <f>G82+J82+M82+P82+S82+V82+Y82+AB82</f>
        <v>109402304</v>
      </c>
      <c r="E82" s="9">
        <f>H82+K82+N82+Q82+T82+W82+Z82+AC82</f>
        <v>235399471</v>
      </c>
      <c r="F82" s="10">
        <v>125781143</v>
      </c>
      <c r="G82" s="10">
        <v>109402304</v>
      </c>
      <c r="H82" s="11">
        <f>F82+G82</f>
        <v>235183447</v>
      </c>
      <c r="I82" s="8">
        <v>216024</v>
      </c>
      <c r="J82" s="8">
        <v>0</v>
      </c>
      <c r="K82" s="11">
        <f>I82+J82</f>
        <v>216024</v>
      </c>
      <c r="L82" s="8">
        <v>0</v>
      </c>
      <c r="M82" s="8">
        <v>0</v>
      </c>
      <c r="N82" s="11">
        <f>L82+M82</f>
        <v>0</v>
      </c>
      <c r="O82" s="8">
        <v>0</v>
      </c>
      <c r="P82" s="8">
        <v>0</v>
      </c>
      <c r="Q82" s="11">
        <f>O82+P82</f>
        <v>0</v>
      </c>
      <c r="R82" s="8">
        <v>0</v>
      </c>
      <c r="S82" s="8">
        <v>0</v>
      </c>
      <c r="T82" s="11">
        <f>R82+S82</f>
        <v>0</v>
      </c>
      <c r="U82" s="8">
        <v>0</v>
      </c>
      <c r="V82" s="8">
        <v>0</v>
      </c>
      <c r="W82" s="12">
        <f>U82+V82</f>
        <v>0</v>
      </c>
      <c r="X82" s="8">
        <v>0</v>
      </c>
      <c r="Y82" s="8">
        <v>0</v>
      </c>
      <c r="Z82" s="12">
        <f>X82+Y82</f>
        <v>0</v>
      </c>
      <c r="AA82" s="8">
        <v>0</v>
      </c>
      <c r="AB82" s="8">
        <v>0</v>
      </c>
      <c r="AC82" s="9">
        <f>AA82+AB82</f>
        <v>0</v>
      </c>
    </row>
    <row r="83" spans="1:29" ht="18" customHeight="1">
      <c r="A83" s="61"/>
      <c r="B83" s="20" t="s">
        <v>3</v>
      </c>
      <c r="C83" s="8">
        <f>F83+I83+L83+O83+R83+U83+X83+AA83</f>
        <v>24966756</v>
      </c>
      <c r="D83" s="8">
        <f t="shared" ref="D83:E84" si="190">G83+J83+M83+P83+S83+V83+Y83+AB83</f>
        <v>56850113</v>
      </c>
      <c r="E83" s="9">
        <f t="shared" si="190"/>
        <v>81816869</v>
      </c>
      <c r="F83" s="10">
        <v>8836599</v>
      </c>
      <c r="G83" s="10">
        <v>18593185</v>
      </c>
      <c r="H83" s="11">
        <f t="shared" ref="H83:H84" si="191">F83+G83</f>
        <v>27429784</v>
      </c>
      <c r="I83" s="8">
        <v>0</v>
      </c>
      <c r="J83" s="8">
        <v>0</v>
      </c>
      <c r="K83" s="11">
        <f t="shared" ref="K83:K84" si="192">I83+J83</f>
        <v>0</v>
      </c>
      <c r="L83" s="8">
        <v>0</v>
      </c>
      <c r="M83" s="8">
        <v>0</v>
      </c>
      <c r="N83" s="11">
        <f t="shared" ref="N83:N84" si="193">L83+M83</f>
        <v>0</v>
      </c>
      <c r="O83" s="8">
        <v>0</v>
      </c>
      <c r="P83" s="8">
        <v>0</v>
      </c>
      <c r="Q83" s="11">
        <f t="shared" ref="Q83:Q84" si="194">O83+P83</f>
        <v>0</v>
      </c>
      <c r="R83" s="8">
        <v>0</v>
      </c>
      <c r="S83" s="8">
        <v>0</v>
      </c>
      <c r="T83" s="11">
        <f t="shared" ref="T83:T84" si="195">R83+S83</f>
        <v>0</v>
      </c>
      <c r="U83" s="8">
        <v>16130157</v>
      </c>
      <c r="V83" s="8">
        <v>38256928</v>
      </c>
      <c r="W83" s="12">
        <f t="shared" ref="W83:W84" si="196">U83+V83</f>
        <v>54387085</v>
      </c>
      <c r="X83" s="8">
        <v>0</v>
      </c>
      <c r="Y83" s="8">
        <v>0</v>
      </c>
      <c r="Z83" s="12">
        <f t="shared" ref="Z83:Z84" si="197">X83+Y83</f>
        <v>0</v>
      </c>
      <c r="AA83" s="8">
        <v>0</v>
      </c>
      <c r="AB83" s="8">
        <v>0</v>
      </c>
      <c r="AC83" s="9">
        <f t="shared" ref="AC83:AC84" si="198">AA83+AB83</f>
        <v>0</v>
      </c>
    </row>
    <row r="84" spans="1:29" ht="18" customHeight="1">
      <c r="A84" s="62"/>
      <c r="B84" s="20" t="s">
        <v>4</v>
      </c>
      <c r="C84" s="8">
        <f>F84+I84+L84+O84+R84+U84+X84+AA84</f>
        <v>895760126</v>
      </c>
      <c r="D84" s="8">
        <f t="shared" si="190"/>
        <v>657104172</v>
      </c>
      <c r="E84" s="9">
        <f t="shared" si="190"/>
        <v>1552864298</v>
      </c>
      <c r="F84" s="10">
        <v>879844854</v>
      </c>
      <c r="G84" s="10">
        <v>599232661</v>
      </c>
      <c r="H84" s="11">
        <f t="shared" si="191"/>
        <v>1479077515</v>
      </c>
      <c r="I84" s="8">
        <v>15350261</v>
      </c>
      <c r="J84" s="8">
        <v>15248178</v>
      </c>
      <c r="K84" s="11">
        <f t="shared" si="192"/>
        <v>30598439</v>
      </c>
      <c r="L84" s="8">
        <v>0</v>
      </c>
      <c r="M84" s="8">
        <v>0</v>
      </c>
      <c r="N84" s="11">
        <f t="shared" si="193"/>
        <v>0</v>
      </c>
      <c r="O84" s="8">
        <v>0</v>
      </c>
      <c r="P84" s="8">
        <v>0</v>
      </c>
      <c r="Q84" s="11">
        <f t="shared" si="194"/>
        <v>0</v>
      </c>
      <c r="R84" s="8">
        <v>0</v>
      </c>
      <c r="S84" s="8">
        <v>1464088</v>
      </c>
      <c r="T84" s="11">
        <f t="shared" si="195"/>
        <v>1464088</v>
      </c>
      <c r="U84" s="8">
        <v>565011</v>
      </c>
      <c r="V84" s="8">
        <v>41159245</v>
      </c>
      <c r="W84" s="12">
        <f t="shared" si="196"/>
        <v>41724256</v>
      </c>
      <c r="X84" s="8">
        <v>0</v>
      </c>
      <c r="Y84" s="8">
        <v>0</v>
      </c>
      <c r="Z84" s="12">
        <f t="shared" si="197"/>
        <v>0</v>
      </c>
      <c r="AA84" s="8">
        <v>0</v>
      </c>
      <c r="AB84" s="8">
        <v>0</v>
      </c>
      <c r="AC84" s="9">
        <f t="shared" si="198"/>
        <v>0</v>
      </c>
    </row>
    <row r="85" spans="1:29" ht="18" customHeight="1" thickBot="1">
      <c r="A85" s="21" t="s">
        <v>5</v>
      </c>
      <c r="B85" s="22"/>
      <c r="C85" s="13">
        <f>SUM(C82:C84)</f>
        <v>1046724049</v>
      </c>
      <c r="D85" s="13">
        <f t="shared" ref="D85:AC85" si="199">SUM(D82:D84)</f>
        <v>823356589</v>
      </c>
      <c r="E85" s="13">
        <f t="shared" si="199"/>
        <v>1870080638</v>
      </c>
      <c r="F85" s="13">
        <f t="shared" si="199"/>
        <v>1014462596</v>
      </c>
      <c r="G85" s="13">
        <f t="shared" si="199"/>
        <v>727228150</v>
      </c>
      <c r="H85" s="13">
        <f t="shared" si="199"/>
        <v>1741690746</v>
      </c>
      <c r="I85" s="13">
        <f t="shared" si="199"/>
        <v>15566285</v>
      </c>
      <c r="J85" s="13">
        <f t="shared" si="199"/>
        <v>15248178</v>
      </c>
      <c r="K85" s="13">
        <f t="shared" si="199"/>
        <v>30814463</v>
      </c>
      <c r="L85" s="13">
        <f t="shared" si="199"/>
        <v>0</v>
      </c>
      <c r="M85" s="13">
        <f t="shared" si="199"/>
        <v>0</v>
      </c>
      <c r="N85" s="13">
        <f t="shared" si="199"/>
        <v>0</v>
      </c>
      <c r="O85" s="13">
        <f t="shared" si="199"/>
        <v>0</v>
      </c>
      <c r="P85" s="13">
        <f t="shared" si="199"/>
        <v>0</v>
      </c>
      <c r="Q85" s="13">
        <f t="shared" si="199"/>
        <v>0</v>
      </c>
      <c r="R85" s="13">
        <f t="shared" si="199"/>
        <v>0</v>
      </c>
      <c r="S85" s="13">
        <f t="shared" si="199"/>
        <v>1464088</v>
      </c>
      <c r="T85" s="13">
        <f t="shared" si="199"/>
        <v>1464088</v>
      </c>
      <c r="U85" s="13">
        <f t="shared" si="199"/>
        <v>16695168</v>
      </c>
      <c r="V85" s="13">
        <f t="shared" si="199"/>
        <v>79416173</v>
      </c>
      <c r="W85" s="13">
        <f t="shared" si="199"/>
        <v>96111341</v>
      </c>
      <c r="X85" s="13">
        <f t="shared" si="199"/>
        <v>0</v>
      </c>
      <c r="Y85" s="13">
        <f t="shared" si="199"/>
        <v>0</v>
      </c>
      <c r="Z85" s="13">
        <f t="shared" si="199"/>
        <v>0</v>
      </c>
      <c r="AA85" s="13">
        <f t="shared" si="199"/>
        <v>0</v>
      </c>
      <c r="AB85" s="13">
        <f t="shared" si="199"/>
        <v>0</v>
      </c>
      <c r="AC85" s="13">
        <f t="shared" si="199"/>
        <v>0</v>
      </c>
    </row>
    <row r="86" spans="1:29" ht="18" customHeight="1">
      <c r="A86" s="60" t="s">
        <v>42</v>
      </c>
      <c r="B86" s="19" t="s">
        <v>2</v>
      </c>
      <c r="C86" s="8">
        <f>F86+I86+L86+O86+R86+U86+X86+AA86</f>
        <v>2930348</v>
      </c>
      <c r="D86" s="8">
        <f>G86+J86+M86+P86+S86+V86+Y86+AB86</f>
        <v>14782991</v>
      </c>
      <c r="E86" s="9">
        <f>H86+K86+N86+Q86+T86+W86+Z86+AC86</f>
        <v>17713339</v>
      </c>
      <c r="F86" s="10">
        <v>2930348</v>
      </c>
      <c r="G86" s="10">
        <v>14782991</v>
      </c>
      <c r="H86" s="11">
        <f>F86+G86</f>
        <v>17713339</v>
      </c>
      <c r="I86" s="8">
        <v>0</v>
      </c>
      <c r="J86" s="8">
        <v>0</v>
      </c>
      <c r="K86" s="11">
        <f>I86+J86</f>
        <v>0</v>
      </c>
      <c r="L86" s="8">
        <v>0</v>
      </c>
      <c r="M86" s="8">
        <v>0</v>
      </c>
      <c r="N86" s="11">
        <f>L86+M86</f>
        <v>0</v>
      </c>
      <c r="O86" s="8">
        <v>0</v>
      </c>
      <c r="P86" s="8">
        <v>0</v>
      </c>
      <c r="Q86" s="11">
        <f>O86+P86</f>
        <v>0</v>
      </c>
      <c r="R86" s="8">
        <v>0</v>
      </c>
      <c r="S86" s="8">
        <v>0</v>
      </c>
      <c r="T86" s="11">
        <f>R86+S86</f>
        <v>0</v>
      </c>
      <c r="U86" s="8">
        <v>0</v>
      </c>
      <c r="V86" s="8">
        <v>0</v>
      </c>
      <c r="W86" s="12">
        <f>U86+V86</f>
        <v>0</v>
      </c>
      <c r="X86" s="8">
        <v>0</v>
      </c>
      <c r="Y86" s="8">
        <v>0</v>
      </c>
      <c r="Z86" s="12">
        <f>X86+Y86</f>
        <v>0</v>
      </c>
      <c r="AA86" s="8">
        <v>0</v>
      </c>
      <c r="AB86" s="8">
        <v>0</v>
      </c>
      <c r="AC86" s="9">
        <f>AA86+AB86</f>
        <v>0</v>
      </c>
    </row>
    <row r="87" spans="1:29" ht="18" customHeight="1">
      <c r="A87" s="61"/>
      <c r="B87" s="20" t="s">
        <v>3</v>
      </c>
      <c r="C87" s="8">
        <f>F87+I87+L87+O87+R87+U87+X87+AA87</f>
        <v>0</v>
      </c>
      <c r="D87" s="8">
        <f t="shared" ref="D87:E88" si="200">G87+J87+M87+P87+S87+V87+Y87+AB87</f>
        <v>0</v>
      </c>
      <c r="E87" s="9">
        <f t="shared" si="200"/>
        <v>0</v>
      </c>
      <c r="F87" s="10">
        <v>0</v>
      </c>
      <c r="G87" s="10">
        <v>0</v>
      </c>
      <c r="H87" s="11">
        <f t="shared" ref="H87:H88" si="201">F87+G87</f>
        <v>0</v>
      </c>
      <c r="I87" s="8">
        <v>0</v>
      </c>
      <c r="J87" s="8">
        <v>0</v>
      </c>
      <c r="K87" s="11">
        <f t="shared" ref="K87:K88" si="202">I87+J87</f>
        <v>0</v>
      </c>
      <c r="L87" s="8">
        <v>0</v>
      </c>
      <c r="M87" s="8">
        <v>0</v>
      </c>
      <c r="N87" s="11">
        <f t="shared" ref="N87:N88" si="203">L87+M87</f>
        <v>0</v>
      </c>
      <c r="O87" s="8">
        <v>0</v>
      </c>
      <c r="P87" s="8">
        <v>0</v>
      </c>
      <c r="Q87" s="11">
        <f t="shared" ref="Q87:Q88" si="204">O87+P87</f>
        <v>0</v>
      </c>
      <c r="R87" s="8">
        <v>0</v>
      </c>
      <c r="S87" s="8">
        <v>0</v>
      </c>
      <c r="T87" s="11">
        <f t="shared" ref="T87:T88" si="205">R87+S87</f>
        <v>0</v>
      </c>
      <c r="U87" s="8">
        <v>0</v>
      </c>
      <c r="V87" s="8">
        <v>0</v>
      </c>
      <c r="W87" s="12">
        <f t="shared" ref="W87:W88" si="206">U87+V87</f>
        <v>0</v>
      </c>
      <c r="X87" s="8">
        <v>0</v>
      </c>
      <c r="Y87" s="8">
        <v>0</v>
      </c>
      <c r="Z87" s="12">
        <f t="shared" ref="Z87:Z88" si="207">X87+Y87</f>
        <v>0</v>
      </c>
      <c r="AA87" s="8">
        <v>0</v>
      </c>
      <c r="AB87" s="8">
        <v>0</v>
      </c>
      <c r="AC87" s="9">
        <f t="shared" ref="AC87:AC88" si="208">AA87+AB87</f>
        <v>0</v>
      </c>
    </row>
    <row r="88" spans="1:29" ht="18" customHeight="1">
      <c r="A88" s="62"/>
      <c r="B88" s="20" t="s">
        <v>4</v>
      </c>
      <c r="C88" s="8">
        <f>F88+I88+L88+O88+R88+U88+X88+AA88</f>
        <v>40152004</v>
      </c>
      <c r="D88" s="8">
        <f t="shared" si="200"/>
        <v>186631607</v>
      </c>
      <c r="E88" s="9">
        <f t="shared" si="200"/>
        <v>226783611</v>
      </c>
      <c r="F88" s="10">
        <v>40152004</v>
      </c>
      <c r="G88" s="10">
        <v>186631607</v>
      </c>
      <c r="H88" s="11">
        <f t="shared" si="201"/>
        <v>226783611</v>
      </c>
      <c r="I88" s="8">
        <v>0</v>
      </c>
      <c r="J88" s="8">
        <v>0</v>
      </c>
      <c r="K88" s="11">
        <f t="shared" si="202"/>
        <v>0</v>
      </c>
      <c r="L88" s="8">
        <v>0</v>
      </c>
      <c r="M88" s="8">
        <v>0</v>
      </c>
      <c r="N88" s="11">
        <f t="shared" si="203"/>
        <v>0</v>
      </c>
      <c r="O88" s="8">
        <v>0</v>
      </c>
      <c r="P88" s="8">
        <v>0</v>
      </c>
      <c r="Q88" s="11">
        <f t="shared" si="204"/>
        <v>0</v>
      </c>
      <c r="R88" s="8">
        <v>0</v>
      </c>
      <c r="S88" s="8">
        <v>0</v>
      </c>
      <c r="T88" s="11">
        <f t="shared" si="205"/>
        <v>0</v>
      </c>
      <c r="U88" s="8">
        <v>0</v>
      </c>
      <c r="V88" s="8">
        <v>0</v>
      </c>
      <c r="W88" s="12">
        <f t="shared" si="206"/>
        <v>0</v>
      </c>
      <c r="X88" s="8">
        <v>0</v>
      </c>
      <c r="Y88" s="8">
        <v>0</v>
      </c>
      <c r="Z88" s="12">
        <f t="shared" si="207"/>
        <v>0</v>
      </c>
      <c r="AA88" s="8">
        <v>0</v>
      </c>
      <c r="AB88" s="8">
        <v>0</v>
      </c>
      <c r="AC88" s="9">
        <f t="shared" si="208"/>
        <v>0</v>
      </c>
    </row>
    <row r="89" spans="1:29" ht="18" customHeight="1" thickBot="1">
      <c r="A89" s="21" t="s">
        <v>5</v>
      </c>
      <c r="B89" s="22"/>
      <c r="C89" s="13">
        <f>SUM(C86:C88)</f>
        <v>43082352</v>
      </c>
      <c r="D89" s="13">
        <f t="shared" ref="D89:AC89" si="209">SUM(D86:D88)</f>
        <v>201414598</v>
      </c>
      <c r="E89" s="13">
        <f t="shared" si="209"/>
        <v>244496950</v>
      </c>
      <c r="F89" s="13">
        <f t="shared" si="209"/>
        <v>43082352</v>
      </c>
      <c r="G89" s="13">
        <f t="shared" si="209"/>
        <v>201414598</v>
      </c>
      <c r="H89" s="13">
        <f t="shared" si="209"/>
        <v>244496950</v>
      </c>
      <c r="I89" s="13">
        <f t="shared" si="209"/>
        <v>0</v>
      </c>
      <c r="J89" s="13">
        <f t="shared" si="209"/>
        <v>0</v>
      </c>
      <c r="K89" s="13">
        <f t="shared" si="209"/>
        <v>0</v>
      </c>
      <c r="L89" s="13">
        <f t="shared" si="209"/>
        <v>0</v>
      </c>
      <c r="M89" s="13">
        <f t="shared" si="209"/>
        <v>0</v>
      </c>
      <c r="N89" s="13">
        <f t="shared" si="209"/>
        <v>0</v>
      </c>
      <c r="O89" s="13">
        <f t="shared" si="209"/>
        <v>0</v>
      </c>
      <c r="P89" s="13">
        <f t="shared" si="209"/>
        <v>0</v>
      </c>
      <c r="Q89" s="13">
        <f t="shared" si="209"/>
        <v>0</v>
      </c>
      <c r="R89" s="13">
        <f t="shared" si="209"/>
        <v>0</v>
      </c>
      <c r="S89" s="13">
        <f t="shared" si="209"/>
        <v>0</v>
      </c>
      <c r="T89" s="13">
        <f t="shared" si="209"/>
        <v>0</v>
      </c>
      <c r="U89" s="13">
        <f t="shared" si="209"/>
        <v>0</v>
      </c>
      <c r="V89" s="13">
        <f t="shared" si="209"/>
        <v>0</v>
      </c>
      <c r="W89" s="13">
        <f t="shared" si="209"/>
        <v>0</v>
      </c>
      <c r="X89" s="13">
        <f t="shared" si="209"/>
        <v>0</v>
      </c>
      <c r="Y89" s="13">
        <f t="shared" si="209"/>
        <v>0</v>
      </c>
      <c r="Z89" s="13">
        <f t="shared" si="209"/>
        <v>0</v>
      </c>
      <c r="AA89" s="13">
        <f t="shared" si="209"/>
        <v>0</v>
      </c>
      <c r="AB89" s="13">
        <f t="shared" si="209"/>
        <v>0</v>
      </c>
      <c r="AC89" s="13">
        <f t="shared" si="209"/>
        <v>0</v>
      </c>
    </row>
    <row r="90" spans="1:29" ht="18" customHeight="1">
      <c r="A90" s="60" t="s">
        <v>43</v>
      </c>
      <c r="B90" s="19" t="s">
        <v>2</v>
      </c>
      <c r="C90" s="8">
        <f>F90+I90+L90+O90+R90+U90+X90+AA90</f>
        <v>133145114</v>
      </c>
      <c r="D90" s="8">
        <f>G90+J90+M90+P90+S90+V90+Y90+AB90</f>
        <v>41456900</v>
      </c>
      <c r="E90" s="9">
        <f>H90+K90+N90+Q90+T90+W90+Z90+AC90</f>
        <v>174602014</v>
      </c>
      <c r="F90" s="10">
        <v>132012059</v>
      </c>
      <c r="G90" s="10">
        <v>4132696</v>
      </c>
      <c r="H90" s="11">
        <f>F90+G90</f>
        <v>136144755</v>
      </c>
      <c r="I90" s="8">
        <v>0</v>
      </c>
      <c r="J90" s="8">
        <v>1382639</v>
      </c>
      <c r="K90" s="11">
        <f>I90+J90</f>
        <v>1382639</v>
      </c>
      <c r="L90" s="8">
        <v>0</v>
      </c>
      <c r="M90" s="8">
        <v>0</v>
      </c>
      <c r="N90" s="11">
        <f>L90+M90</f>
        <v>0</v>
      </c>
      <c r="O90" s="8">
        <v>0</v>
      </c>
      <c r="P90" s="8">
        <v>0</v>
      </c>
      <c r="Q90" s="11">
        <f>O90+P90</f>
        <v>0</v>
      </c>
      <c r="R90" s="8">
        <v>1133055</v>
      </c>
      <c r="S90" s="8">
        <v>0</v>
      </c>
      <c r="T90" s="11">
        <f>R90+S90</f>
        <v>1133055</v>
      </c>
      <c r="U90" s="8">
        <v>0</v>
      </c>
      <c r="V90" s="8">
        <v>35941565</v>
      </c>
      <c r="W90" s="12">
        <f>U90+V90</f>
        <v>35941565</v>
      </c>
      <c r="X90" s="8">
        <v>0</v>
      </c>
      <c r="Y90" s="8">
        <v>0</v>
      </c>
      <c r="Z90" s="12">
        <f>X90+Y90</f>
        <v>0</v>
      </c>
      <c r="AA90" s="8">
        <v>0</v>
      </c>
      <c r="AB90" s="8">
        <v>0</v>
      </c>
      <c r="AC90" s="9">
        <f>AA90+AB90</f>
        <v>0</v>
      </c>
    </row>
    <row r="91" spans="1:29" ht="18" customHeight="1">
      <c r="A91" s="61"/>
      <c r="B91" s="20" t="s">
        <v>3</v>
      </c>
      <c r="C91" s="8">
        <f>F91+I91+L91+O91+R91+U91+X91+AA91</f>
        <v>162278030</v>
      </c>
      <c r="D91" s="8">
        <f t="shared" ref="D91:E92" si="210">G91+J91+M91+P91+S91+V91+Y91+AB91</f>
        <v>82942014</v>
      </c>
      <c r="E91" s="9">
        <f t="shared" si="210"/>
        <v>245220044</v>
      </c>
      <c r="F91" s="10">
        <v>4925764</v>
      </c>
      <c r="G91" s="10">
        <v>44171321</v>
      </c>
      <c r="H91" s="11">
        <f t="shared" ref="H91:H92" si="211">F91+G91</f>
        <v>49097085</v>
      </c>
      <c r="I91" s="8">
        <v>0</v>
      </c>
      <c r="J91" s="8">
        <v>0</v>
      </c>
      <c r="K91" s="11">
        <f t="shared" ref="K91:K92" si="212">I91+J91</f>
        <v>0</v>
      </c>
      <c r="L91" s="8">
        <v>0</v>
      </c>
      <c r="M91" s="8">
        <v>0</v>
      </c>
      <c r="N91" s="11">
        <f t="shared" ref="N91:N92" si="213">L91+M91</f>
        <v>0</v>
      </c>
      <c r="O91" s="8">
        <v>0</v>
      </c>
      <c r="P91" s="8">
        <v>0</v>
      </c>
      <c r="Q91" s="11">
        <f t="shared" ref="Q91:Q92" si="214">O91+P91</f>
        <v>0</v>
      </c>
      <c r="R91" s="8">
        <v>0</v>
      </c>
      <c r="S91" s="8">
        <v>0</v>
      </c>
      <c r="T91" s="11">
        <f t="shared" ref="T91:T92" si="215">R91+S91</f>
        <v>0</v>
      </c>
      <c r="U91" s="8">
        <v>157352266</v>
      </c>
      <c r="V91" s="8">
        <v>38770693</v>
      </c>
      <c r="W91" s="12">
        <f t="shared" ref="W91:W92" si="216">U91+V91</f>
        <v>196122959</v>
      </c>
      <c r="X91" s="8">
        <v>0</v>
      </c>
      <c r="Y91" s="8">
        <v>0</v>
      </c>
      <c r="Z91" s="12">
        <f t="shared" ref="Z91:Z92" si="217">X91+Y91</f>
        <v>0</v>
      </c>
      <c r="AA91" s="8">
        <v>0</v>
      </c>
      <c r="AB91" s="8">
        <v>0</v>
      </c>
      <c r="AC91" s="9">
        <f t="shared" ref="AC91:AC92" si="218">AA91+AB91</f>
        <v>0</v>
      </c>
    </row>
    <row r="92" spans="1:29" ht="18" customHeight="1">
      <c r="A92" s="62"/>
      <c r="B92" s="20" t="s">
        <v>4</v>
      </c>
      <c r="C92" s="8">
        <f>F92+I92+L92+O92+R92+U92+X92+AA92</f>
        <v>260838790</v>
      </c>
      <c r="D92" s="8">
        <f t="shared" si="210"/>
        <v>512475653</v>
      </c>
      <c r="E92" s="9">
        <f t="shared" si="210"/>
        <v>773314443</v>
      </c>
      <c r="F92" s="10">
        <v>260838790</v>
      </c>
      <c r="G92" s="10">
        <v>512263275</v>
      </c>
      <c r="H92" s="11">
        <f t="shared" si="211"/>
        <v>773102065</v>
      </c>
      <c r="I92" s="8">
        <v>0</v>
      </c>
      <c r="J92" s="8">
        <v>212378</v>
      </c>
      <c r="K92" s="11">
        <f t="shared" si="212"/>
        <v>212378</v>
      </c>
      <c r="L92" s="8">
        <v>0</v>
      </c>
      <c r="M92" s="8">
        <v>0</v>
      </c>
      <c r="N92" s="11">
        <f t="shared" si="213"/>
        <v>0</v>
      </c>
      <c r="O92" s="8">
        <v>0</v>
      </c>
      <c r="P92" s="8">
        <v>0</v>
      </c>
      <c r="Q92" s="11">
        <f t="shared" si="214"/>
        <v>0</v>
      </c>
      <c r="R92" s="8">
        <v>0</v>
      </c>
      <c r="S92" s="8">
        <v>0</v>
      </c>
      <c r="T92" s="11">
        <f t="shared" si="215"/>
        <v>0</v>
      </c>
      <c r="U92" s="8">
        <v>0</v>
      </c>
      <c r="V92" s="8">
        <v>0</v>
      </c>
      <c r="W92" s="12">
        <f t="shared" si="216"/>
        <v>0</v>
      </c>
      <c r="X92" s="8">
        <v>0</v>
      </c>
      <c r="Y92" s="8">
        <v>0</v>
      </c>
      <c r="Z92" s="12">
        <f t="shared" si="217"/>
        <v>0</v>
      </c>
      <c r="AA92" s="8">
        <v>0</v>
      </c>
      <c r="AB92" s="8">
        <v>0</v>
      </c>
      <c r="AC92" s="9">
        <f t="shared" si="218"/>
        <v>0</v>
      </c>
    </row>
    <row r="93" spans="1:29" ht="18" customHeight="1" thickBot="1">
      <c r="A93" s="21" t="s">
        <v>5</v>
      </c>
      <c r="B93" s="22"/>
      <c r="C93" s="13">
        <f>SUM(C90:C92)</f>
        <v>556261934</v>
      </c>
      <c r="D93" s="13">
        <f t="shared" ref="D93:AC93" si="219">SUM(D90:D92)</f>
        <v>636874567</v>
      </c>
      <c r="E93" s="13">
        <f t="shared" si="219"/>
        <v>1193136501</v>
      </c>
      <c r="F93" s="13">
        <f t="shared" si="219"/>
        <v>397776613</v>
      </c>
      <c r="G93" s="13">
        <f t="shared" si="219"/>
        <v>560567292</v>
      </c>
      <c r="H93" s="13">
        <f t="shared" si="219"/>
        <v>958343905</v>
      </c>
      <c r="I93" s="13">
        <f t="shared" si="219"/>
        <v>0</v>
      </c>
      <c r="J93" s="13">
        <f t="shared" si="219"/>
        <v>1595017</v>
      </c>
      <c r="K93" s="13">
        <f t="shared" si="219"/>
        <v>1595017</v>
      </c>
      <c r="L93" s="13">
        <f t="shared" si="219"/>
        <v>0</v>
      </c>
      <c r="M93" s="13">
        <f t="shared" si="219"/>
        <v>0</v>
      </c>
      <c r="N93" s="13">
        <f t="shared" si="219"/>
        <v>0</v>
      </c>
      <c r="O93" s="13">
        <f t="shared" si="219"/>
        <v>0</v>
      </c>
      <c r="P93" s="13">
        <f t="shared" si="219"/>
        <v>0</v>
      </c>
      <c r="Q93" s="13">
        <f t="shared" si="219"/>
        <v>0</v>
      </c>
      <c r="R93" s="13">
        <f t="shared" si="219"/>
        <v>1133055</v>
      </c>
      <c r="S93" s="13">
        <f t="shared" si="219"/>
        <v>0</v>
      </c>
      <c r="T93" s="13">
        <f t="shared" si="219"/>
        <v>1133055</v>
      </c>
      <c r="U93" s="13">
        <f t="shared" si="219"/>
        <v>157352266</v>
      </c>
      <c r="V93" s="13">
        <f t="shared" si="219"/>
        <v>74712258</v>
      </c>
      <c r="W93" s="13">
        <f t="shared" si="219"/>
        <v>232064524</v>
      </c>
      <c r="X93" s="13">
        <f t="shared" si="219"/>
        <v>0</v>
      </c>
      <c r="Y93" s="13">
        <f t="shared" si="219"/>
        <v>0</v>
      </c>
      <c r="Z93" s="13">
        <f t="shared" si="219"/>
        <v>0</v>
      </c>
      <c r="AA93" s="13">
        <f t="shared" si="219"/>
        <v>0</v>
      </c>
      <c r="AB93" s="13">
        <f t="shared" si="219"/>
        <v>0</v>
      </c>
      <c r="AC93" s="13">
        <f t="shared" si="219"/>
        <v>0</v>
      </c>
    </row>
    <row r="94" spans="1:29" ht="18" customHeight="1">
      <c r="A94" s="60" t="s">
        <v>44</v>
      </c>
      <c r="B94" s="19" t="s">
        <v>2</v>
      </c>
      <c r="C94" s="8">
        <f>F94+I94+L94+O94+R94+U94+X94+AA94</f>
        <v>0</v>
      </c>
      <c r="D94" s="8">
        <f>G94+J94+M94+P94+S94+V94+Y94+AB94</f>
        <v>0</v>
      </c>
      <c r="E94" s="9">
        <f>H94+K94+N94+Q94+T94+W94+Z94+AC94</f>
        <v>0</v>
      </c>
      <c r="F94" s="10">
        <v>0</v>
      </c>
      <c r="G94" s="10">
        <v>0</v>
      </c>
      <c r="H94" s="11">
        <f>F94+G94</f>
        <v>0</v>
      </c>
      <c r="I94" s="8">
        <v>0</v>
      </c>
      <c r="J94" s="8">
        <v>0</v>
      </c>
      <c r="K94" s="11">
        <f>I94+J94</f>
        <v>0</v>
      </c>
      <c r="L94" s="8">
        <v>0</v>
      </c>
      <c r="M94" s="8">
        <v>0</v>
      </c>
      <c r="N94" s="11">
        <f>L94+M94</f>
        <v>0</v>
      </c>
      <c r="O94" s="8">
        <v>0</v>
      </c>
      <c r="P94" s="8">
        <v>0</v>
      </c>
      <c r="Q94" s="11">
        <f>O94+P94</f>
        <v>0</v>
      </c>
      <c r="R94" s="8">
        <v>0</v>
      </c>
      <c r="S94" s="8">
        <v>0</v>
      </c>
      <c r="T94" s="11">
        <f>R94+S94</f>
        <v>0</v>
      </c>
      <c r="U94" s="8">
        <v>0</v>
      </c>
      <c r="V94" s="8">
        <v>0</v>
      </c>
      <c r="W94" s="12">
        <f>U94+V94</f>
        <v>0</v>
      </c>
      <c r="X94" s="8">
        <v>0</v>
      </c>
      <c r="Y94" s="8">
        <v>0</v>
      </c>
      <c r="Z94" s="12">
        <f>X94+Y94</f>
        <v>0</v>
      </c>
      <c r="AA94" s="8">
        <v>0</v>
      </c>
      <c r="AB94" s="8">
        <v>0</v>
      </c>
      <c r="AC94" s="9">
        <f>AA94+AB94</f>
        <v>0</v>
      </c>
    </row>
    <row r="95" spans="1:29" ht="18" customHeight="1">
      <c r="A95" s="61"/>
      <c r="B95" s="20" t="s">
        <v>3</v>
      </c>
      <c r="C95" s="8">
        <f>F95+I95+L95+O95+R95+U95+X95+AA95</f>
        <v>0</v>
      </c>
      <c r="D95" s="8">
        <f t="shared" ref="D95:E96" si="220">G95+J95+M95+P95+S95+V95+Y95+AB95</f>
        <v>0</v>
      </c>
      <c r="E95" s="9">
        <f t="shared" si="220"/>
        <v>0</v>
      </c>
      <c r="F95" s="10">
        <v>0</v>
      </c>
      <c r="G95" s="10">
        <v>0</v>
      </c>
      <c r="H95" s="11">
        <f t="shared" ref="H95:H96" si="221">F95+G95</f>
        <v>0</v>
      </c>
      <c r="I95" s="8">
        <v>0</v>
      </c>
      <c r="J95" s="8">
        <v>0</v>
      </c>
      <c r="K95" s="11">
        <f t="shared" ref="K95:K96" si="222">I95+J95</f>
        <v>0</v>
      </c>
      <c r="L95" s="8">
        <v>0</v>
      </c>
      <c r="M95" s="8">
        <v>0</v>
      </c>
      <c r="N95" s="11">
        <f t="shared" ref="N95:N96" si="223">L95+M95</f>
        <v>0</v>
      </c>
      <c r="O95" s="8">
        <v>0</v>
      </c>
      <c r="P95" s="8">
        <v>0</v>
      </c>
      <c r="Q95" s="11">
        <f t="shared" ref="Q95:Q96" si="224">O95+P95</f>
        <v>0</v>
      </c>
      <c r="R95" s="8">
        <v>0</v>
      </c>
      <c r="S95" s="8">
        <v>0</v>
      </c>
      <c r="T95" s="11">
        <f t="shared" ref="T95:T96" si="225">R95+S95</f>
        <v>0</v>
      </c>
      <c r="U95" s="8">
        <v>0</v>
      </c>
      <c r="V95" s="8">
        <v>0</v>
      </c>
      <c r="W95" s="12">
        <f t="shared" ref="W95:W96" si="226">U95+V95</f>
        <v>0</v>
      </c>
      <c r="X95" s="8">
        <v>0</v>
      </c>
      <c r="Y95" s="8">
        <v>0</v>
      </c>
      <c r="Z95" s="12">
        <f t="shared" ref="Z95:Z96" si="227">X95+Y95</f>
        <v>0</v>
      </c>
      <c r="AA95" s="8">
        <v>0</v>
      </c>
      <c r="AB95" s="8">
        <v>0</v>
      </c>
      <c r="AC95" s="9">
        <f t="shared" ref="AC95:AC96" si="228">AA95+AB95</f>
        <v>0</v>
      </c>
    </row>
    <row r="96" spans="1:29" ht="18" customHeight="1">
      <c r="A96" s="62"/>
      <c r="B96" s="20" t="s">
        <v>4</v>
      </c>
      <c r="C96" s="8">
        <f>F96+I96+L96+O96+R96+U96+X96+AA96</f>
        <v>7818702</v>
      </c>
      <c r="D96" s="8">
        <f t="shared" si="220"/>
        <v>131576401</v>
      </c>
      <c r="E96" s="9">
        <f t="shared" si="220"/>
        <v>139395103</v>
      </c>
      <c r="F96" s="10">
        <v>7818702</v>
      </c>
      <c r="G96" s="10">
        <v>131576401</v>
      </c>
      <c r="H96" s="11">
        <f t="shared" si="221"/>
        <v>139395103</v>
      </c>
      <c r="I96" s="8">
        <v>0</v>
      </c>
      <c r="J96" s="8">
        <v>0</v>
      </c>
      <c r="K96" s="11">
        <f t="shared" si="222"/>
        <v>0</v>
      </c>
      <c r="L96" s="8">
        <v>0</v>
      </c>
      <c r="M96" s="8">
        <v>0</v>
      </c>
      <c r="N96" s="11">
        <f t="shared" si="223"/>
        <v>0</v>
      </c>
      <c r="O96" s="8">
        <v>0</v>
      </c>
      <c r="P96" s="8">
        <v>0</v>
      </c>
      <c r="Q96" s="11">
        <f t="shared" si="224"/>
        <v>0</v>
      </c>
      <c r="R96" s="8">
        <v>0</v>
      </c>
      <c r="S96" s="8">
        <v>0</v>
      </c>
      <c r="T96" s="11">
        <f t="shared" si="225"/>
        <v>0</v>
      </c>
      <c r="U96" s="8">
        <v>0</v>
      </c>
      <c r="V96" s="8">
        <v>0</v>
      </c>
      <c r="W96" s="12">
        <f t="shared" si="226"/>
        <v>0</v>
      </c>
      <c r="X96" s="8">
        <v>0</v>
      </c>
      <c r="Y96" s="8">
        <v>0</v>
      </c>
      <c r="Z96" s="12">
        <f t="shared" si="227"/>
        <v>0</v>
      </c>
      <c r="AA96" s="8">
        <v>0</v>
      </c>
      <c r="AB96" s="8">
        <v>0</v>
      </c>
      <c r="AC96" s="9">
        <f t="shared" si="228"/>
        <v>0</v>
      </c>
    </row>
    <row r="97" spans="1:29" ht="18" customHeight="1" thickBot="1">
      <c r="A97" s="21" t="s">
        <v>5</v>
      </c>
      <c r="B97" s="22"/>
      <c r="C97" s="13">
        <f>SUM(C94:C96)</f>
        <v>7818702</v>
      </c>
      <c r="D97" s="13">
        <f t="shared" ref="D97:AC97" si="229">SUM(D94:D96)</f>
        <v>131576401</v>
      </c>
      <c r="E97" s="13">
        <f t="shared" si="229"/>
        <v>139395103</v>
      </c>
      <c r="F97" s="13">
        <f t="shared" si="229"/>
        <v>7818702</v>
      </c>
      <c r="G97" s="13">
        <f t="shared" si="229"/>
        <v>131576401</v>
      </c>
      <c r="H97" s="13">
        <f t="shared" si="229"/>
        <v>139395103</v>
      </c>
      <c r="I97" s="13">
        <f t="shared" si="229"/>
        <v>0</v>
      </c>
      <c r="J97" s="13">
        <f t="shared" si="229"/>
        <v>0</v>
      </c>
      <c r="K97" s="13">
        <f t="shared" si="229"/>
        <v>0</v>
      </c>
      <c r="L97" s="13">
        <f t="shared" si="229"/>
        <v>0</v>
      </c>
      <c r="M97" s="13">
        <f t="shared" si="229"/>
        <v>0</v>
      </c>
      <c r="N97" s="13">
        <f t="shared" si="229"/>
        <v>0</v>
      </c>
      <c r="O97" s="13">
        <f t="shared" si="229"/>
        <v>0</v>
      </c>
      <c r="P97" s="13">
        <f t="shared" si="229"/>
        <v>0</v>
      </c>
      <c r="Q97" s="13">
        <f t="shared" si="229"/>
        <v>0</v>
      </c>
      <c r="R97" s="13">
        <f t="shared" si="229"/>
        <v>0</v>
      </c>
      <c r="S97" s="13">
        <f t="shared" si="229"/>
        <v>0</v>
      </c>
      <c r="T97" s="13">
        <f t="shared" si="229"/>
        <v>0</v>
      </c>
      <c r="U97" s="13">
        <f t="shared" si="229"/>
        <v>0</v>
      </c>
      <c r="V97" s="13">
        <f t="shared" si="229"/>
        <v>0</v>
      </c>
      <c r="W97" s="13">
        <f t="shared" si="229"/>
        <v>0</v>
      </c>
      <c r="X97" s="13">
        <f t="shared" si="229"/>
        <v>0</v>
      </c>
      <c r="Y97" s="13">
        <f t="shared" si="229"/>
        <v>0</v>
      </c>
      <c r="Z97" s="13">
        <f t="shared" si="229"/>
        <v>0</v>
      </c>
      <c r="AA97" s="13">
        <f t="shared" si="229"/>
        <v>0</v>
      </c>
      <c r="AB97" s="13">
        <f t="shared" si="229"/>
        <v>0</v>
      </c>
      <c r="AC97" s="13">
        <f t="shared" si="229"/>
        <v>0</v>
      </c>
    </row>
    <row r="98" spans="1:29" ht="18" customHeight="1">
      <c r="A98" s="60" t="s">
        <v>45</v>
      </c>
      <c r="B98" s="19" t="s">
        <v>2</v>
      </c>
      <c r="C98" s="8">
        <f>F98+I98+L98+O98+R98+U98+X98+AA98</f>
        <v>0</v>
      </c>
      <c r="D98" s="8">
        <f>G98+J98+M98+P98+S98+V98+Y98+AB98</f>
        <v>2317367</v>
      </c>
      <c r="E98" s="9">
        <f>H98+K98+N98+Q98+T98+W98+Z98+AC98</f>
        <v>2317367</v>
      </c>
      <c r="F98" s="10">
        <v>0</v>
      </c>
      <c r="G98" s="10">
        <v>2317367</v>
      </c>
      <c r="H98" s="11">
        <f>F98+G98</f>
        <v>2317367</v>
      </c>
      <c r="I98" s="8">
        <v>0</v>
      </c>
      <c r="J98" s="8">
        <v>0</v>
      </c>
      <c r="K98" s="11">
        <f>I98+J98</f>
        <v>0</v>
      </c>
      <c r="L98" s="8">
        <v>0</v>
      </c>
      <c r="M98" s="8">
        <v>0</v>
      </c>
      <c r="N98" s="11">
        <f>L98+M98</f>
        <v>0</v>
      </c>
      <c r="O98" s="8">
        <v>0</v>
      </c>
      <c r="P98" s="8">
        <v>0</v>
      </c>
      <c r="Q98" s="11">
        <f>O98+P98</f>
        <v>0</v>
      </c>
      <c r="R98" s="8">
        <v>0</v>
      </c>
      <c r="S98" s="8">
        <v>0</v>
      </c>
      <c r="T98" s="11">
        <f>R98+S98</f>
        <v>0</v>
      </c>
      <c r="U98" s="8">
        <v>0</v>
      </c>
      <c r="V98" s="8">
        <v>0</v>
      </c>
      <c r="W98" s="12">
        <f>U98+V98</f>
        <v>0</v>
      </c>
      <c r="X98" s="8">
        <v>0</v>
      </c>
      <c r="Y98" s="8">
        <v>0</v>
      </c>
      <c r="Z98" s="12">
        <f>X98+Y98</f>
        <v>0</v>
      </c>
      <c r="AA98" s="8">
        <v>0</v>
      </c>
      <c r="AB98" s="8">
        <v>0</v>
      </c>
      <c r="AC98" s="9">
        <f>AA98+AB98</f>
        <v>0</v>
      </c>
    </row>
    <row r="99" spans="1:29" ht="18" customHeight="1">
      <c r="A99" s="61"/>
      <c r="B99" s="20" t="s">
        <v>3</v>
      </c>
      <c r="C99" s="8">
        <f>F99+I99+L99+O99+R99+U99+X99+AA99</f>
        <v>1186958</v>
      </c>
      <c r="D99" s="8">
        <f t="shared" ref="D99:E100" si="230">G99+J99+M99+P99+S99+V99+Y99+AB99</f>
        <v>2368467</v>
      </c>
      <c r="E99" s="9">
        <f t="shared" si="230"/>
        <v>3555425</v>
      </c>
      <c r="F99" s="10">
        <v>0</v>
      </c>
      <c r="G99" s="10">
        <v>2368467</v>
      </c>
      <c r="H99" s="11">
        <f t="shared" ref="H99:H100" si="231">F99+G99</f>
        <v>2368467</v>
      </c>
      <c r="I99" s="8">
        <v>0</v>
      </c>
      <c r="J99" s="8">
        <v>0</v>
      </c>
      <c r="K99" s="11">
        <f t="shared" ref="K99:K100" si="232">I99+J99</f>
        <v>0</v>
      </c>
      <c r="L99" s="8">
        <v>0</v>
      </c>
      <c r="M99" s="8">
        <v>0</v>
      </c>
      <c r="N99" s="11">
        <f t="shared" ref="N99:N100" si="233">L99+M99</f>
        <v>0</v>
      </c>
      <c r="O99" s="8">
        <v>1186958</v>
      </c>
      <c r="P99" s="8">
        <v>0</v>
      </c>
      <c r="Q99" s="11">
        <f t="shared" ref="Q99:Q100" si="234">O99+P99</f>
        <v>1186958</v>
      </c>
      <c r="R99" s="8">
        <v>0</v>
      </c>
      <c r="S99" s="8">
        <v>0</v>
      </c>
      <c r="T99" s="11">
        <f t="shared" ref="T99:T100" si="235">R99+S99</f>
        <v>0</v>
      </c>
      <c r="U99" s="8">
        <v>0</v>
      </c>
      <c r="V99" s="8">
        <v>0</v>
      </c>
      <c r="W99" s="12">
        <f t="shared" ref="W99:W100" si="236">U99+V99</f>
        <v>0</v>
      </c>
      <c r="X99" s="8">
        <v>0</v>
      </c>
      <c r="Y99" s="8">
        <v>0</v>
      </c>
      <c r="Z99" s="12">
        <f t="shared" ref="Z99:Z100" si="237">X99+Y99</f>
        <v>0</v>
      </c>
      <c r="AA99" s="8">
        <v>0</v>
      </c>
      <c r="AB99" s="8">
        <v>0</v>
      </c>
      <c r="AC99" s="9">
        <f t="shared" ref="AC99:AC100" si="238">AA99+AB99</f>
        <v>0</v>
      </c>
    </row>
    <row r="100" spans="1:29" ht="18" customHeight="1">
      <c r="A100" s="62"/>
      <c r="B100" s="20" t="s">
        <v>4</v>
      </c>
      <c r="C100" s="8">
        <f>F100+I100+L100+O100+R100+U100+X100+AA100</f>
        <v>35456143</v>
      </c>
      <c r="D100" s="8">
        <f t="shared" si="230"/>
        <v>79377017</v>
      </c>
      <c r="E100" s="9">
        <f t="shared" si="230"/>
        <v>114833160</v>
      </c>
      <c r="F100" s="10">
        <v>35456143</v>
      </c>
      <c r="G100" s="10">
        <v>37949426</v>
      </c>
      <c r="H100" s="11">
        <f t="shared" si="231"/>
        <v>73405569</v>
      </c>
      <c r="I100" s="8">
        <v>0</v>
      </c>
      <c r="J100" s="8">
        <v>0</v>
      </c>
      <c r="K100" s="11">
        <f t="shared" si="232"/>
        <v>0</v>
      </c>
      <c r="L100" s="8">
        <v>0</v>
      </c>
      <c r="M100" s="8">
        <v>0</v>
      </c>
      <c r="N100" s="11">
        <f t="shared" si="233"/>
        <v>0</v>
      </c>
      <c r="O100" s="8">
        <v>0</v>
      </c>
      <c r="P100" s="8">
        <v>41427591</v>
      </c>
      <c r="Q100" s="11">
        <f t="shared" si="234"/>
        <v>41427591</v>
      </c>
      <c r="R100" s="8">
        <v>0</v>
      </c>
      <c r="S100" s="8">
        <v>0</v>
      </c>
      <c r="T100" s="11">
        <f t="shared" si="235"/>
        <v>0</v>
      </c>
      <c r="U100" s="8">
        <v>0</v>
      </c>
      <c r="V100" s="8">
        <v>0</v>
      </c>
      <c r="W100" s="12">
        <f t="shared" si="236"/>
        <v>0</v>
      </c>
      <c r="X100" s="8">
        <v>0</v>
      </c>
      <c r="Y100" s="8">
        <v>0</v>
      </c>
      <c r="Z100" s="12">
        <f t="shared" si="237"/>
        <v>0</v>
      </c>
      <c r="AA100" s="8">
        <v>0</v>
      </c>
      <c r="AB100" s="8">
        <v>0</v>
      </c>
      <c r="AC100" s="9">
        <f t="shared" si="238"/>
        <v>0</v>
      </c>
    </row>
    <row r="101" spans="1:29" ht="18" customHeight="1" thickBot="1">
      <c r="A101" s="21" t="s">
        <v>5</v>
      </c>
      <c r="B101" s="22"/>
      <c r="C101" s="13">
        <f>SUM(C98:C100)</f>
        <v>36643101</v>
      </c>
      <c r="D101" s="13">
        <f t="shared" ref="D101:AC101" si="239">SUM(D98:D100)</f>
        <v>84062851</v>
      </c>
      <c r="E101" s="13">
        <f t="shared" si="239"/>
        <v>120705952</v>
      </c>
      <c r="F101" s="13">
        <f t="shared" si="239"/>
        <v>35456143</v>
      </c>
      <c r="G101" s="13">
        <f t="shared" si="239"/>
        <v>42635260</v>
      </c>
      <c r="H101" s="13">
        <f t="shared" si="239"/>
        <v>78091403</v>
      </c>
      <c r="I101" s="13">
        <f t="shared" si="239"/>
        <v>0</v>
      </c>
      <c r="J101" s="13">
        <f t="shared" si="239"/>
        <v>0</v>
      </c>
      <c r="K101" s="13">
        <f t="shared" si="239"/>
        <v>0</v>
      </c>
      <c r="L101" s="13">
        <f t="shared" si="239"/>
        <v>0</v>
      </c>
      <c r="M101" s="13">
        <f t="shared" si="239"/>
        <v>0</v>
      </c>
      <c r="N101" s="13">
        <f t="shared" si="239"/>
        <v>0</v>
      </c>
      <c r="O101" s="13">
        <f t="shared" si="239"/>
        <v>1186958</v>
      </c>
      <c r="P101" s="13">
        <f t="shared" si="239"/>
        <v>41427591</v>
      </c>
      <c r="Q101" s="13">
        <f t="shared" si="239"/>
        <v>42614549</v>
      </c>
      <c r="R101" s="13">
        <f t="shared" si="239"/>
        <v>0</v>
      </c>
      <c r="S101" s="13">
        <f t="shared" si="239"/>
        <v>0</v>
      </c>
      <c r="T101" s="13">
        <f t="shared" si="239"/>
        <v>0</v>
      </c>
      <c r="U101" s="13">
        <f t="shared" si="239"/>
        <v>0</v>
      </c>
      <c r="V101" s="13">
        <f t="shared" si="239"/>
        <v>0</v>
      </c>
      <c r="W101" s="13">
        <f t="shared" si="239"/>
        <v>0</v>
      </c>
      <c r="X101" s="13">
        <f t="shared" si="239"/>
        <v>0</v>
      </c>
      <c r="Y101" s="13">
        <f t="shared" si="239"/>
        <v>0</v>
      </c>
      <c r="Z101" s="13">
        <f t="shared" si="239"/>
        <v>0</v>
      </c>
      <c r="AA101" s="13">
        <f t="shared" si="239"/>
        <v>0</v>
      </c>
      <c r="AB101" s="13">
        <f t="shared" si="239"/>
        <v>0</v>
      </c>
      <c r="AC101" s="13">
        <f t="shared" si="239"/>
        <v>0</v>
      </c>
    </row>
    <row r="102" spans="1:29" ht="18" customHeight="1">
      <c r="A102" s="60" t="s">
        <v>46</v>
      </c>
      <c r="B102" s="19" t="s">
        <v>2</v>
      </c>
      <c r="C102" s="8">
        <f>F102+I102+L102+O102+R102+U102+X102+AA102</f>
        <v>0</v>
      </c>
      <c r="D102" s="8">
        <f>G102+J102+M102+P102+S102+V102+Y102+AB102</f>
        <v>0</v>
      </c>
      <c r="E102" s="9">
        <f>H102+K102+N102+Q102+T102+W102+Z102+AC102</f>
        <v>0</v>
      </c>
      <c r="F102" s="10">
        <v>0</v>
      </c>
      <c r="G102" s="10">
        <v>0</v>
      </c>
      <c r="H102" s="11">
        <f>F102+G102</f>
        <v>0</v>
      </c>
      <c r="I102" s="8">
        <v>0</v>
      </c>
      <c r="J102" s="8">
        <v>0</v>
      </c>
      <c r="K102" s="11">
        <f>I102+J102</f>
        <v>0</v>
      </c>
      <c r="L102" s="8">
        <v>0</v>
      </c>
      <c r="M102" s="8">
        <v>0</v>
      </c>
      <c r="N102" s="11">
        <f>L102+M102</f>
        <v>0</v>
      </c>
      <c r="O102" s="8">
        <v>0</v>
      </c>
      <c r="P102" s="8">
        <v>0</v>
      </c>
      <c r="Q102" s="11">
        <f>O102+P102</f>
        <v>0</v>
      </c>
      <c r="R102" s="8">
        <v>0</v>
      </c>
      <c r="S102" s="8">
        <v>0</v>
      </c>
      <c r="T102" s="11">
        <f>R102+S102</f>
        <v>0</v>
      </c>
      <c r="U102" s="8">
        <v>0</v>
      </c>
      <c r="V102" s="8">
        <v>0</v>
      </c>
      <c r="W102" s="12">
        <f>U102+V102</f>
        <v>0</v>
      </c>
      <c r="X102" s="8">
        <v>0</v>
      </c>
      <c r="Y102" s="8">
        <v>0</v>
      </c>
      <c r="Z102" s="12">
        <f>X102+Y102</f>
        <v>0</v>
      </c>
      <c r="AA102" s="8">
        <v>0</v>
      </c>
      <c r="AB102" s="8">
        <v>0</v>
      </c>
      <c r="AC102" s="9">
        <f>AA102+AB102</f>
        <v>0</v>
      </c>
    </row>
    <row r="103" spans="1:29" ht="18" customHeight="1">
      <c r="A103" s="61"/>
      <c r="B103" s="20" t="s">
        <v>3</v>
      </c>
      <c r="C103" s="8">
        <f>F103+I103+L103+O103+R103+U103+X103+AA103</f>
        <v>0</v>
      </c>
      <c r="D103" s="8">
        <f t="shared" ref="D103:E104" si="240">G103+J103+M103+P103+S103+V103+Y103+AB103</f>
        <v>0</v>
      </c>
      <c r="E103" s="9">
        <f t="shared" si="240"/>
        <v>0</v>
      </c>
      <c r="F103" s="10">
        <v>0</v>
      </c>
      <c r="G103" s="10">
        <v>0</v>
      </c>
      <c r="H103" s="11">
        <f t="shared" ref="H103:H104" si="241">F103+G103</f>
        <v>0</v>
      </c>
      <c r="I103" s="8">
        <v>0</v>
      </c>
      <c r="J103" s="8">
        <v>0</v>
      </c>
      <c r="K103" s="11">
        <f t="shared" ref="K103:K104" si="242">I103+J103</f>
        <v>0</v>
      </c>
      <c r="L103" s="8">
        <v>0</v>
      </c>
      <c r="M103" s="8">
        <v>0</v>
      </c>
      <c r="N103" s="11">
        <f t="shared" ref="N103:N104" si="243">L103+M103</f>
        <v>0</v>
      </c>
      <c r="O103" s="8">
        <v>0</v>
      </c>
      <c r="P103" s="8">
        <v>0</v>
      </c>
      <c r="Q103" s="11">
        <f t="shared" ref="Q103:Q104" si="244">O103+P103</f>
        <v>0</v>
      </c>
      <c r="R103" s="8">
        <v>0</v>
      </c>
      <c r="S103" s="8">
        <v>0</v>
      </c>
      <c r="T103" s="11">
        <f t="shared" ref="T103:T104" si="245">R103+S103</f>
        <v>0</v>
      </c>
      <c r="U103" s="8">
        <v>0</v>
      </c>
      <c r="V103" s="8">
        <v>0</v>
      </c>
      <c r="W103" s="12">
        <f t="shared" ref="W103:W104" si="246">U103+V103</f>
        <v>0</v>
      </c>
      <c r="X103" s="8">
        <v>0</v>
      </c>
      <c r="Y103" s="8">
        <v>0</v>
      </c>
      <c r="Z103" s="12">
        <f t="shared" ref="Z103:Z104" si="247">X103+Y103</f>
        <v>0</v>
      </c>
      <c r="AA103" s="8">
        <v>0</v>
      </c>
      <c r="AB103" s="8">
        <v>0</v>
      </c>
      <c r="AC103" s="9">
        <f t="shared" ref="AC103:AC104" si="248">AA103+AB103</f>
        <v>0</v>
      </c>
    </row>
    <row r="104" spans="1:29" ht="18" customHeight="1">
      <c r="A104" s="62"/>
      <c r="B104" s="20" t="s">
        <v>4</v>
      </c>
      <c r="C104" s="8">
        <f>F104+I104+L104+O104+R104+U104+X104+AA104</f>
        <v>171446887</v>
      </c>
      <c r="D104" s="8">
        <f t="shared" si="240"/>
        <v>119146974</v>
      </c>
      <c r="E104" s="9">
        <f t="shared" si="240"/>
        <v>290593861</v>
      </c>
      <c r="F104" s="10">
        <v>121177919</v>
      </c>
      <c r="G104" s="10">
        <v>10824876</v>
      </c>
      <c r="H104" s="11">
        <f t="shared" si="241"/>
        <v>132002795</v>
      </c>
      <c r="I104" s="8">
        <v>0</v>
      </c>
      <c r="J104" s="8">
        <v>0</v>
      </c>
      <c r="K104" s="11">
        <f t="shared" si="242"/>
        <v>0</v>
      </c>
      <c r="L104" s="8">
        <v>0</v>
      </c>
      <c r="M104" s="8">
        <v>0</v>
      </c>
      <c r="N104" s="11">
        <f t="shared" si="243"/>
        <v>0</v>
      </c>
      <c r="O104" s="8">
        <v>0</v>
      </c>
      <c r="P104" s="8">
        <v>0</v>
      </c>
      <c r="Q104" s="11">
        <f t="shared" si="244"/>
        <v>0</v>
      </c>
      <c r="R104" s="8">
        <v>0</v>
      </c>
      <c r="S104" s="8">
        <v>0</v>
      </c>
      <c r="T104" s="11">
        <f t="shared" si="245"/>
        <v>0</v>
      </c>
      <c r="U104" s="8">
        <v>50268968</v>
      </c>
      <c r="V104" s="8">
        <v>108322098</v>
      </c>
      <c r="W104" s="12">
        <f t="shared" si="246"/>
        <v>158591066</v>
      </c>
      <c r="X104" s="8">
        <v>0</v>
      </c>
      <c r="Y104" s="8">
        <v>0</v>
      </c>
      <c r="Z104" s="12">
        <f t="shared" si="247"/>
        <v>0</v>
      </c>
      <c r="AA104" s="8">
        <v>0</v>
      </c>
      <c r="AB104" s="8">
        <v>0</v>
      </c>
      <c r="AC104" s="9">
        <f t="shared" si="248"/>
        <v>0</v>
      </c>
    </row>
    <row r="105" spans="1:29" ht="18" customHeight="1" thickBot="1">
      <c r="A105" s="21" t="s">
        <v>5</v>
      </c>
      <c r="B105" s="22"/>
      <c r="C105" s="13">
        <f>SUM(C102:C104)</f>
        <v>171446887</v>
      </c>
      <c r="D105" s="13">
        <f t="shared" ref="D105:AC105" si="249">SUM(D102:D104)</f>
        <v>119146974</v>
      </c>
      <c r="E105" s="13">
        <f t="shared" si="249"/>
        <v>290593861</v>
      </c>
      <c r="F105" s="13">
        <f t="shared" si="249"/>
        <v>121177919</v>
      </c>
      <c r="G105" s="13">
        <f t="shared" si="249"/>
        <v>10824876</v>
      </c>
      <c r="H105" s="13">
        <f t="shared" si="249"/>
        <v>132002795</v>
      </c>
      <c r="I105" s="13">
        <f t="shared" si="249"/>
        <v>0</v>
      </c>
      <c r="J105" s="13">
        <f t="shared" si="249"/>
        <v>0</v>
      </c>
      <c r="K105" s="13">
        <f t="shared" si="249"/>
        <v>0</v>
      </c>
      <c r="L105" s="13">
        <f t="shared" si="249"/>
        <v>0</v>
      </c>
      <c r="M105" s="13">
        <f t="shared" si="249"/>
        <v>0</v>
      </c>
      <c r="N105" s="13">
        <f t="shared" si="249"/>
        <v>0</v>
      </c>
      <c r="O105" s="13">
        <f t="shared" si="249"/>
        <v>0</v>
      </c>
      <c r="P105" s="13">
        <f t="shared" si="249"/>
        <v>0</v>
      </c>
      <c r="Q105" s="13">
        <f t="shared" si="249"/>
        <v>0</v>
      </c>
      <c r="R105" s="13">
        <f t="shared" si="249"/>
        <v>0</v>
      </c>
      <c r="S105" s="13">
        <f t="shared" si="249"/>
        <v>0</v>
      </c>
      <c r="T105" s="13">
        <f t="shared" si="249"/>
        <v>0</v>
      </c>
      <c r="U105" s="13">
        <f t="shared" si="249"/>
        <v>50268968</v>
      </c>
      <c r="V105" s="13">
        <f t="shared" si="249"/>
        <v>108322098</v>
      </c>
      <c r="W105" s="13">
        <f t="shared" si="249"/>
        <v>158591066</v>
      </c>
      <c r="X105" s="13">
        <f t="shared" si="249"/>
        <v>0</v>
      </c>
      <c r="Y105" s="13">
        <f t="shared" si="249"/>
        <v>0</v>
      </c>
      <c r="Z105" s="13">
        <f t="shared" si="249"/>
        <v>0</v>
      </c>
      <c r="AA105" s="13">
        <f t="shared" si="249"/>
        <v>0</v>
      </c>
      <c r="AB105" s="13">
        <f t="shared" si="249"/>
        <v>0</v>
      </c>
      <c r="AC105" s="13">
        <f t="shared" si="249"/>
        <v>0</v>
      </c>
    </row>
    <row r="106" spans="1:29" ht="18" customHeight="1">
      <c r="A106" s="60" t="s">
        <v>47</v>
      </c>
      <c r="B106" s="19" t="s">
        <v>2</v>
      </c>
      <c r="C106" s="8">
        <f>F106+I106+L106+O106+R106+U106+X106+AA106</f>
        <v>0</v>
      </c>
      <c r="D106" s="8">
        <f>G106+J106+M106+P106+S106+V106+Y106+AB106</f>
        <v>0</v>
      </c>
      <c r="E106" s="9">
        <f>H106+K106+N106+Q106+T106+W106+Z106+AC106</f>
        <v>0</v>
      </c>
      <c r="F106" s="10">
        <v>0</v>
      </c>
      <c r="G106" s="10">
        <v>0</v>
      </c>
      <c r="H106" s="11">
        <f>F106+G106</f>
        <v>0</v>
      </c>
      <c r="I106" s="8">
        <v>0</v>
      </c>
      <c r="J106" s="8">
        <v>0</v>
      </c>
      <c r="K106" s="11">
        <f>I106+J106</f>
        <v>0</v>
      </c>
      <c r="L106" s="8">
        <v>0</v>
      </c>
      <c r="M106" s="8">
        <v>0</v>
      </c>
      <c r="N106" s="11">
        <f>L106+M106</f>
        <v>0</v>
      </c>
      <c r="O106" s="8">
        <v>0</v>
      </c>
      <c r="P106" s="8">
        <v>0</v>
      </c>
      <c r="Q106" s="11">
        <f>O106+P106</f>
        <v>0</v>
      </c>
      <c r="R106" s="8">
        <v>0</v>
      </c>
      <c r="S106" s="8">
        <v>0</v>
      </c>
      <c r="T106" s="11">
        <f>R106+S106</f>
        <v>0</v>
      </c>
      <c r="U106" s="8">
        <v>0</v>
      </c>
      <c r="V106" s="8">
        <v>0</v>
      </c>
      <c r="W106" s="12">
        <f>U106+V106</f>
        <v>0</v>
      </c>
      <c r="X106" s="8">
        <v>0</v>
      </c>
      <c r="Y106" s="8">
        <v>0</v>
      </c>
      <c r="Z106" s="12">
        <f>X106+Y106</f>
        <v>0</v>
      </c>
      <c r="AA106" s="8">
        <v>0</v>
      </c>
      <c r="AB106" s="8">
        <v>0</v>
      </c>
      <c r="AC106" s="9">
        <f>AA106+AB106</f>
        <v>0</v>
      </c>
    </row>
    <row r="107" spans="1:29" ht="18" customHeight="1">
      <c r="A107" s="61"/>
      <c r="B107" s="20" t="s">
        <v>3</v>
      </c>
      <c r="C107" s="8">
        <f>F107+I107+L107+O107+R107+U107+X107+AA107</f>
        <v>0</v>
      </c>
      <c r="D107" s="8">
        <f t="shared" ref="D107:E108" si="250">G107+J107+M107+P107+S107+V107+Y107+AB107</f>
        <v>0</v>
      </c>
      <c r="E107" s="9">
        <f t="shared" si="250"/>
        <v>0</v>
      </c>
      <c r="F107" s="10">
        <v>0</v>
      </c>
      <c r="G107" s="10">
        <v>0</v>
      </c>
      <c r="H107" s="11">
        <f t="shared" ref="H107:H108" si="251">F107+G107</f>
        <v>0</v>
      </c>
      <c r="I107" s="8">
        <v>0</v>
      </c>
      <c r="J107" s="8">
        <v>0</v>
      </c>
      <c r="K107" s="11">
        <f t="shared" ref="K107:K108" si="252">I107+J107</f>
        <v>0</v>
      </c>
      <c r="L107" s="8">
        <v>0</v>
      </c>
      <c r="M107" s="8">
        <v>0</v>
      </c>
      <c r="N107" s="11">
        <f t="shared" ref="N107:N108" si="253">L107+M107</f>
        <v>0</v>
      </c>
      <c r="O107" s="8">
        <v>0</v>
      </c>
      <c r="P107" s="8">
        <v>0</v>
      </c>
      <c r="Q107" s="11">
        <f t="shared" ref="Q107:Q108" si="254">O107+P107</f>
        <v>0</v>
      </c>
      <c r="R107" s="8">
        <v>0</v>
      </c>
      <c r="S107" s="8">
        <v>0</v>
      </c>
      <c r="T107" s="11">
        <f t="shared" ref="T107:T108" si="255">R107+S107</f>
        <v>0</v>
      </c>
      <c r="U107" s="8">
        <v>0</v>
      </c>
      <c r="V107" s="8">
        <v>0</v>
      </c>
      <c r="W107" s="12">
        <f t="shared" ref="W107:W108" si="256">U107+V107</f>
        <v>0</v>
      </c>
      <c r="X107" s="8">
        <v>0</v>
      </c>
      <c r="Y107" s="8">
        <v>0</v>
      </c>
      <c r="Z107" s="12">
        <f t="shared" ref="Z107:Z108" si="257">X107+Y107</f>
        <v>0</v>
      </c>
      <c r="AA107" s="8">
        <v>0</v>
      </c>
      <c r="AB107" s="8">
        <v>0</v>
      </c>
      <c r="AC107" s="9">
        <f t="shared" ref="AC107:AC108" si="258">AA107+AB107</f>
        <v>0</v>
      </c>
    </row>
    <row r="108" spans="1:29" ht="18" customHeight="1">
      <c r="A108" s="62"/>
      <c r="B108" s="20" t="s">
        <v>4</v>
      </c>
      <c r="C108" s="8">
        <f>F108+I108+L108+O108+R108+U108+X108+AA108</f>
        <v>78873863</v>
      </c>
      <c r="D108" s="8">
        <f t="shared" si="250"/>
        <v>49388025</v>
      </c>
      <c r="E108" s="9">
        <f t="shared" si="250"/>
        <v>128261888</v>
      </c>
      <c r="F108" s="10">
        <v>78873863</v>
      </c>
      <c r="G108" s="10">
        <v>49388025</v>
      </c>
      <c r="H108" s="11">
        <f t="shared" si="251"/>
        <v>128261888</v>
      </c>
      <c r="I108" s="8">
        <v>0</v>
      </c>
      <c r="J108" s="8">
        <v>0</v>
      </c>
      <c r="K108" s="11">
        <f t="shared" si="252"/>
        <v>0</v>
      </c>
      <c r="L108" s="8">
        <v>0</v>
      </c>
      <c r="M108" s="8">
        <v>0</v>
      </c>
      <c r="N108" s="11">
        <f t="shared" si="253"/>
        <v>0</v>
      </c>
      <c r="O108" s="8">
        <v>0</v>
      </c>
      <c r="P108" s="8">
        <v>0</v>
      </c>
      <c r="Q108" s="11">
        <f t="shared" si="254"/>
        <v>0</v>
      </c>
      <c r="R108" s="8">
        <v>0</v>
      </c>
      <c r="S108" s="8">
        <v>0</v>
      </c>
      <c r="T108" s="11">
        <f t="shared" si="255"/>
        <v>0</v>
      </c>
      <c r="U108" s="8">
        <v>0</v>
      </c>
      <c r="V108" s="8">
        <v>0</v>
      </c>
      <c r="W108" s="12">
        <f t="shared" si="256"/>
        <v>0</v>
      </c>
      <c r="X108" s="8">
        <v>0</v>
      </c>
      <c r="Y108" s="8">
        <v>0</v>
      </c>
      <c r="Z108" s="12">
        <f t="shared" si="257"/>
        <v>0</v>
      </c>
      <c r="AA108" s="8">
        <v>0</v>
      </c>
      <c r="AB108" s="8">
        <v>0</v>
      </c>
      <c r="AC108" s="9">
        <f t="shared" si="258"/>
        <v>0</v>
      </c>
    </row>
    <row r="109" spans="1:29" ht="18" customHeight="1" thickBot="1">
      <c r="A109" s="21" t="s">
        <v>5</v>
      </c>
      <c r="B109" s="22"/>
      <c r="C109" s="13">
        <f>SUM(C106:C108)</f>
        <v>78873863</v>
      </c>
      <c r="D109" s="13">
        <f t="shared" ref="D109:AC109" si="259">SUM(D106:D108)</f>
        <v>49388025</v>
      </c>
      <c r="E109" s="13">
        <f t="shared" si="259"/>
        <v>128261888</v>
      </c>
      <c r="F109" s="13">
        <f t="shared" si="259"/>
        <v>78873863</v>
      </c>
      <c r="G109" s="13">
        <f t="shared" si="259"/>
        <v>49388025</v>
      </c>
      <c r="H109" s="13">
        <f t="shared" si="259"/>
        <v>128261888</v>
      </c>
      <c r="I109" s="13">
        <f t="shared" si="259"/>
        <v>0</v>
      </c>
      <c r="J109" s="13">
        <f t="shared" si="259"/>
        <v>0</v>
      </c>
      <c r="K109" s="13">
        <f t="shared" si="259"/>
        <v>0</v>
      </c>
      <c r="L109" s="13">
        <f t="shared" si="259"/>
        <v>0</v>
      </c>
      <c r="M109" s="13">
        <f t="shared" si="259"/>
        <v>0</v>
      </c>
      <c r="N109" s="13">
        <f t="shared" si="259"/>
        <v>0</v>
      </c>
      <c r="O109" s="13">
        <f t="shared" si="259"/>
        <v>0</v>
      </c>
      <c r="P109" s="13">
        <f t="shared" si="259"/>
        <v>0</v>
      </c>
      <c r="Q109" s="13">
        <f t="shared" si="259"/>
        <v>0</v>
      </c>
      <c r="R109" s="13">
        <f t="shared" si="259"/>
        <v>0</v>
      </c>
      <c r="S109" s="13">
        <f t="shared" si="259"/>
        <v>0</v>
      </c>
      <c r="T109" s="13">
        <f t="shared" si="259"/>
        <v>0</v>
      </c>
      <c r="U109" s="13">
        <f t="shared" si="259"/>
        <v>0</v>
      </c>
      <c r="V109" s="13">
        <f t="shared" si="259"/>
        <v>0</v>
      </c>
      <c r="W109" s="13">
        <f t="shared" si="259"/>
        <v>0</v>
      </c>
      <c r="X109" s="13">
        <f t="shared" si="259"/>
        <v>0</v>
      </c>
      <c r="Y109" s="13">
        <f t="shared" si="259"/>
        <v>0</v>
      </c>
      <c r="Z109" s="13">
        <f t="shared" si="259"/>
        <v>0</v>
      </c>
      <c r="AA109" s="13">
        <f t="shared" si="259"/>
        <v>0</v>
      </c>
      <c r="AB109" s="13">
        <f t="shared" si="259"/>
        <v>0</v>
      </c>
      <c r="AC109" s="13">
        <f t="shared" si="259"/>
        <v>0</v>
      </c>
    </row>
    <row r="110" spans="1:29" ht="18" customHeight="1">
      <c r="A110" s="60" t="s">
        <v>48</v>
      </c>
      <c r="B110" s="19" t="s">
        <v>2</v>
      </c>
      <c r="C110" s="8">
        <f>F110+I110+L110+O110+R110+U110+X110+AA110</f>
        <v>0</v>
      </c>
      <c r="D110" s="8">
        <f>G110+J110+M110+P110+S110+V110+Y110+AB110</f>
        <v>0</v>
      </c>
      <c r="E110" s="9">
        <f>H110+K110+N110+Q110+T110+W110+Z110+AC110</f>
        <v>0</v>
      </c>
      <c r="F110" s="10">
        <v>0</v>
      </c>
      <c r="G110" s="10">
        <v>0</v>
      </c>
      <c r="H110" s="11">
        <f>F110+G110</f>
        <v>0</v>
      </c>
      <c r="I110" s="8">
        <v>0</v>
      </c>
      <c r="J110" s="8">
        <v>0</v>
      </c>
      <c r="K110" s="11">
        <f>I110+J110</f>
        <v>0</v>
      </c>
      <c r="L110" s="8">
        <v>0</v>
      </c>
      <c r="M110" s="8">
        <v>0</v>
      </c>
      <c r="N110" s="11">
        <f>L110+M110</f>
        <v>0</v>
      </c>
      <c r="O110" s="8">
        <v>0</v>
      </c>
      <c r="P110" s="8">
        <v>0</v>
      </c>
      <c r="Q110" s="11">
        <f>O110+P110</f>
        <v>0</v>
      </c>
      <c r="R110" s="8">
        <v>0</v>
      </c>
      <c r="S110" s="8">
        <v>0</v>
      </c>
      <c r="T110" s="11">
        <f>R110+S110</f>
        <v>0</v>
      </c>
      <c r="U110" s="8">
        <v>0</v>
      </c>
      <c r="V110" s="8">
        <v>0</v>
      </c>
      <c r="W110" s="12">
        <f>U110+V110</f>
        <v>0</v>
      </c>
      <c r="X110" s="8">
        <v>0</v>
      </c>
      <c r="Y110" s="8">
        <v>0</v>
      </c>
      <c r="Z110" s="12">
        <f>X110+Y110</f>
        <v>0</v>
      </c>
      <c r="AA110" s="8">
        <v>0</v>
      </c>
      <c r="AB110" s="8">
        <v>0</v>
      </c>
      <c r="AC110" s="9">
        <f>AA110+AB110</f>
        <v>0</v>
      </c>
    </row>
    <row r="111" spans="1:29" ht="18" customHeight="1">
      <c r="A111" s="61"/>
      <c r="B111" s="20" t="s">
        <v>3</v>
      </c>
      <c r="C111" s="8">
        <f>F111+I111+L111+O111+R111+U111+X111+AA111</f>
        <v>0</v>
      </c>
      <c r="D111" s="8">
        <f t="shared" ref="D111:E112" si="260">G111+J111+M111+P111+S111+V111+Y111+AB111</f>
        <v>0</v>
      </c>
      <c r="E111" s="9">
        <f t="shared" si="260"/>
        <v>0</v>
      </c>
      <c r="F111" s="10">
        <v>0</v>
      </c>
      <c r="G111" s="10">
        <v>0</v>
      </c>
      <c r="H111" s="11">
        <f t="shared" ref="H111:H112" si="261">F111+G111</f>
        <v>0</v>
      </c>
      <c r="I111" s="8">
        <v>0</v>
      </c>
      <c r="J111" s="8">
        <v>0</v>
      </c>
      <c r="K111" s="11">
        <f t="shared" ref="K111:K112" si="262">I111+J111</f>
        <v>0</v>
      </c>
      <c r="L111" s="8">
        <v>0</v>
      </c>
      <c r="M111" s="8">
        <v>0</v>
      </c>
      <c r="N111" s="11">
        <f t="shared" ref="N111:N112" si="263">L111+M111</f>
        <v>0</v>
      </c>
      <c r="O111" s="8">
        <v>0</v>
      </c>
      <c r="P111" s="8">
        <v>0</v>
      </c>
      <c r="Q111" s="11">
        <f t="shared" ref="Q111:Q112" si="264">O111+P111</f>
        <v>0</v>
      </c>
      <c r="R111" s="8">
        <v>0</v>
      </c>
      <c r="S111" s="8">
        <v>0</v>
      </c>
      <c r="T111" s="11">
        <f t="shared" ref="T111:T112" si="265">R111+S111</f>
        <v>0</v>
      </c>
      <c r="U111" s="8">
        <v>0</v>
      </c>
      <c r="V111" s="8">
        <v>0</v>
      </c>
      <c r="W111" s="12">
        <f t="shared" ref="W111:W112" si="266">U111+V111</f>
        <v>0</v>
      </c>
      <c r="X111" s="8">
        <v>0</v>
      </c>
      <c r="Y111" s="8">
        <v>0</v>
      </c>
      <c r="Z111" s="12">
        <f t="shared" ref="Z111:Z112" si="267">X111+Y111</f>
        <v>0</v>
      </c>
      <c r="AA111" s="8">
        <v>0</v>
      </c>
      <c r="AB111" s="8">
        <v>0</v>
      </c>
      <c r="AC111" s="9">
        <f t="shared" ref="AC111:AC112" si="268">AA111+AB111</f>
        <v>0</v>
      </c>
    </row>
    <row r="112" spans="1:29" ht="18" customHeight="1">
      <c r="A112" s="62"/>
      <c r="B112" s="20" t="s">
        <v>4</v>
      </c>
      <c r="C112" s="8">
        <f>F112+I112+L112+O112+R112+U112+X112+AA112</f>
        <v>2597839</v>
      </c>
      <c r="D112" s="8">
        <f t="shared" si="260"/>
        <v>6402208</v>
      </c>
      <c r="E112" s="9">
        <f t="shared" si="260"/>
        <v>9000047</v>
      </c>
      <c r="F112" s="10">
        <v>2597839</v>
      </c>
      <c r="G112" s="10">
        <v>6402208</v>
      </c>
      <c r="H112" s="11">
        <f t="shared" si="261"/>
        <v>9000047</v>
      </c>
      <c r="I112" s="8">
        <v>0</v>
      </c>
      <c r="J112" s="8">
        <v>0</v>
      </c>
      <c r="K112" s="11">
        <f t="shared" si="262"/>
        <v>0</v>
      </c>
      <c r="L112" s="8">
        <v>0</v>
      </c>
      <c r="M112" s="8">
        <v>0</v>
      </c>
      <c r="N112" s="11">
        <f t="shared" si="263"/>
        <v>0</v>
      </c>
      <c r="O112" s="8">
        <v>0</v>
      </c>
      <c r="P112" s="8">
        <v>0</v>
      </c>
      <c r="Q112" s="11">
        <f t="shared" si="264"/>
        <v>0</v>
      </c>
      <c r="R112" s="8">
        <v>0</v>
      </c>
      <c r="S112" s="8">
        <v>0</v>
      </c>
      <c r="T112" s="11">
        <f t="shared" si="265"/>
        <v>0</v>
      </c>
      <c r="U112" s="8">
        <v>0</v>
      </c>
      <c r="V112" s="8">
        <v>0</v>
      </c>
      <c r="W112" s="12">
        <f t="shared" si="266"/>
        <v>0</v>
      </c>
      <c r="X112" s="8">
        <v>0</v>
      </c>
      <c r="Y112" s="8">
        <v>0</v>
      </c>
      <c r="Z112" s="12">
        <f t="shared" si="267"/>
        <v>0</v>
      </c>
      <c r="AA112" s="8">
        <v>0</v>
      </c>
      <c r="AB112" s="8">
        <v>0</v>
      </c>
      <c r="AC112" s="9">
        <f t="shared" si="268"/>
        <v>0</v>
      </c>
    </row>
    <row r="113" spans="1:29" ht="18" customHeight="1" thickBot="1">
      <c r="A113" s="21" t="s">
        <v>5</v>
      </c>
      <c r="B113" s="22"/>
      <c r="C113" s="13">
        <f>SUM(C110:C112)</f>
        <v>2597839</v>
      </c>
      <c r="D113" s="13">
        <f t="shared" ref="D113:AC113" si="269">SUM(D110:D112)</f>
        <v>6402208</v>
      </c>
      <c r="E113" s="13">
        <f t="shared" si="269"/>
        <v>9000047</v>
      </c>
      <c r="F113" s="13">
        <f t="shared" si="269"/>
        <v>2597839</v>
      </c>
      <c r="G113" s="13">
        <f t="shared" si="269"/>
        <v>6402208</v>
      </c>
      <c r="H113" s="13">
        <f t="shared" si="269"/>
        <v>9000047</v>
      </c>
      <c r="I113" s="13">
        <f t="shared" si="269"/>
        <v>0</v>
      </c>
      <c r="J113" s="13">
        <f t="shared" si="269"/>
        <v>0</v>
      </c>
      <c r="K113" s="13">
        <f t="shared" si="269"/>
        <v>0</v>
      </c>
      <c r="L113" s="13">
        <f t="shared" si="269"/>
        <v>0</v>
      </c>
      <c r="M113" s="13">
        <f t="shared" si="269"/>
        <v>0</v>
      </c>
      <c r="N113" s="13">
        <f t="shared" si="269"/>
        <v>0</v>
      </c>
      <c r="O113" s="13">
        <f t="shared" si="269"/>
        <v>0</v>
      </c>
      <c r="P113" s="13">
        <f t="shared" si="269"/>
        <v>0</v>
      </c>
      <c r="Q113" s="13">
        <f t="shared" si="269"/>
        <v>0</v>
      </c>
      <c r="R113" s="13">
        <f t="shared" si="269"/>
        <v>0</v>
      </c>
      <c r="S113" s="13">
        <f t="shared" si="269"/>
        <v>0</v>
      </c>
      <c r="T113" s="13">
        <f t="shared" si="269"/>
        <v>0</v>
      </c>
      <c r="U113" s="13">
        <f t="shared" si="269"/>
        <v>0</v>
      </c>
      <c r="V113" s="13">
        <f t="shared" si="269"/>
        <v>0</v>
      </c>
      <c r="W113" s="13">
        <f t="shared" si="269"/>
        <v>0</v>
      </c>
      <c r="X113" s="13">
        <f t="shared" si="269"/>
        <v>0</v>
      </c>
      <c r="Y113" s="13">
        <f t="shared" si="269"/>
        <v>0</v>
      </c>
      <c r="Z113" s="13">
        <f t="shared" si="269"/>
        <v>0</v>
      </c>
      <c r="AA113" s="13">
        <f t="shared" si="269"/>
        <v>0</v>
      </c>
      <c r="AB113" s="13">
        <f t="shared" si="269"/>
        <v>0</v>
      </c>
      <c r="AC113" s="13">
        <f t="shared" si="269"/>
        <v>0</v>
      </c>
    </row>
    <row r="114" spans="1:29" ht="18" customHeight="1">
      <c r="A114" s="60" t="s">
        <v>64</v>
      </c>
      <c r="B114" s="19" t="s">
        <v>2</v>
      </c>
      <c r="C114" s="8">
        <f>F114+I114+L114+O114+R114+U114+X114+AA114</f>
        <v>0</v>
      </c>
      <c r="D114" s="8">
        <f>G114+J114+M114+P114+S114+V114+Y114+AB114</f>
        <v>0</v>
      </c>
      <c r="E114" s="9">
        <f>H114+K114+N114+Q114+T114+W114+Z114+AC114</f>
        <v>0</v>
      </c>
      <c r="F114" s="10">
        <v>0</v>
      </c>
      <c r="G114" s="10">
        <v>0</v>
      </c>
      <c r="H114" s="11">
        <f>F114+G114</f>
        <v>0</v>
      </c>
      <c r="I114" s="8">
        <v>0</v>
      </c>
      <c r="J114" s="8">
        <v>0</v>
      </c>
      <c r="K114" s="11">
        <f>I114+J114</f>
        <v>0</v>
      </c>
      <c r="L114" s="8">
        <v>0</v>
      </c>
      <c r="M114" s="8">
        <v>0</v>
      </c>
      <c r="N114" s="11">
        <f>L114+M114</f>
        <v>0</v>
      </c>
      <c r="O114" s="8">
        <v>0</v>
      </c>
      <c r="P114" s="8">
        <v>0</v>
      </c>
      <c r="Q114" s="11">
        <f>O114+P114</f>
        <v>0</v>
      </c>
      <c r="R114" s="8">
        <v>0</v>
      </c>
      <c r="S114" s="8">
        <v>0</v>
      </c>
      <c r="T114" s="11">
        <f>R114+S114</f>
        <v>0</v>
      </c>
      <c r="U114" s="8">
        <v>0</v>
      </c>
      <c r="V114" s="8">
        <v>0</v>
      </c>
      <c r="W114" s="12">
        <f>U114+V114</f>
        <v>0</v>
      </c>
      <c r="X114" s="8">
        <v>0</v>
      </c>
      <c r="Y114" s="8">
        <v>0</v>
      </c>
      <c r="Z114" s="12">
        <f>X114+Y114</f>
        <v>0</v>
      </c>
      <c r="AA114" s="8">
        <v>0</v>
      </c>
      <c r="AB114" s="8">
        <v>0</v>
      </c>
      <c r="AC114" s="9">
        <f>AA114+AB114</f>
        <v>0</v>
      </c>
    </row>
    <row r="115" spans="1:29" ht="18" customHeight="1">
      <c r="A115" s="61"/>
      <c r="B115" s="20" t="s">
        <v>3</v>
      </c>
      <c r="C115" s="8">
        <f>F115+I115+L115+O115+R115+U115+X115+AA115</f>
        <v>0</v>
      </c>
      <c r="D115" s="8">
        <f t="shared" ref="D115:E116" si="270">G115+J115+M115+P115+S115+V115+Y115+AB115</f>
        <v>0</v>
      </c>
      <c r="E115" s="9">
        <f t="shared" si="270"/>
        <v>0</v>
      </c>
      <c r="F115" s="10">
        <v>0</v>
      </c>
      <c r="G115" s="10">
        <v>0</v>
      </c>
      <c r="H115" s="11">
        <f t="shared" ref="H115:H116" si="271">F115+G115</f>
        <v>0</v>
      </c>
      <c r="I115" s="8">
        <v>0</v>
      </c>
      <c r="J115" s="8">
        <v>0</v>
      </c>
      <c r="K115" s="11">
        <f t="shared" ref="K115:K116" si="272">I115+J115</f>
        <v>0</v>
      </c>
      <c r="L115" s="8">
        <v>0</v>
      </c>
      <c r="M115" s="8">
        <v>0</v>
      </c>
      <c r="N115" s="11">
        <f t="shared" ref="N115:N116" si="273">L115+M115</f>
        <v>0</v>
      </c>
      <c r="O115" s="8">
        <v>0</v>
      </c>
      <c r="P115" s="8">
        <v>0</v>
      </c>
      <c r="Q115" s="11">
        <f t="shared" ref="Q115:Q116" si="274">O115+P115</f>
        <v>0</v>
      </c>
      <c r="R115" s="8">
        <v>0</v>
      </c>
      <c r="S115" s="8">
        <v>0</v>
      </c>
      <c r="T115" s="11">
        <f t="shared" ref="T115:T116" si="275">R115+S115</f>
        <v>0</v>
      </c>
      <c r="U115" s="8">
        <v>0</v>
      </c>
      <c r="V115" s="8">
        <v>0</v>
      </c>
      <c r="W115" s="12">
        <f t="shared" ref="W115:W116" si="276">U115+V115</f>
        <v>0</v>
      </c>
      <c r="X115" s="8">
        <v>0</v>
      </c>
      <c r="Y115" s="8">
        <v>0</v>
      </c>
      <c r="Z115" s="12">
        <f t="shared" ref="Z115:Z116" si="277">X115+Y115</f>
        <v>0</v>
      </c>
      <c r="AA115" s="8">
        <v>0</v>
      </c>
      <c r="AB115" s="8">
        <v>0</v>
      </c>
      <c r="AC115" s="9">
        <f t="shared" ref="AC115:AC116" si="278">AA115+AB115</f>
        <v>0</v>
      </c>
    </row>
    <row r="116" spans="1:29" ht="18" customHeight="1">
      <c r="A116" s="62"/>
      <c r="B116" s="20" t="s">
        <v>4</v>
      </c>
      <c r="C116" s="8">
        <f>F116+I116+L116+O116+R116+U116+X116+AA116</f>
        <v>20861898</v>
      </c>
      <c r="D116" s="8">
        <f t="shared" si="270"/>
        <v>0</v>
      </c>
      <c r="E116" s="9">
        <f t="shared" si="270"/>
        <v>20861898</v>
      </c>
      <c r="F116" s="10">
        <v>20861898</v>
      </c>
      <c r="G116" s="10">
        <v>0</v>
      </c>
      <c r="H116" s="11">
        <f t="shared" si="271"/>
        <v>20861898</v>
      </c>
      <c r="I116" s="8">
        <v>0</v>
      </c>
      <c r="J116" s="8">
        <v>0</v>
      </c>
      <c r="K116" s="11">
        <f t="shared" si="272"/>
        <v>0</v>
      </c>
      <c r="L116" s="8">
        <v>0</v>
      </c>
      <c r="M116" s="8">
        <v>0</v>
      </c>
      <c r="N116" s="11">
        <f t="shared" si="273"/>
        <v>0</v>
      </c>
      <c r="O116" s="8">
        <v>0</v>
      </c>
      <c r="P116" s="8">
        <v>0</v>
      </c>
      <c r="Q116" s="11">
        <f t="shared" si="274"/>
        <v>0</v>
      </c>
      <c r="R116" s="8">
        <v>0</v>
      </c>
      <c r="S116" s="8">
        <v>0</v>
      </c>
      <c r="T116" s="11">
        <f t="shared" si="275"/>
        <v>0</v>
      </c>
      <c r="U116" s="8">
        <v>0</v>
      </c>
      <c r="V116" s="8">
        <v>0</v>
      </c>
      <c r="W116" s="12">
        <f t="shared" si="276"/>
        <v>0</v>
      </c>
      <c r="X116" s="8">
        <v>0</v>
      </c>
      <c r="Y116" s="8">
        <v>0</v>
      </c>
      <c r="Z116" s="12">
        <f t="shared" si="277"/>
        <v>0</v>
      </c>
      <c r="AA116" s="8">
        <v>0</v>
      </c>
      <c r="AB116" s="8">
        <v>0</v>
      </c>
      <c r="AC116" s="9">
        <f t="shared" si="278"/>
        <v>0</v>
      </c>
    </row>
    <row r="117" spans="1:29" ht="18" customHeight="1" thickBot="1">
      <c r="A117" s="21" t="s">
        <v>5</v>
      </c>
      <c r="B117" s="22"/>
      <c r="C117" s="13">
        <f>SUM(C114:C116)</f>
        <v>20861898</v>
      </c>
      <c r="D117" s="13">
        <f t="shared" ref="D117:AC117" si="279">SUM(D114:D116)</f>
        <v>0</v>
      </c>
      <c r="E117" s="13">
        <f t="shared" si="279"/>
        <v>20861898</v>
      </c>
      <c r="F117" s="13">
        <f t="shared" si="279"/>
        <v>20861898</v>
      </c>
      <c r="G117" s="13">
        <f t="shared" si="279"/>
        <v>0</v>
      </c>
      <c r="H117" s="13">
        <f t="shared" si="279"/>
        <v>20861898</v>
      </c>
      <c r="I117" s="13">
        <f t="shared" si="279"/>
        <v>0</v>
      </c>
      <c r="J117" s="13">
        <f t="shared" si="279"/>
        <v>0</v>
      </c>
      <c r="K117" s="13">
        <f t="shared" si="279"/>
        <v>0</v>
      </c>
      <c r="L117" s="13">
        <f t="shared" si="279"/>
        <v>0</v>
      </c>
      <c r="M117" s="13">
        <f t="shared" si="279"/>
        <v>0</v>
      </c>
      <c r="N117" s="13">
        <f t="shared" si="279"/>
        <v>0</v>
      </c>
      <c r="O117" s="13">
        <f t="shared" si="279"/>
        <v>0</v>
      </c>
      <c r="P117" s="13">
        <f t="shared" si="279"/>
        <v>0</v>
      </c>
      <c r="Q117" s="13">
        <f t="shared" si="279"/>
        <v>0</v>
      </c>
      <c r="R117" s="13">
        <f t="shared" si="279"/>
        <v>0</v>
      </c>
      <c r="S117" s="13">
        <f t="shared" si="279"/>
        <v>0</v>
      </c>
      <c r="T117" s="13">
        <f t="shared" si="279"/>
        <v>0</v>
      </c>
      <c r="U117" s="13">
        <f t="shared" si="279"/>
        <v>0</v>
      </c>
      <c r="V117" s="13">
        <f t="shared" si="279"/>
        <v>0</v>
      </c>
      <c r="W117" s="13">
        <f t="shared" si="279"/>
        <v>0</v>
      </c>
      <c r="X117" s="13">
        <f t="shared" si="279"/>
        <v>0</v>
      </c>
      <c r="Y117" s="13">
        <f t="shared" si="279"/>
        <v>0</v>
      </c>
      <c r="Z117" s="13">
        <f t="shared" si="279"/>
        <v>0</v>
      </c>
      <c r="AA117" s="13">
        <f t="shared" si="279"/>
        <v>0</v>
      </c>
      <c r="AB117" s="13">
        <f t="shared" si="279"/>
        <v>0</v>
      </c>
      <c r="AC117" s="13">
        <f t="shared" si="279"/>
        <v>0</v>
      </c>
    </row>
    <row r="118" spans="1:29" ht="18" customHeight="1">
      <c r="A118" s="60" t="s">
        <v>49</v>
      </c>
      <c r="B118" s="19" t="s">
        <v>2</v>
      </c>
      <c r="C118" s="8">
        <f>F118+I118+L118+O118+R118+U118+X118+AA118</f>
        <v>0</v>
      </c>
      <c r="D118" s="8">
        <f>G118+J118+M118+P118+S118+V118+Y118+AB118</f>
        <v>0</v>
      </c>
      <c r="E118" s="9">
        <f>H118+K118+N118+Q118+T118+W118+Z118+AC118</f>
        <v>0</v>
      </c>
      <c r="F118" s="10">
        <v>0</v>
      </c>
      <c r="G118" s="10">
        <v>0</v>
      </c>
      <c r="H118" s="11">
        <f>F118+G118</f>
        <v>0</v>
      </c>
      <c r="I118" s="8">
        <v>0</v>
      </c>
      <c r="J118" s="8">
        <v>0</v>
      </c>
      <c r="K118" s="11">
        <f>I118+J118</f>
        <v>0</v>
      </c>
      <c r="L118" s="8">
        <v>0</v>
      </c>
      <c r="M118" s="8">
        <v>0</v>
      </c>
      <c r="N118" s="11">
        <f>L118+M118</f>
        <v>0</v>
      </c>
      <c r="O118" s="8">
        <v>0</v>
      </c>
      <c r="P118" s="8">
        <v>0</v>
      </c>
      <c r="Q118" s="11">
        <f>O118+P118</f>
        <v>0</v>
      </c>
      <c r="R118" s="8">
        <v>0</v>
      </c>
      <c r="S118" s="8">
        <v>0</v>
      </c>
      <c r="T118" s="11">
        <f>R118+S118</f>
        <v>0</v>
      </c>
      <c r="U118" s="8">
        <v>0</v>
      </c>
      <c r="V118" s="8">
        <v>0</v>
      </c>
      <c r="W118" s="12">
        <f>U118+V118</f>
        <v>0</v>
      </c>
      <c r="X118" s="8">
        <v>0</v>
      </c>
      <c r="Y118" s="8">
        <v>0</v>
      </c>
      <c r="Z118" s="12">
        <f>X118+Y118</f>
        <v>0</v>
      </c>
      <c r="AA118" s="8">
        <v>0</v>
      </c>
      <c r="AB118" s="8">
        <v>0</v>
      </c>
      <c r="AC118" s="9">
        <f>AA118+AB118</f>
        <v>0</v>
      </c>
    </row>
    <row r="119" spans="1:29" ht="18" customHeight="1">
      <c r="A119" s="61"/>
      <c r="B119" s="20" t="s">
        <v>3</v>
      </c>
      <c r="C119" s="8">
        <f>F119+I119+L119+O119+R119+U119+X119+AA119</f>
        <v>0</v>
      </c>
      <c r="D119" s="8">
        <f t="shared" ref="D119:E120" si="280">G119+J119+M119+P119+S119+V119+Y119+AB119</f>
        <v>0</v>
      </c>
      <c r="E119" s="9">
        <f t="shared" si="280"/>
        <v>0</v>
      </c>
      <c r="F119" s="10">
        <v>0</v>
      </c>
      <c r="G119" s="10">
        <v>0</v>
      </c>
      <c r="H119" s="11">
        <f t="shared" ref="H119:H120" si="281">F119+G119</f>
        <v>0</v>
      </c>
      <c r="I119" s="8">
        <v>0</v>
      </c>
      <c r="J119" s="8">
        <v>0</v>
      </c>
      <c r="K119" s="11">
        <f t="shared" ref="K119:K120" si="282">I119+J119</f>
        <v>0</v>
      </c>
      <c r="L119" s="8">
        <v>0</v>
      </c>
      <c r="M119" s="8">
        <v>0</v>
      </c>
      <c r="N119" s="11">
        <f t="shared" ref="N119:N120" si="283">L119+M119</f>
        <v>0</v>
      </c>
      <c r="O119" s="8">
        <v>0</v>
      </c>
      <c r="P119" s="8">
        <v>0</v>
      </c>
      <c r="Q119" s="11">
        <f t="shared" ref="Q119:Q120" si="284">O119+P119</f>
        <v>0</v>
      </c>
      <c r="R119" s="8">
        <v>0</v>
      </c>
      <c r="S119" s="8">
        <v>0</v>
      </c>
      <c r="T119" s="11">
        <f t="shared" ref="T119:T120" si="285">R119+S119</f>
        <v>0</v>
      </c>
      <c r="U119" s="8">
        <v>0</v>
      </c>
      <c r="V119" s="8">
        <v>0</v>
      </c>
      <c r="W119" s="12">
        <f t="shared" ref="W119:W120" si="286">U119+V119</f>
        <v>0</v>
      </c>
      <c r="X119" s="8">
        <v>0</v>
      </c>
      <c r="Y119" s="8">
        <v>0</v>
      </c>
      <c r="Z119" s="12">
        <f t="shared" ref="Z119:Z120" si="287">X119+Y119</f>
        <v>0</v>
      </c>
      <c r="AA119" s="8">
        <v>0</v>
      </c>
      <c r="AB119" s="8">
        <v>0</v>
      </c>
      <c r="AC119" s="9">
        <f t="shared" ref="AC119:AC120" si="288">AA119+AB119</f>
        <v>0</v>
      </c>
    </row>
    <row r="120" spans="1:29" ht="18" customHeight="1">
      <c r="A120" s="62"/>
      <c r="B120" s="20" t="s">
        <v>4</v>
      </c>
      <c r="C120" s="8">
        <f>F120+I120+L120+O120+R120+U120+X120+AA120</f>
        <v>0</v>
      </c>
      <c r="D120" s="8">
        <f t="shared" si="280"/>
        <v>0</v>
      </c>
      <c r="E120" s="9">
        <f t="shared" si="280"/>
        <v>0</v>
      </c>
      <c r="F120" s="10">
        <v>0</v>
      </c>
      <c r="G120" s="10">
        <v>0</v>
      </c>
      <c r="H120" s="11">
        <f t="shared" si="281"/>
        <v>0</v>
      </c>
      <c r="I120" s="8">
        <v>0</v>
      </c>
      <c r="J120" s="8">
        <v>0</v>
      </c>
      <c r="K120" s="11">
        <f t="shared" si="282"/>
        <v>0</v>
      </c>
      <c r="L120" s="8">
        <v>0</v>
      </c>
      <c r="M120" s="8">
        <v>0</v>
      </c>
      <c r="N120" s="11">
        <f t="shared" si="283"/>
        <v>0</v>
      </c>
      <c r="O120" s="8">
        <v>0</v>
      </c>
      <c r="P120" s="8">
        <v>0</v>
      </c>
      <c r="Q120" s="11">
        <f t="shared" si="284"/>
        <v>0</v>
      </c>
      <c r="R120" s="8">
        <v>0</v>
      </c>
      <c r="S120" s="8">
        <v>0</v>
      </c>
      <c r="T120" s="11">
        <f t="shared" si="285"/>
        <v>0</v>
      </c>
      <c r="U120" s="8">
        <v>0</v>
      </c>
      <c r="V120" s="8">
        <v>0</v>
      </c>
      <c r="W120" s="12">
        <f t="shared" si="286"/>
        <v>0</v>
      </c>
      <c r="X120" s="8">
        <v>0</v>
      </c>
      <c r="Y120" s="8">
        <v>0</v>
      </c>
      <c r="Z120" s="12">
        <f t="shared" si="287"/>
        <v>0</v>
      </c>
      <c r="AA120" s="8">
        <v>0</v>
      </c>
      <c r="AB120" s="8">
        <v>0</v>
      </c>
      <c r="AC120" s="9">
        <f t="shared" si="288"/>
        <v>0</v>
      </c>
    </row>
    <row r="121" spans="1:29" ht="18" customHeight="1" thickBot="1">
      <c r="A121" s="21" t="s">
        <v>5</v>
      </c>
      <c r="B121" s="22"/>
      <c r="C121" s="13">
        <f>SUM(C118:C120)</f>
        <v>0</v>
      </c>
      <c r="D121" s="13">
        <f t="shared" ref="D121:AC121" si="289">SUM(D118:D120)</f>
        <v>0</v>
      </c>
      <c r="E121" s="13">
        <f t="shared" si="289"/>
        <v>0</v>
      </c>
      <c r="F121" s="13">
        <f t="shared" si="289"/>
        <v>0</v>
      </c>
      <c r="G121" s="13">
        <f t="shared" si="289"/>
        <v>0</v>
      </c>
      <c r="H121" s="13">
        <f t="shared" si="289"/>
        <v>0</v>
      </c>
      <c r="I121" s="13">
        <f t="shared" si="289"/>
        <v>0</v>
      </c>
      <c r="J121" s="13">
        <f t="shared" si="289"/>
        <v>0</v>
      </c>
      <c r="K121" s="13">
        <f t="shared" si="289"/>
        <v>0</v>
      </c>
      <c r="L121" s="13">
        <f t="shared" si="289"/>
        <v>0</v>
      </c>
      <c r="M121" s="13">
        <f t="shared" si="289"/>
        <v>0</v>
      </c>
      <c r="N121" s="13">
        <f t="shared" si="289"/>
        <v>0</v>
      </c>
      <c r="O121" s="13">
        <f t="shared" si="289"/>
        <v>0</v>
      </c>
      <c r="P121" s="13">
        <f t="shared" si="289"/>
        <v>0</v>
      </c>
      <c r="Q121" s="13">
        <f t="shared" si="289"/>
        <v>0</v>
      </c>
      <c r="R121" s="13">
        <f t="shared" si="289"/>
        <v>0</v>
      </c>
      <c r="S121" s="13">
        <f t="shared" si="289"/>
        <v>0</v>
      </c>
      <c r="T121" s="13">
        <f t="shared" si="289"/>
        <v>0</v>
      </c>
      <c r="U121" s="13">
        <f t="shared" si="289"/>
        <v>0</v>
      </c>
      <c r="V121" s="13">
        <f t="shared" si="289"/>
        <v>0</v>
      </c>
      <c r="W121" s="13">
        <f t="shared" si="289"/>
        <v>0</v>
      </c>
      <c r="X121" s="13">
        <f t="shared" si="289"/>
        <v>0</v>
      </c>
      <c r="Y121" s="13">
        <f t="shared" si="289"/>
        <v>0</v>
      </c>
      <c r="Z121" s="13">
        <f t="shared" si="289"/>
        <v>0</v>
      </c>
      <c r="AA121" s="13">
        <f t="shared" si="289"/>
        <v>0</v>
      </c>
      <c r="AB121" s="13">
        <f t="shared" si="289"/>
        <v>0</v>
      </c>
      <c r="AC121" s="13">
        <f t="shared" si="289"/>
        <v>0</v>
      </c>
    </row>
    <row r="122" spans="1:29" ht="18" customHeight="1">
      <c r="A122" s="60" t="s">
        <v>50</v>
      </c>
      <c r="B122" s="19" t="s">
        <v>2</v>
      </c>
      <c r="C122" s="8">
        <f>F122+I122+L122+O122+R122+U122+X122+AA122</f>
        <v>2962341</v>
      </c>
      <c r="D122" s="8">
        <f>G122+J122+M122+P122+S122+V122+Y122+AB122</f>
        <v>199224</v>
      </c>
      <c r="E122" s="9">
        <f>H122+K122+N122+Q122+T122+W122+Z122+AC122</f>
        <v>3161565</v>
      </c>
      <c r="F122" s="10">
        <v>163582</v>
      </c>
      <c r="G122" s="10">
        <v>199224</v>
      </c>
      <c r="H122" s="11">
        <f>F122+G122</f>
        <v>362806</v>
      </c>
      <c r="I122" s="8">
        <v>0</v>
      </c>
      <c r="J122" s="8">
        <v>0</v>
      </c>
      <c r="K122" s="11">
        <f>I122+J122</f>
        <v>0</v>
      </c>
      <c r="L122" s="8">
        <v>0</v>
      </c>
      <c r="M122" s="8">
        <v>0</v>
      </c>
      <c r="N122" s="11">
        <f>L122+M122</f>
        <v>0</v>
      </c>
      <c r="O122" s="8">
        <v>0</v>
      </c>
      <c r="P122" s="8">
        <v>0</v>
      </c>
      <c r="Q122" s="11">
        <f>O122+P122</f>
        <v>0</v>
      </c>
      <c r="R122" s="8">
        <v>0</v>
      </c>
      <c r="S122" s="8">
        <v>0</v>
      </c>
      <c r="T122" s="11">
        <f>R122+S122</f>
        <v>0</v>
      </c>
      <c r="U122" s="8">
        <v>2798759</v>
      </c>
      <c r="V122" s="8">
        <v>0</v>
      </c>
      <c r="W122" s="12">
        <f>U122+V122</f>
        <v>2798759</v>
      </c>
      <c r="X122" s="8">
        <v>0</v>
      </c>
      <c r="Y122" s="8">
        <v>0</v>
      </c>
      <c r="Z122" s="12">
        <f>X122+Y122</f>
        <v>0</v>
      </c>
      <c r="AA122" s="8">
        <v>0</v>
      </c>
      <c r="AB122" s="8">
        <v>0</v>
      </c>
      <c r="AC122" s="9">
        <f>AA122+AB122</f>
        <v>0</v>
      </c>
    </row>
    <row r="123" spans="1:29" ht="18" customHeight="1">
      <c r="A123" s="61"/>
      <c r="B123" s="20" t="s">
        <v>3</v>
      </c>
      <c r="C123" s="8">
        <f>F123+I123+L123+O123+R123+U123+X123+AA123</f>
        <v>23141705</v>
      </c>
      <c r="D123" s="8">
        <f t="shared" ref="D123:E124" si="290">G123+J123+M123+P123+S123+V123+Y123+AB123</f>
        <v>3230693</v>
      </c>
      <c r="E123" s="9">
        <f t="shared" si="290"/>
        <v>26372398</v>
      </c>
      <c r="F123" s="10">
        <v>0</v>
      </c>
      <c r="G123" s="10">
        <v>0</v>
      </c>
      <c r="H123" s="11">
        <f t="shared" ref="H123:H124" si="291">F123+G123</f>
        <v>0</v>
      </c>
      <c r="I123" s="8">
        <v>0</v>
      </c>
      <c r="J123" s="8">
        <v>0</v>
      </c>
      <c r="K123" s="11">
        <f t="shared" ref="K123:K124" si="292">I123+J123</f>
        <v>0</v>
      </c>
      <c r="L123" s="8">
        <v>0</v>
      </c>
      <c r="M123" s="8">
        <v>0</v>
      </c>
      <c r="N123" s="11">
        <f t="shared" ref="N123:N124" si="293">L123+M123</f>
        <v>0</v>
      </c>
      <c r="O123" s="8">
        <v>0</v>
      </c>
      <c r="P123" s="8">
        <v>0</v>
      </c>
      <c r="Q123" s="11">
        <f t="shared" ref="Q123:Q124" si="294">O123+P123</f>
        <v>0</v>
      </c>
      <c r="R123" s="8">
        <v>0</v>
      </c>
      <c r="S123" s="8">
        <v>0</v>
      </c>
      <c r="T123" s="11">
        <f t="shared" ref="T123:T124" si="295">R123+S123</f>
        <v>0</v>
      </c>
      <c r="U123" s="8">
        <v>23141705</v>
      </c>
      <c r="V123" s="8">
        <v>3230693</v>
      </c>
      <c r="W123" s="12">
        <f t="shared" ref="W123:W124" si="296">U123+V123</f>
        <v>26372398</v>
      </c>
      <c r="X123" s="8">
        <v>0</v>
      </c>
      <c r="Y123" s="8">
        <v>0</v>
      </c>
      <c r="Z123" s="12">
        <f t="shared" ref="Z123:Z124" si="297">X123+Y123</f>
        <v>0</v>
      </c>
      <c r="AA123" s="8">
        <v>0</v>
      </c>
      <c r="AB123" s="8">
        <v>0</v>
      </c>
      <c r="AC123" s="9">
        <f t="shared" ref="AC123:AC124" si="298">AA123+AB123</f>
        <v>0</v>
      </c>
    </row>
    <row r="124" spans="1:29" ht="18" customHeight="1">
      <c r="A124" s="62"/>
      <c r="B124" s="20" t="s">
        <v>4</v>
      </c>
      <c r="C124" s="8">
        <f>F124+I124+L124+O124+R124+U124+X124+AA124</f>
        <v>155923613</v>
      </c>
      <c r="D124" s="8">
        <f t="shared" si="290"/>
        <v>179433023</v>
      </c>
      <c r="E124" s="9">
        <f t="shared" si="290"/>
        <v>335356636</v>
      </c>
      <c r="F124" s="10">
        <v>78551056</v>
      </c>
      <c r="G124" s="10">
        <v>140160507</v>
      </c>
      <c r="H124" s="11">
        <f t="shared" si="291"/>
        <v>218711563</v>
      </c>
      <c r="I124" s="8">
        <v>0</v>
      </c>
      <c r="J124" s="8">
        <v>0</v>
      </c>
      <c r="K124" s="11">
        <f t="shared" si="292"/>
        <v>0</v>
      </c>
      <c r="L124" s="8">
        <v>0</v>
      </c>
      <c r="M124" s="8">
        <v>0</v>
      </c>
      <c r="N124" s="11">
        <f t="shared" si="293"/>
        <v>0</v>
      </c>
      <c r="O124" s="8">
        <v>0</v>
      </c>
      <c r="P124" s="8">
        <v>0</v>
      </c>
      <c r="Q124" s="11">
        <f t="shared" si="294"/>
        <v>0</v>
      </c>
      <c r="R124" s="8">
        <v>0</v>
      </c>
      <c r="S124" s="8">
        <v>0</v>
      </c>
      <c r="T124" s="11">
        <f t="shared" si="295"/>
        <v>0</v>
      </c>
      <c r="U124" s="8">
        <v>77372557</v>
      </c>
      <c r="V124" s="8">
        <v>39272516</v>
      </c>
      <c r="W124" s="12">
        <f t="shared" si="296"/>
        <v>116645073</v>
      </c>
      <c r="X124" s="8">
        <v>0</v>
      </c>
      <c r="Y124" s="8">
        <v>0</v>
      </c>
      <c r="Z124" s="12">
        <f t="shared" si="297"/>
        <v>0</v>
      </c>
      <c r="AA124" s="8">
        <v>0</v>
      </c>
      <c r="AB124" s="8">
        <v>0</v>
      </c>
      <c r="AC124" s="9">
        <f t="shared" si="298"/>
        <v>0</v>
      </c>
    </row>
    <row r="125" spans="1:29" ht="18" customHeight="1" thickBot="1">
      <c r="A125" s="21" t="s">
        <v>5</v>
      </c>
      <c r="B125" s="22"/>
      <c r="C125" s="13">
        <f>SUM(C122:C124)</f>
        <v>182027659</v>
      </c>
      <c r="D125" s="13">
        <f t="shared" ref="D125:AC125" si="299">SUM(D122:D124)</f>
        <v>182862940</v>
      </c>
      <c r="E125" s="13">
        <f t="shared" si="299"/>
        <v>364890599</v>
      </c>
      <c r="F125" s="13">
        <f t="shared" si="299"/>
        <v>78714638</v>
      </c>
      <c r="G125" s="13">
        <f t="shared" si="299"/>
        <v>140359731</v>
      </c>
      <c r="H125" s="13">
        <f t="shared" si="299"/>
        <v>219074369</v>
      </c>
      <c r="I125" s="13">
        <f t="shared" si="299"/>
        <v>0</v>
      </c>
      <c r="J125" s="13">
        <f t="shared" si="299"/>
        <v>0</v>
      </c>
      <c r="K125" s="13">
        <f t="shared" si="299"/>
        <v>0</v>
      </c>
      <c r="L125" s="13">
        <f t="shared" si="299"/>
        <v>0</v>
      </c>
      <c r="M125" s="13">
        <f t="shared" si="299"/>
        <v>0</v>
      </c>
      <c r="N125" s="13">
        <f t="shared" si="299"/>
        <v>0</v>
      </c>
      <c r="O125" s="13">
        <f t="shared" si="299"/>
        <v>0</v>
      </c>
      <c r="P125" s="13">
        <f t="shared" si="299"/>
        <v>0</v>
      </c>
      <c r="Q125" s="13">
        <f t="shared" si="299"/>
        <v>0</v>
      </c>
      <c r="R125" s="13">
        <f t="shared" si="299"/>
        <v>0</v>
      </c>
      <c r="S125" s="13">
        <f t="shared" si="299"/>
        <v>0</v>
      </c>
      <c r="T125" s="13">
        <f t="shared" si="299"/>
        <v>0</v>
      </c>
      <c r="U125" s="13">
        <f t="shared" si="299"/>
        <v>103313021</v>
      </c>
      <c r="V125" s="13">
        <f t="shared" si="299"/>
        <v>42503209</v>
      </c>
      <c r="W125" s="13">
        <f t="shared" si="299"/>
        <v>145816230</v>
      </c>
      <c r="X125" s="13">
        <f t="shared" si="299"/>
        <v>0</v>
      </c>
      <c r="Y125" s="13">
        <f t="shared" si="299"/>
        <v>0</v>
      </c>
      <c r="Z125" s="13">
        <f t="shared" si="299"/>
        <v>0</v>
      </c>
      <c r="AA125" s="13">
        <f t="shared" si="299"/>
        <v>0</v>
      </c>
      <c r="AB125" s="13">
        <f t="shared" si="299"/>
        <v>0</v>
      </c>
      <c r="AC125" s="13">
        <f t="shared" si="299"/>
        <v>0</v>
      </c>
    </row>
    <row r="126" spans="1:29" ht="18" customHeight="1">
      <c r="A126" s="60" t="s">
        <v>51</v>
      </c>
      <c r="B126" s="19" t="s">
        <v>2</v>
      </c>
      <c r="C126" s="8">
        <f>F126+I126+L126+O126+R126+U126+X126+AA126</f>
        <v>0</v>
      </c>
      <c r="D126" s="8">
        <f>G126+J126+M126+P126+S126+V126+Y126+AB126</f>
        <v>0</v>
      </c>
      <c r="E126" s="9">
        <f>H126+K126+N126+Q126+T126+W126+Z126+AC126</f>
        <v>0</v>
      </c>
      <c r="F126" s="10">
        <v>0</v>
      </c>
      <c r="G126" s="10">
        <v>0</v>
      </c>
      <c r="H126" s="11">
        <f>F126+G126</f>
        <v>0</v>
      </c>
      <c r="I126" s="8">
        <v>0</v>
      </c>
      <c r="J126" s="8">
        <v>0</v>
      </c>
      <c r="K126" s="11">
        <f>I126+J126</f>
        <v>0</v>
      </c>
      <c r="L126" s="8">
        <v>0</v>
      </c>
      <c r="M126" s="8">
        <v>0</v>
      </c>
      <c r="N126" s="11">
        <f>L126+M126</f>
        <v>0</v>
      </c>
      <c r="O126" s="8">
        <v>0</v>
      </c>
      <c r="P126" s="8">
        <v>0</v>
      </c>
      <c r="Q126" s="11">
        <f>O126+P126</f>
        <v>0</v>
      </c>
      <c r="R126" s="8">
        <v>0</v>
      </c>
      <c r="S126" s="8">
        <v>0</v>
      </c>
      <c r="T126" s="11">
        <f>R126+S126</f>
        <v>0</v>
      </c>
      <c r="U126" s="8">
        <v>0</v>
      </c>
      <c r="V126" s="8">
        <v>0</v>
      </c>
      <c r="W126" s="12">
        <f>U126+V126</f>
        <v>0</v>
      </c>
      <c r="X126" s="8">
        <v>0</v>
      </c>
      <c r="Y126" s="8">
        <v>0</v>
      </c>
      <c r="Z126" s="12">
        <f>X126+Y126</f>
        <v>0</v>
      </c>
      <c r="AA126" s="8">
        <v>0</v>
      </c>
      <c r="AB126" s="8">
        <v>0</v>
      </c>
      <c r="AC126" s="9">
        <f>AA126+AB126</f>
        <v>0</v>
      </c>
    </row>
    <row r="127" spans="1:29" ht="18" customHeight="1">
      <c r="A127" s="61" t="s">
        <v>51</v>
      </c>
      <c r="B127" s="20" t="s">
        <v>3</v>
      </c>
      <c r="C127" s="8">
        <f>F127+I127+L127+O127+R127+U127+X127+AA127</f>
        <v>0</v>
      </c>
      <c r="D127" s="8">
        <f t="shared" ref="D127:E128" si="300">G127+J127+M127+P127+S127+V127+Y127+AB127</f>
        <v>0</v>
      </c>
      <c r="E127" s="9">
        <f t="shared" si="300"/>
        <v>0</v>
      </c>
      <c r="F127" s="10">
        <v>0</v>
      </c>
      <c r="G127" s="10">
        <v>0</v>
      </c>
      <c r="H127" s="11">
        <f t="shared" ref="H127:H128" si="301">F127+G127</f>
        <v>0</v>
      </c>
      <c r="I127" s="8">
        <v>0</v>
      </c>
      <c r="J127" s="8">
        <v>0</v>
      </c>
      <c r="K127" s="11">
        <f t="shared" ref="K127:K128" si="302">I127+J127</f>
        <v>0</v>
      </c>
      <c r="L127" s="8">
        <v>0</v>
      </c>
      <c r="M127" s="8">
        <v>0</v>
      </c>
      <c r="N127" s="11">
        <f t="shared" ref="N127:N128" si="303">L127+M127</f>
        <v>0</v>
      </c>
      <c r="O127" s="8">
        <v>0</v>
      </c>
      <c r="P127" s="8">
        <v>0</v>
      </c>
      <c r="Q127" s="11">
        <f t="shared" ref="Q127:Q128" si="304">O127+P127</f>
        <v>0</v>
      </c>
      <c r="R127" s="8">
        <v>0</v>
      </c>
      <c r="S127" s="8">
        <v>0</v>
      </c>
      <c r="T127" s="11">
        <f t="shared" ref="T127:T128" si="305">R127+S127</f>
        <v>0</v>
      </c>
      <c r="U127" s="8">
        <v>0</v>
      </c>
      <c r="V127" s="8">
        <v>0</v>
      </c>
      <c r="W127" s="12">
        <f t="shared" ref="W127:W128" si="306">U127+V127</f>
        <v>0</v>
      </c>
      <c r="X127" s="8">
        <v>0</v>
      </c>
      <c r="Y127" s="8">
        <v>0</v>
      </c>
      <c r="Z127" s="12">
        <f t="shared" ref="Z127:Z128" si="307">X127+Y127</f>
        <v>0</v>
      </c>
      <c r="AA127" s="8">
        <v>0</v>
      </c>
      <c r="AB127" s="8">
        <v>0</v>
      </c>
      <c r="AC127" s="9">
        <f t="shared" ref="AC127:AC128" si="308">AA127+AB127</f>
        <v>0</v>
      </c>
    </row>
    <row r="128" spans="1:29" ht="18" customHeight="1">
      <c r="A128" s="62"/>
      <c r="B128" s="20" t="s">
        <v>4</v>
      </c>
      <c r="C128" s="8">
        <f>F128+I128+L128+O128+R128+U128+X128+AA128</f>
        <v>988309</v>
      </c>
      <c r="D128" s="8">
        <f t="shared" si="300"/>
        <v>3132925</v>
      </c>
      <c r="E128" s="9">
        <f t="shared" si="300"/>
        <v>4121234</v>
      </c>
      <c r="F128" s="10">
        <v>988309</v>
      </c>
      <c r="G128" s="10">
        <v>3132925</v>
      </c>
      <c r="H128" s="11">
        <f t="shared" si="301"/>
        <v>4121234</v>
      </c>
      <c r="I128" s="8">
        <v>0</v>
      </c>
      <c r="J128" s="8">
        <v>0</v>
      </c>
      <c r="K128" s="11">
        <f t="shared" si="302"/>
        <v>0</v>
      </c>
      <c r="L128" s="8">
        <v>0</v>
      </c>
      <c r="M128" s="8">
        <v>0</v>
      </c>
      <c r="N128" s="11">
        <f t="shared" si="303"/>
        <v>0</v>
      </c>
      <c r="O128" s="8">
        <v>0</v>
      </c>
      <c r="P128" s="8">
        <v>0</v>
      </c>
      <c r="Q128" s="11">
        <f t="shared" si="304"/>
        <v>0</v>
      </c>
      <c r="R128" s="8">
        <v>0</v>
      </c>
      <c r="S128" s="8">
        <v>0</v>
      </c>
      <c r="T128" s="11">
        <f t="shared" si="305"/>
        <v>0</v>
      </c>
      <c r="U128" s="8">
        <v>0</v>
      </c>
      <c r="V128" s="8">
        <v>0</v>
      </c>
      <c r="W128" s="12">
        <f t="shared" si="306"/>
        <v>0</v>
      </c>
      <c r="X128" s="8">
        <v>0</v>
      </c>
      <c r="Y128" s="8">
        <v>0</v>
      </c>
      <c r="Z128" s="12">
        <f t="shared" si="307"/>
        <v>0</v>
      </c>
      <c r="AA128" s="8">
        <v>0</v>
      </c>
      <c r="AB128" s="8">
        <v>0</v>
      </c>
      <c r="AC128" s="9">
        <f t="shared" si="308"/>
        <v>0</v>
      </c>
    </row>
    <row r="129" spans="1:29" ht="18" customHeight="1" thickBot="1">
      <c r="A129" s="21" t="s">
        <v>5</v>
      </c>
      <c r="B129" s="22"/>
      <c r="C129" s="13">
        <f>SUM(C126:C128)</f>
        <v>988309</v>
      </c>
      <c r="D129" s="13">
        <f t="shared" ref="D129:AC129" si="309">SUM(D126:D128)</f>
        <v>3132925</v>
      </c>
      <c r="E129" s="13">
        <f t="shared" si="309"/>
        <v>4121234</v>
      </c>
      <c r="F129" s="13">
        <f t="shared" si="309"/>
        <v>988309</v>
      </c>
      <c r="G129" s="13">
        <f t="shared" si="309"/>
        <v>3132925</v>
      </c>
      <c r="H129" s="13">
        <f t="shared" si="309"/>
        <v>4121234</v>
      </c>
      <c r="I129" s="13">
        <f t="shared" si="309"/>
        <v>0</v>
      </c>
      <c r="J129" s="13">
        <f t="shared" si="309"/>
        <v>0</v>
      </c>
      <c r="K129" s="13">
        <f t="shared" si="309"/>
        <v>0</v>
      </c>
      <c r="L129" s="13">
        <f t="shared" si="309"/>
        <v>0</v>
      </c>
      <c r="M129" s="13">
        <f t="shared" si="309"/>
        <v>0</v>
      </c>
      <c r="N129" s="13">
        <f t="shared" si="309"/>
        <v>0</v>
      </c>
      <c r="O129" s="13">
        <f t="shared" si="309"/>
        <v>0</v>
      </c>
      <c r="P129" s="13">
        <f t="shared" si="309"/>
        <v>0</v>
      </c>
      <c r="Q129" s="13">
        <f t="shared" si="309"/>
        <v>0</v>
      </c>
      <c r="R129" s="13">
        <f t="shared" si="309"/>
        <v>0</v>
      </c>
      <c r="S129" s="13">
        <f t="shared" si="309"/>
        <v>0</v>
      </c>
      <c r="T129" s="13">
        <f t="shared" si="309"/>
        <v>0</v>
      </c>
      <c r="U129" s="13">
        <f t="shared" si="309"/>
        <v>0</v>
      </c>
      <c r="V129" s="13">
        <f t="shared" si="309"/>
        <v>0</v>
      </c>
      <c r="W129" s="13">
        <f t="shared" si="309"/>
        <v>0</v>
      </c>
      <c r="X129" s="13">
        <f t="shared" si="309"/>
        <v>0</v>
      </c>
      <c r="Y129" s="13">
        <f t="shared" si="309"/>
        <v>0</v>
      </c>
      <c r="Z129" s="13">
        <f t="shared" si="309"/>
        <v>0</v>
      </c>
      <c r="AA129" s="13">
        <f t="shared" si="309"/>
        <v>0</v>
      </c>
      <c r="AB129" s="13">
        <f t="shared" si="309"/>
        <v>0</v>
      </c>
      <c r="AC129" s="13">
        <f t="shared" si="309"/>
        <v>0</v>
      </c>
    </row>
    <row r="130" spans="1:29" ht="18" customHeight="1">
      <c r="A130" s="60" t="s">
        <v>52</v>
      </c>
      <c r="B130" s="19" t="s">
        <v>2</v>
      </c>
      <c r="C130" s="8">
        <f>F130+I130+L130+O130+R130+U130+X130+AA130</f>
        <v>0</v>
      </c>
      <c r="D130" s="8">
        <f>G130+J130+M130+P130+S130+V130+Y130+AB130</f>
        <v>0</v>
      </c>
      <c r="E130" s="9">
        <f>H130+K130+N130+Q130+T130+W130+Z130+AC130</f>
        <v>0</v>
      </c>
      <c r="F130" s="10">
        <v>0</v>
      </c>
      <c r="G130" s="10">
        <v>0</v>
      </c>
      <c r="H130" s="11">
        <f>F130+G130</f>
        <v>0</v>
      </c>
      <c r="I130" s="8">
        <v>0</v>
      </c>
      <c r="J130" s="8">
        <v>0</v>
      </c>
      <c r="K130" s="11">
        <f>I130+J130</f>
        <v>0</v>
      </c>
      <c r="L130" s="8">
        <v>0</v>
      </c>
      <c r="M130" s="8">
        <v>0</v>
      </c>
      <c r="N130" s="11">
        <f>L130+M130</f>
        <v>0</v>
      </c>
      <c r="O130" s="8">
        <v>0</v>
      </c>
      <c r="P130" s="8">
        <v>0</v>
      </c>
      <c r="Q130" s="11">
        <f>O130+P130</f>
        <v>0</v>
      </c>
      <c r="R130" s="8">
        <v>0</v>
      </c>
      <c r="S130" s="8">
        <v>0</v>
      </c>
      <c r="T130" s="11">
        <f>R130+S130</f>
        <v>0</v>
      </c>
      <c r="U130" s="8">
        <v>0</v>
      </c>
      <c r="V130" s="8">
        <v>0</v>
      </c>
      <c r="W130" s="12">
        <f>U130+V130</f>
        <v>0</v>
      </c>
      <c r="X130" s="8">
        <v>0</v>
      </c>
      <c r="Y130" s="8">
        <v>0</v>
      </c>
      <c r="Z130" s="12">
        <f>X130+Y130</f>
        <v>0</v>
      </c>
      <c r="AA130" s="8">
        <v>0</v>
      </c>
      <c r="AB130" s="8">
        <v>0</v>
      </c>
      <c r="AC130" s="9">
        <f>AA130+AB130</f>
        <v>0</v>
      </c>
    </row>
    <row r="131" spans="1:29" ht="18" customHeight="1">
      <c r="A131" s="61"/>
      <c r="B131" s="20" t="s">
        <v>3</v>
      </c>
      <c r="C131" s="8">
        <f>F131+I131+L131+O131+R131+U131+X131+AA131</f>
        <v>0</v>
      </c>
      <c r="D131" s="8">
        <f t="shared" ref="D131:E132" si="310">G131+J131+M131+P131+S131+V131+Y131+AB131</f>
        <v>0</v>
      </c>
      <c r="E131" s="9">
        <f t="shared" si="310"/>
        <v>0</v>
      </c>
      <c r="F131" s="10">
        <v>0</v>
      </c>
      <c r="G131" s="10">
        <v>0</v>
      </c>
      <c r="H131" s="11">
        <f t="shared" ref="H131:H132" si="311">F131+G131</f>
        <v>0</v>
      </c>
      <c r="I131" s="8">
        <v>0</v>
      </c>
      <c r="J131" s="8">
        <v>0</v>
      </c>
      <c r="K131" s="11">
        <f t="shared" ref="K131:K132" si="312">I131+J131</f>
        <v>0</v>
      </c>
      <c r="L131" s="8">
        <v>0</v>
      </c>
      <c r="M131" s="8">
        <v>0</v>
      </c>
      <c r="N131" s="11">
        <f t="shared" ref="N131:N132" si="313">L131+M131</f>
        <v>0</v>
      </c>
      <c r="O131" s="8">
        <v>0</v>
      </c>
      <c r="P131" s="8">
        <v>0</v>
      </c>
      <c r="Q131" s="11">
        <f t="shared" ref="Q131:Q132" si="314">O131+P131</f>
        <v>0</v>
      </c>
      <c r="R131" s="8">
        <v>0</v>
      </c>
      <c r="S131" s="8">
        <v>0</v>
      </c>
      <c r="T131" s="11">
        <f t="shared" ref="T131:T132" si="315">R131+S131</f>
        <v>0</v>
      </c>
      <c r="U131" s="8">
        <v>0</v>
      </c>
      <c r="V131" s="8">
        <v>0</v>
      </c>
      <c r="W131" s="12">
        <f t="shared" ref="W131:W132" si="316">U131+V131</f>
        <v>0</v>
      </c>
      <c r="X131" s="8">
        <v>0</v>
      </c>
      <c r="Y131" s="8">
        <v>0</v>
      </c>
      <c r="Z131" s="12">
        <f t="shared" ref="Z131:Z132" si="317">X131+Y131</f>
        <v>0</v>
      </c>
      <c r="AA131" s="8">
        <v>0</v>
      </c>
      <c r="AB131" s="8">
        <v>0</v>
      </c>
      <c r="AC131" s="9">
        <f t="shared" ref="AC131:AC132" si="318">AA131+AB131</f>
        <v>0</v>
      </c>
    </row>
    <row r="132" spans="1:29" ht="18" customHeight="1">
      <c r="A132" s="62"/>
      <c r="B132" s="20" t="s">
        <v>4</v>
      </c>
      <c r="C132" s="8">
        <f>F132+I132+L132+O132+R132+U132+X132+AA132</f>
        <v>0</v>
      </c>
      <c r="D132" s="8">
        <f t="shared" si="310"/>
        <v>6433550</v>
      </c>
      <c r="E132" s="9">
        <f t="shared" si="310"/>
        <v>6433550</v>
      </c>
      <c r="F132" s="10">
        <v>0</v>
      </c>
      <c r="G132" s="10">
        <v>0</v>
      </c>
      <c r="H132" s="11">
        <f t="shared" si="311"/>
        <v>0</v>
      </c>
      <c r="I132" s="8">
        <v>0</v>
      </c>
      <c r="J132" s="8">
        <v>0</v>
      </c>
      <c r="K132" s="11">
        <f t="shared" si="312"/>
        <v>0</v>
      </c>
      <c r="L132" s="8">
        <v>0</v>
      </c>
      <c r="M132" s="8">
        <v>0</v>
      </c>
      <c r="N132" s="11">
        <f t="shared" si="313"/>
        <v>0</v>
      </c>
      <c r="O132" s="8">
        <v>0</v>
      </c>
      <c r="P132" s="8">
        <v>0</v>
      </c>
      <c r="Q132" s="11">
        <f t="shared" si="314"/>
        <v>0</v>
      </c>
      <c r="R132" s="8">
        <v>0</v>
      </c>
      <c r="S132" s="8">
        <v>0</v>
      </c>
      <c r="T132" s="11">
        <f t="shared" si="315"/>
        <v>0</v>
      </c>
      <c r="U132" s="8">
        <v>0</v>
      </c>
      <c r="V132" s="8">
        <v>6433550</v>
      </c>
      <c r="W132" s="12">
        <f t="shared" si="316"/>
        <v>6433550</v>
      </c>
      <c r="X132" s="8">
        <v>0</v>
      </c>
      <c r="Y132" s="8">
        <v>0</v>
      </c>
      <c r="Z132" s="12">
        <f t="shared" si="317"/>
        <v>0</v>
      </c>
      <c r="AA132" s="8">
        <v>0</v>
      </c>
      <c r="AB132" s="8">
        <v>0</v>
      </c>
      <c r="AC132" s="9">
        <f t="shared" si="318"/>
        <v>0</v>
      </c>
    </row>
    <row r="133" spans="1:29" ht="18" customHeight="1" thickBot="1">
      <c r="A133" s="21" t="s">
        <v>5</v>
      </c>
      <c r="B133" s="22"/>
      <c r="C133" s="13">
        <f>SUM(C130:C132)</f>
        <v>0</v>
      </c>
      <c r="D133" s="13">
        <f t="shared" ref="D133:AC133" si="319">SUM(D130:D132)</f>
        <v>6433550</v>
      </c>
      <c r="E133" s="13">
        <f t="shared" si="319"/>
        <v>6433550</v>
      </c>
      <c r="F133" s="13">
        <f t="shared" si="319"/>
        <v>0</v>
      </c>
      <c r="G133" s="13">
        <f t="shared" si="319"/>
        <v>0</v>
      </c>
      <c r="H133" s="13">
        <f t="shared" si="319"/>
        <v>0</v>
      </c>
      <c r="I133" s="13">
        <f t="shared" si="319"/>
        <v>0</v>
      </c>
      <c r="J133" s="13">
        <f t="shared" si="319"/>
        <v>0</v>
      </c>
      <c r="K133" s="13">
        <f t="shared" si="319"/>
        <v>0</v>
      </c>
      <c r="L133" s="13">
        <f t="shared" si="319"/>
        <v>0</v>
      </c>
      <c r="M133" s="13">
        <f t="shared" si="319"/>
        <v>0</v>
      </c>
      <c r="N133" s="13">
        <f t="shared" si="319"/>
        <v>0</v>
      </c>
      <c r="O133" s="13">
        <f t="shared" si="319"/>
        <v>0</v>
      </c>
      <c r="P133" s="13">
        <f t="shared" si="319"/>
        <v>0</v>
      </c>
      <c r="Q133" s="13">
        <f t="shared" si="319"/>
        <v>0</v>
      </c>
      <c r="R133" s="13">
        <f t="shared" si="319"/>
        <v>0</v>
      </c>
      <c r="S133" s="13">
        <f t="shared" si="319"/>
        <v>0</v>
      </c>
      <c r="T133" s="13">
        <f t="shared" si="319"/>
        <v>0</v>
      </c>
      <c r="U133" s="13">
        <f t="shared" si="319"/>
        <v>0</v>
      </c>
      <c r="V133" s="13">
        <f t="shared" si="319"/>
        <v>6433550</v>
      </c>
      <c r="W133" s="13">
        <f t="shared" si="319"/>
        <v>6433550</v>
      </c>
      <c r="X133" s="13">
        <f t="shared" si="319"/>
        <v>0</v>
      </c>
      <c r="Y133" s="13">
        <f t="shared" si="319"/>
        <v>0</v>
      </c>
      <c r="Z133" s="13">
        <f t="shared" si="319"/>
        <v>0</v>
      </c>
      <c r="AA133" s="13">
        <f t="shared" si="319"/>
        <v>0</v>
      </c>
      <c r="AB133" s="13">
        <f t="shared" si="319"/>
        <v>0</v>
      </c>
      <c r="AC133" s="13">
        <f t="shared" si="319"/>
        <v>0</v>
      </c>
    </row>
    <row r="134" spans="1:29" ht="18" customHeight="1">
      <c r="A134" s="60" t="s">
        <v>53</v>
      </c>
      <c r="B134" s="19" t="s">
        <v>2</v>
      </c>
      <c r="C134" s="8">
        <f>F134+I134+L134+O134+R134+U134+X134+AA134</f>
        <v>0</v>
      </c>
      <c r="D134" s="8">
        <f>G134+J134+M134+P134+S134+V134+Y134+AB134</f>
        <v>0</v>
      </c>
      <c r="E134" s="9">
        <f>H134+K134+N134+Q134+T134+W134+Z134+AC134</f>
        <v>0</v>
      </c>
      <c r="F134" s="10">
        <v>0</v>
      </c>
      <c r="G134" s="10">
        <v>0</v>
      </c>
      <c r="H134" s="11">
        <f>F134+G134</f>
        <v>0</v>
      </c>
      <c r="I134" s="8">
        <v>0</v>
      </c>
      <c r="J134" s="8">
        <v>0</v>
      </c>
      <c r="K134" s="11">
        <f>I134+J134</f>
        <v>0</v>
      </c>
      <c r="L134" s="8">
        <v>0</v>
      </c>
      <c r="M134" s="8">
        <v>0</v>
      </c>
      <c r="N134" s="11">
        <f>L134+M134</f>
        <v>0</v>
      </c>
      <c r="O134" s="8">
        <v>0</v>
      </c>
      <c r="P134" s="8">
        <v>0</v>
      </c>
      <c r="Q134" s="11">
        <f>O134+P134</f>
        <v>0</v>
      </c>
      <c r="R134" s="8">
        <v>0</v>
      </c>
      <c r="S134" s="8">
        <v>0</v>
      </c>
      <c r="T134" s="11">
        <f>R134+S134</f>
        <v>0</v>
      </c>
      <c r="U134" s="8">
        <v>0</v>
      </c>
      <c r="V134" s="8">
        <v>0</v>
      </c>
      <c r="W134" s="12">
        <f>U134+V134</f>
        <v>0</v>
      </c>
      <c r="X134" s="8">
        <v>0</v>
      </c>
      <c r="Y134" s="8">
        <v>0</v>
      </c>
      <c r="Z134" s="12">
        <f>X134+Y134</f>
        <v>0</v>
      </c>
      <c r="AA134" s="8">
        <v>0</v>
      </c>
      <c r="AB134" s="8">
        <v>0</v>
      </c>
      <c r="AC134" s="9">
        <f>AA134+AB134</f>
        <v>0</v>
      </c>
    </row>
    <row r="135" spans="1:29" ht="18" customHeight="1">
      <c r="A135" s="61"/>
      <c r="B135" s="20" t="s">
        <v>3</v>
      </c>
      <c r="C135" s="8">
        <f>F135+I135+L135+O135+R135+U135+X135+AA135</f>
        <v>0</v>
      </c>
      <c r="D135" s="8">
        <f t="shared" ref="D135:E136" si="320">G135+J135+M135+P135+S135+V135+Y135+AB135</f>
        <v>0</v>
      </c>
      <c r="E135" s="9">
        <f t="shared" si="320"/>
        <v>0</v>
      </c>
      <c r="F135" s="10">
        <v>0</v>
      </c>
      <c r="G135" s="10">
        <v>0</v>
      </c>
      <c r="H135" s="11">
        <f t="shared" ref="H135:H136" si="321">F135+G135</f>
        <v>0</v>
      </c>
      <c r="I135" s="8">
        <v>0</v>
      </c>
      <c r="J135" s="8">
        <v>0</v>
      </c>
      <c r="K135" s="11">
        <f t="shared" ref="K135:K136" si="322">I135+J135</f>
        <v>0</v>
      </c>
      <c r="L135" s="8">
        <v>0</v>
      </c>
      <c r="M135" s="8">
        <v>0</v>
      </c>
      <c r="N135" s="11">
        <f t="shared" ref="N135:N136" si="323">L135+M135</f>
        <v>0</v>
      </c>
      <c r="O135" s="8">
        <v>0</v>
      </c>
      <c r="P135" s="8">
        <v>0</v>
      </c>
      <c r="Q135" s="11">
        <f t="shared" ref="Q135:Q136" si="324">O135+P135</f>
        <v>0</v>
      </c>
      <c r="R135" s="8">
        <v>0</v>
      </c>
      <c r="S135" s="8">
        <v>0</v>
      </c>
      <c r="T135" s="11">
        <f t="shared" ref="T135:T136" si="325">R135+S135</f>
        <v>0</v>
      </c>
      <c r="U135" s="8">
        <v>0</v>
      </c>
      <c r="V135" s="8">
        <v>0</v>
      </c>
      <c r="W135" s="12">
        <f t="shared" ref="W135:W136" si="326">U135+V135</f>
        <v>0</v>
      </c>
      <c r="X135" s="8">
        <v>0</v>
      </c>
      <c r="Y135" s="8">
        <v>0</v>
      </c>
      <c r="Z135" s="12">
        <f t="shared" ref="Z135:Z136" si="327">X135+Y135</f>
        <v>0</v>
      </c>
      <c r="AA135" s="8">
        <v>0</v>
      </c>
      <c r="AB135" s="8">
        <v>0</v>
      </c>
      <c r="AC135" s="9">
        <f t="shared" ref="AC135:AC136" si="328">AA135+AB135</f>
        <v>0</v>
      </c>
    </row>
    <row r="136" spans="1:29" ht="18" customHeight="1">
      <c r="A136" s="62"/>
      <c r="B136" s="20" t="s">
        <v>4</v>
      </c>
      <c r="C136" s="8">
        <f>F136+I136+L136+O136+R136+U136+X136+AA136</f>
        <v>10983668</v>
      </c>
      <c r="D136" s="8">
        <f t="shared" si="320"/>
        <v>6049880</v>
      </c>
      <c r="E136" s="9">
        <f t="shared" si="320"/>
        <v>17033548</v>
      </c>
      <c r="F136" s="10">
        <v>0</v>
      </c>
      <c r="G136" s="10">
        <v>0</v>
      </c>
      <c r="H136" s="11">
        <f t="shared" si="321"/>
        <v>0</v>
      </c>
      <c r="I136" s="8">
        <v>0</v>
      </c>
      <c r="J136" s="8">
        <v>0</v>
      </c>
      <c r="K136" s="11">
        <f t="shared" si="322"/>
        <v>0</v>
      </c>
      <c r="L136" s="8">
        <v>0</v>
      </c>
      <c r="M136" s="8">
        <v>0</v>
      </c>
      <c r="N136" s="11">
        <f t="shared" si="323"/>
        <v>0</v>
      </c>
      <c r="O136" s="8">
        <v>0</v>
      </c>
      <c r="P136" s="8">
        <v>0</v>
      </c>
      <c r="Q136" s="11">
        <f t="shared" si="324"/>
        <v>0</v>
      </c>
      <c r="R136" s="8">
        <v>0</v>
      </c>
      <c r="S136" s="8">
        <v>0</v>
      </c>
      <c r="T136" s="11">
        <f t="shared" si="325"/>
        <v>0</v>
      </c>
      <c r="U136" s="8">
        <v>10983668</v>
      </c>
      <c r="V136" s="8">
        <v>6049880</v>
      </c>
      <c r="W136" s="12">
        <f t="shared" si="326"/>
        <v>17033548</v>
      </c>
      <c r="X136" s="8">
        <v>0</v>
      </c>
      <c r="Y136" s="8">
        <v>0</v>
      </c>
      <c r="Z136" s="12">
        <f t="shared" si="327"/>
        <v>0</v>
      </c>
      <c r="AA136" s="8">
        <v>0</v>
      </c>
      <c r="AB136" s="8">
        <v>0</v>
      </c>
      <c r="AC136" s="9">
        <f t="shared" si="328"/>
        <v>0</v>
      </c>
    </row>
    <row r="137" spans="1:29" ht="18" customHeight="1" thickBot="1">
      <c r="A137" s="21" t="s">
        <v>5</v>
      </c>
      <c r="B137" s="22"/>
      <c r="C137" s="13">
        <f>SUM(C134:C136)</f>
        <v>10983668</v>
      </c>
      <c r="D137" s="13">
        <f t="shared" ref="D137:AC137" si="329">SUM(D134:D136)</f>
        <v>6049880</v>
      </c>
      <c r="E137" s="13">
        <f t="shared" si="329"/>
        <v>17033548</v>
      </c>
      <c r="F137" s="13">
        <f t="shared" si="329"/>
        <v>0</v>
      </c>
      <c r="G137" s="13">
        <f t="shared" si="329"/>
        <v>0</v>
      </c>
      <c r="H137" s="13">
        <f t="shared" si="329"/>
        <v>0</v>
      </c>
      <c r="I137" s="13">
        <f t="shared" si="329"/>
        <v>0</v>
      </c>
      <c r="J137" s="13">
        <f t="shared" si="329"/>
        <v>0</v>
      </c>
      <c r="K137" s="13">
        <f t="shared" si="329"/>
        <v>0</v>
      </c>
      <c r="L137" s="13">
        <f t="shared" si="329"/>
        <v>0</v>
      </c>
      <c r="M137" s="13">
        <f t="shared" si="329"/>
        <v>0</v>
      </c>
      <c r="N137" s="13">
        <f t="shared" si="329"/>
        <v>0</v>
      </c>
      <c r="O137" s="13">
        <f t="shared" si="329"/>
        <v>0</v>
      </c>
      <c r="P137" s="13">
        <f t="shared" si="329"/>
        <v>0</v>
      </c>
      <c r="Q137" s="13">
        <f t="shared" si="329"/>
        <v>0</v>
      </c>
      <c r="R137" s="13">
        <f t="shared" si="329"/>
        <v>0</v>
      </c>
      <c r="S137" s="13">
        <f t="shared" si="329"/>
        <v>0</v>
      </c>
      <c r="T137" s="13">
        <f t="shared" si="329"/>
        <v>0</v>
      </c>
      <c r="U137" s="13">
        <f t="shared" si="329"/>
        <v>10983668</v>
      </c>
      <c r="V137" s="13">
        <f t="shared" si="329"/>
        <v>6049880</v>
      </c>
      <c r="W137" s="13">
        <f t="shared" si="329"/>
        <v>17033548</v>
      </c>
      <c r="X137" s="13">
        <f t="shared" si="329"/>
        <v>0</v>
      </c>
      <c r="Y137" s="13">
        <f t="shared" si="329"/>
        <v>0</v>
      </c>
      <c r="Z137" s="13">
        <f t="shared" si="329"/>
        <v>0</v>
      </c>
      <c r="AA137" s="13">
        <f t="shared" si="329"/>
        <v>0</v>
      </c>
      <c r="AB137" s="13">
        <f t="shared" si="329"/>
        <v>0</v>
      </c>
      <c r="AC137" s="13">
        <f t="shared" si="329"/>
        <v>0</v>
      </c>
    </row>
    <row r="138" spans="1:29" ht="18" customHeight="1">
      <c r="A138" s="60" t="s">
        <v>54</v>
      </c>
      <c r="B138" s="19" t="s">
        <v>2</v>
      </c>
      <c r="C138" s="8">
        <f>F138+I138+L138+O138+R138+U138+X138+AA138</f>
        <v>0</v>
      </c>
      <c r="D138" s="8">
        <f>G138+J138+M138+P138+S138+V138+Y138+AB138</f>
        <v>0</v>
      </c>
      <c r="E138" s="9">
        <f>H138+K138+N138+Q138+T138+W138+Z138+AC138</f>
        <v>0</v>
      </c>
      <c r="F138" s="10">
        <v>0</v>
      </c>
      <c r="G138" s="10">
        <v>0</v>
      </c>
      <c r="H138" s="11">
        <f>F138+G138</f>
        <v>0</v>
      </c>
      <c r="I138" s="8">
        <v>0</v>
      </c>
      <c r="J138" s="8">
        <v>0</v>
      </c>
      <c r="K138" s="11">
        <f>I138+J138</f>
        <v>0</v>
      </c>
      <c r="L138" s="8">
        <v>0</v>
      </c>
      <c r="M138" s="8">
        <v>0</v>
      </c>
      <c r="N138" s="11">
        <f>L138+M138</f>
        <v>0</v>
      </c>
      <c r="O138" s="8">
        <v>0</v>
      </c>
      <c r="P138" s="8">
        <v>0</v>
      </c>
      <c r="Q138" s="11">
        <f>O138+P138</f>
        <v>0</v>
      </c>
      <c r="R138" s="8">
        <v>0</v>
      </c>
      <c r="S138" s="8">
        <v>0</v>
      </c>
      <c r="T138" s="11">
        <f>R138+S138</f>
        <v>0</v>
      </c>
      <c r="U138" s="8">
        <v>0</v>
      </c>
      <c r="V138" s="8">
        <v>0</v>
      </c>
      <c r="W138" s="12">
        <f>U138+V138</f>
        <v>0</v>
      </c>
      <c r="X138" s="8">
        <v>0</v>
      </c>
      <c r="Y138" s="8">
        <v>0</v>
      </c>
      <c r="Z138" s="12">
        <f>X138+Y138</f>
        <v>0</v>
      </c>
      <c r="AA138" s="8">
        <v>0</v>
      </c>
      <c r="AB138" s="8">
        <v>0</v>
      </c>
      <c r="AC138" s="9">
        <f>AA138+AB138</f>
        <v>0</v>
      </c>
    </row>
    <row r="139" spans="1:29" ht="18" customHeight="1">
      <c r="A139" s="61"/>
      <c r="B139" s="20" t="s">
        <v>3</v>
      </c>
      <c r="C139" s="8">
        <f>F139+I139+L139+O139+R139+U139+X139+AA139</f>
        <v>0</v>
      </c>
      <c r="D139" s="8">
        <f t="shared" ref="D139:E140" si="330">G139+J139+M139+P139+S139+V139+Y139+AB139</f>
        <v>0</v>
      </c>
      <c r="E139" s="9">
        <f t="shared" si="330"/>
        <v>0</v>
      </c>
      <c r="F139" s="10">
        <v>0</v>
      </c>
      <c r="G139" s="10">
        <v>0</v>
      </c>
      <c r="H139" s="11">
        <f t="shared" ref="H139:H140" si="331">F139+G139</f>
        <v>0</v>
      </c>
      <c r="I139" s="8">
        <v>0</v>
      </c>
      <c r="J139" s="8">
        <v>0</v>
      </c>
      <c r="K139" s="11">
        <f t="shared" ref="K139:K140" si="332">I139+J139</f>
        <v>0</v>
      </c>
      <c r="L139" s="8">
        <v>0</v>
      </c>
      <c r="M139" s="8">
        <v>0</v>
      </c>
      <c r="N139" s="11">
        <f t="shared" ref="N139:N140" si="333">L139+M139</f>
        <v>0</v>
      </c>
      <c r="O139" s="8">
        <v>0</v>
      </c>
      <c r="P139" s="8">
        <v>0</v>
      </c>
      <c r="Q139" s="11">
        <f t="shared" ref="Q139:Q140" si="334">O139+P139</f>
        <v>0</v>
      </c>
      <c r="R139" s="8">
        <v>0</v>
      </c>
      <c r="S139" s="8">
        <v>0</v>
      </c>
      <c r="T139" s="11">
        <f t="shared" ref="T139:T140" si="335">R139+S139</f>
        <v>0</v>
      </c>
      <c r="U139" s="8">
        <v>0</v>
      </c>
      <c r="V139" s="8">
        <v>0</v>
      </c>
      <c r="W139" s="12">
        <f t="shared" ref="W139:W140" si="336">U139+V139</f>
        <v>0</v>
      </c>
      <c r="X139" s="8">
        <v>0</v>
      </c>
      <c r="Y139" s="8">
        <v>0</v>
      </c>
      <c r="Z139" s="12">
        <f t="shared" ref="Z139:Z140" si="337">X139+Y139</f>
        <v>0</v>
      </c>
      <c r="AA139" s="8">
        <v>0</v>
      </c>
      <c r="AB139" s="8">
        <v>0</v>
      </c>
      <c r="AC139" s="9">
        <f t="shared" ref="AC139:AC140" si="338">AA139+AB139</f>
        <v>0</v>
      </c>
    </row>
    <row r="140" spans="1:29" ht="18" customHeight="1">
      <c r="A140" s="62"/>
      <c r="B140" s="20" t="s">
        <v>4</v>
      </c>
      <c r="C140" s="8">
        <f>F140+I140+L140+O140+R140+U140+X140+AA140</f>
        <v>0</v>
      </c>
      <c r="D140" s="8">
        <f t="shared" si="330"/>
        <v>11428567</v>
      </c>
      <c r="E140" s="9">
        <f t="shared" si="330"/>
        <v>11428567</v>
      </c>
      <c r="F140" s="10">
        <v>0</v>
      </c>
      <c r="G140" s="10">
        <v>0</v>
      </c>
      <c r="H140" s="11">
        <f t="shared" si="331"/>
        <v>0</v>
      </c>
      <c r="I140" s="8">
        <v>0</v>
      </c>
      <c r="J140" s="8">
        <v>0</v>
      </c>
      <c r="K140" s="11">
        <f t="shared" si="332"/>
        <v>0</v>
      </c>
      <c r="L140" s="8">
        <v>0</v>
      </c>
      <c r="M140" s="8">
        <v>0</v>
      </c>
      <c r="N140" s="11">
        <f t="shared" si="333"/>
        <v>0</v>
      </c>
      <c r="O140" s="8">
        <v>0</v>
      </c>
      <c r="P140" s="8">
        <v>0</v>
      </c>
      <c r="Q140" s="11">
        <f t="shared" si="334"/>
        <v>0</v>
      </c>
      <c r="R140" s="8">
        <v>0</v>
      </c>
      <c r="S140" s="8">
        <v>0</v>
      </c>
      <c r="T140" s="11">
        <f t="shared" si="335"/>
        <v>0</v>
      </c>
      <c r="U140" s="8">
        <v>0</v>
      </c>
      <c r="V140" s="8">
        <v>11428567</v>
      </c>
      <c r="W140" s="12">
        <f t="shared" si="336"/>
        <v>11428567</v>
      </c>
      <c r="X140" s="8">
        <v>0</v>
      </c>
      <c r="Y140" s="8">
        <v>0</v>
      </c>
      <c r="Z140" s="12">
        <f t="shared" si="337"/>
        <v>0</v>
      </c>
      <c r="AA140" s="8">
        <v>0</v>
      </c>
      <c r="AB140" s="8">
        <v>0</v>
      </c>
      <c r="AC140" s="9">
        <f t="shared" si="338"/>
        <v>0</v>
      </c>
    </row>
    <row r="141" spans="1:29" ht="18" customHeight="1" thickBot="1">
      <c r="A141" s="21" t="s">
        <v>5</v>
      </c>
      <c r="B141" s="22"/>
      <c r="C141" s="13">
        <f>SUM(C138:C140)</f>
        <v>0</v>
      </c>
      <c r="D141" s="13">
        <f t="shared" ref="D141:AC141" si="339">SUM(D138:D140)</f>
        <v>11428567</v>
      </c>
      <c r="E141" s="13">
        <f t="shared" si="339"/>
        <v>11428567</v>
      </c>
      <c r="F141" s="13">
        <f t="shared" si="339"/>
        <v>0</v>
      </c>
      <c r="G141" s="13">
        <f t="shared" si="339"/>
        <v>0</v>
      </c>
      <c r="H141" s="13">
        <f t="shared" si="339"/>
        <v>0</v>
      </c>
      <c r="I141" s="13">
        <f t="shared" si="339"/>
        <v>0</v>
      </c>
      <c r="J141" s="13">
        <f t="shared" si="339"/>
        <v>0</v>
      </c>
      <c r="K141" s="13">
        <f t="shared" si="339"/>
        <v>0</v>
      </c>
      <c r="L141" s="13">
        <f t="shared" si="339"/>
        <v>0</v>
      </c>
      <c r="M141" s="13">
        <f t="shared" si="339"/>
        <v>0</v>
      </c>
      <c r="N141" s="13">
        <f t="shared" si="339"/>
        <v>0</v>
      </c>
      <c r="O141" s="13">
        <f t="shared" si="339"/>
        <v>0</v>
      </c>
      <c r="P141" s="13">
        <f t="shared" si="339"/>
        <v>0</v>
      </c>
      <c r="Q141" s="13">
        <f t="shared" si="339"/>
        <v>0</v>
      </c>
      <c r="R141" s="13">
        <f t="shared" si="339"/>
        <v>0</v>
      </c>
      <c r="S141" s="13">
        <f t="shared" si="339"/>
        <v>0</v>
      </c>
      <c r="T141" s="13">
        <f t="shared" si="339"/>
        <v>0</v>
      </c>
      <c r="U141" s="13">
        <f t="shared" si="339"/>
        <v>0</v>
      </c>
      <c r="V141" s="13">
        <f t="shared" si="339"/>
        <v>11428567</v>
      </c>
      <c r="W141" s="13">
        <f t="shared" si="339"/>
        <v>11428567</v>
      </c>
      <c r="X141" s="13">
        <f t="shared" si="339"/>
        <v>0</v>
      </c>
      <c r="Y141" s="13">
        <f t="shared" si="339"/>
        <v>0</v>
      </c>
      <c r="Z141" s="13">
        <f t="shared" si="339"/>
        <v>0</v>
      </c>
      <c r="AA141" s="13">
        <f t="shared" si="339"/>
        <v>0</v>
      </c>
      <c r="AB141" s="13">
        <f t="shared" si="339"/>
        <v>0</v>
      </c>
      <c r="AC141" s="13">
        <f t="shared" si="339"/>
        <v>0</v>
      </c>
    </row>
    <row r="142" spans="1:29" ht="18" customHeight="1">
      <c r="A142" s="60" t="s">
        <v>55</v>
      </c>
      <c r="B142" s="19" t="s">
        <v>2</v>
      </c>
      <c r="C142" s="8">
        <f>F142+I142+L142+O142+R142+U142+X142+AA142</f>
        <v>0</v>
      </c>
      <c r="D142" s="8">
        <f>G142+J142+M142+P142+S142+V142+Y142+AB142</f>
        <v>0</v>
      </c>
      <c r="E142" s="9">
        <f>H142+K142+N142+Q142+T142+W142+Z142+AC142</f>
        <v>0</v>
      </c>
      <c r="F142" s="10">
        <v>0</v>
      </c>
      <c r="G142" s="10">
        <v>0</v>
      </c>
      <c r="H142" s="11">
        <f>F142+G142</f>
        <v>0</v>
      </c>
      <c r="I142" s="8">
        <v>0</v>
      </c>
      <c r="J142" s="8">
        <v>0</v>
      </c>
      <c r="K142" s="11">
        <f>I142+J142</f>
        <v>0</v>
      </c>
      <c r="L142" s="8">
        <v>0</v>
      </c>
      <c r="M142" s="8">
        <v>0</v>
      </c>
      <c r="N142" s="11">
        <f>L142+M142</f>
        <v>0</v>
      </c>
      <c r="O142" s="8">
        <v>0</v>
      </c>
      <c r="P142" s="8">
        <v>0</v>
      </c>
      <c r="Q142" s="11">
        <f>O142+P142</f>
        <v>0</v>
      </c>
      <c r="R142" s="8">
        <v>0</v>
      </c>
      <c r="S142" s="8">
        <v>0</v>
      </c>
      <c r="T142" s="11">
        <f>R142+S142</f>
        <v>0</v>
      </c>
      <c r="U142" s="8">
        <v>0</v>
      </c>
      <c r="V142" s="8">
        <v>0</v>
      </c>
      <c r="W142" s="12">
        <f>U142+V142</f>
        <v>0</v>
      </c>
      <c r="X142" s="8">
        <v>0</v>
      </c>
      <c r="Y142" s="8">
        <v>0</v>
      </c>
      <c r="Z142" s="12">
        <f>X142+Y142</f>
        <v>0</v>
      </c>
      <c r="AA142" s="8">
        <v>0</v>
      </c>
      <c r="AB142" s="8">
        <v>0</v>
      </c>
      <c r="AC142" s="9">
        <f>AA142+AB142</f>
        <v>0</v>
      </c>
    </row>
    <row r="143" spans="1:29" ht="18" customHeight="1">
      <c r="A143" s="61"/>
      <c r="B143" s="20" t="s">
        <v>3</v>
      </c>
      <c r="C143" s="8">
        <f>F143+I143+L143+O143+R143+U143+X143+AA143</f>
        <v>0</v>
      </c>
      <c r="D143" s="8">
        <f t="shared" ref="D143:E144" si="340">G143+J143+M143+P143+S143+V143+Y143+AB143</f>
        <v>0</v>
      </c>
      <c r="E143" s="9">
        <f t="shared" si="340"/>
        <v>0</v>
      </c>
      <c r="F143" s="10">
        <v>0</v>
      </c>
      <c r="G143" s="10">
        <v>0</v>
      </c>
      <c r="H143" s="11">
        <f t="shared" ref="H143:H144" si="341">F143+G143</f>
        <v>0</v>
      </c>
      <c r="I143" s="8">
        <v>0</v>
      </c>
      <c r="J143" s="8">
        <v>0</v>
      </c>
      <c r="K143" s="11">
        <f t="shared" ref="K143:K144" si="342">I143+J143</f>
        <v>0</v>
      </c>
      <c r="L143" s="8">
        <v>0</v>
      </c>
      <c r="M143" s="8">
        <v>0</v>
      </c>
      <c r="N143" s="11">
        <f t="shared" ref="N143:N144" si="343">L143+M143</f>
        <v>0</v>
      </c>
      <c r="O143" s="8">
        <v>0</v>
      </c>
      <c r="P143" s="8">
        <v>0</v>
      </c>
      <c r="Q143" s="11">
        <f t="shared" ref="Q143:Q144" si="344">O143+P143</f>
        <v>0</v>
      </c>
      <c r="R143" s="8">
        <v>0</v>
      </c>
      <c r="S143" s="8">
        <v>0</v>
      </c>
      <c r="T143" s="11">
        <f t="shared" ref="T143:T144" si="345">R143+S143</f>
        <v>0</v>
      </c>
      <c r="U143" s="8">
        <v>0</v>
      </c>
      <c r="V143" s="8">
        <v>0</v>
      </c>
      <c r="W143" s="12">
        <f t="shared" ref="W143:W144" si="346">U143+V143</f>
        <v>0</v>
      </c>
      <c r="X143" s="8">
        <v>0</v>
      </c>
      <c r="Y143" s="8">
        <v>0</v>
      </c>
      <c r="Z143" s="12">
        <f t="shared" ref="Z143:Z144" si="347">X143+Y143</f>
        <v>0</v>
      </c>
      <c r="AA143" s="8">
        <v>0</v>
      </c>
      <c r="AB143" s="8">
        <v>0</v>
      </c>
      <c r="AC143" s="9">
        <f t="shared" ref="AC143:AC144" si="348">AA143+AB143</f>
        <v>0</v>
      </c>
    </row>
    <row r="144" spans="1:29" ht="18" customHeight="1">
      <c r="A144" s="62"/>
      <c r="B144" s="20" t="s">
        <v>4</v>
      </c>
      <c r="C144" s="8">
        <f>F144+I144+L144+O144+R144+U144+X144+AA144</f>
        <v>50900291</v>
      </c>
      <c r="D144" s="8">
        <f t="shared" si="340"/>
        <v>92026286</v>
      </c>
      <c r="E144" s="9">
        <f t="shared" si="340"/>
        <v>142926577</v>
      </c>
      <c r="F144" s="10">
        <v>48647602</v>
      </c>
      <c r="G144" s="10">
        <v>66240816</v>
      </c>
      <c r="H144" s="11">
        <f t="shared" si="341"/>
        <v>114888418</v>
      </c>
      <c r="I144" s="8">
        <v>0</v>
      </c>
      <c r="J144" s="8">
        <v>0</v>
      </c>
      <c r="K144" s="11">
        <f t="shared" si="342"/>
        <v>0</v>
      </c>
      <c r="L144" s="8">
        <v>0</v>
      </c>
      <c r="M144" s="8">
        <v>0</v>
      </c>
      <c r="N144" s="11">
        <f t="shared" si="343"/>
        <v>0</v>
      </c>
      <c r="O144" s="8">
        <v>0</v>
      </c>
      <c r="P144" s="8">
        <v>0</v>
      </c>
      <c r="Q144" s="11">
        <f t="shared" si="344"/>
        <v>0</v>
      </c>
      <c r="R144" s="8">
        <v>0</v>
      </c>
      <c r="S144" s="8">
        <v>0</v>
      </c>
      <c r="T144" s="11">
        <f t="shared" si="345"/>
        <v>0</v>
      </c>
      <c r="U144" s="8">
        <v>2252689</v>
      </c>
      <c r="V144" s="8">
        <v>25785470</v>
      </c>
      <c r="W144" s="12">
        <f t="shared" si="346"/>
        <v>28038159</v>
      </c>
      <c r="X144" s="8">
        <v>0</v>
      </c>
      <c r="Y144" s="8">
        <v>0</v>
      </c>
      <c r="Z144" s="12">
        <f t="shared" si="347"/>
        <v>0</v>
      </c>
      <c r="AA144" s="8">
        <v>0</v>
      </c>
      <c r="AB144" s="8">
        <v>0</v>
      </c>
      <c r="AC144" s="9">
        <f t="shared" si="348"/>
        <v>0</v>
      </c>
    </row>
    <row r="145" spans="1:29" ht="18" customHeight="1" thickBot="1">
      <c r="A145" s="21" t="s">
        <v>5</v>
      </c>
      <c r="B145" s="22"/>
      <c r="C145" s="13">
        <f>SUM(C142:C144)</f>
        <v>50900291</v>
      </c>
      <c r="D145" s="13">
        <f t="shared" ref="D145:AC145" si="349">SUM(D142:D144)</f>
        <v>92026286</v>
      </c>
      <c r="E145" s="13">
        <f t="shared" si="349"/>
        <v>142926577</v>
      </c>
      <c r="F145" s="13">
        <f t="shared" si="349"/>
        <v>48647602</v>
      </c>
      <c r="G145" s="13">
        <f t="shared" si="349"/>
        <v>66240816</v>
      </c>
      <c r="H145" s="13">
        <f t="shared" si="349"/>
        <v>114888418</v>
      </c>
      <c r="I145" s="13">
        <f t="shared" si="349"/>
        <v>0</v>
      </c>
      <c r="J145" s="13">
        <f t="shared" si="349"/>
        <v>0</v>
      </c>
      <c r="K145" s="13">
        <f t="shared" si="349"/>
        <v>0</v>
      </c>
      <c r="L145" s="13">
        <f t="shared" si="349"/>
        <v>0</v>
      </c>
      <c r="M145" s="13">
        <f t="shared" si="349"/>
        <v>0</v>
      </c>
      <c r="N145" s="13">
        <f t="shared" si="349"/>
        <v>0</v>
      </c>
      <c r="O145" s="13">
        <f t="shared" si="349"/>
        <v>0</v>
      </c>
      <c r="P145" s="13">
        <f t="shared" si="349"/>
        <v>0</v>
      </c>
      <c r="Q145" s="13">
        <f t="shared" si="349"/>
        <v>0</v>
      </c>
      <c r="R145" s="13">
        <f t="shared" si="349"/>
        <v>0</v>
      </c>
      <c r="S145" s="13">
        <f t="shared" si="349"/>
        <v>0</v>
      </c>
      <c r="T145" s="13">
        <f t="shared" si="349"/>
        <v>0</v>
      </c>
      <c r="U145" s="13">
        <f t="shared" si="349"/>
        <v>2252689</v>
      </c>
      <c r="V145" s="13">
        <f t="shared" si="349"/>
        <v>25785470</v>
      </c>
      <c r="W145" s="13">
        <f t="shared" si="349"/>
        <v>28038159</v>
      </c>
      <c r="X145" s="13">
        <f t="shared" si="349"/>
        <v>0</v>
      </c>
      <c r="Y145" s="13">
        <f t="shared" si="349"/>
        <v>0</v>
      </c>
      <c r="Z145" s="13">
        <f t="shared" si="349"/>
        <v>0</v>
      </c>
      <c r="AA145" s="13">
        <f t="shared" si="349"/>
        <v>0</v>
      </c>
      <c r="AB145" s="13">
        <f t="shared" si="349"/>
        <v>0</v>
      </c>
      <c r="AC145" s="13">
        <f t="shared" si="349"/>
        <v>0</v>
      </c>
    </row>
    <row r="146" spans="1:29" ht="18" customHeight="1">
      <c r="A146" s="60" t="s">
        <v>56</v>
      </c>
      <c r="B146" s="19" t="s">
        <v>2</v>
      </c>
      <c r="C146" s="8">
        <f>F146+I146+L146+O146+R146+U146+X146+AA146</f>
        <v>1520647</v>
      </c>
      <c r="D146" s="8">
        <f>G146+J146+M146+P146+S146+V146+Y146+AB146</f>
        <v>0</v>
      </c>
      <c r="E146" s="9">
        <f>H146+K146+N146+Q146+T146+W146+Z146+AC146</f>
        <v>1520647</v>
      </c>
      <c r="F146" s="10">
        <v>0</v>
      </c>
      <c r="G146" s="10">
        <v>0</v>
      </c>
      <c r="H146" s="11">
        <f>F146+G146</f>
        <v>0</v>
      </c>
      <c r="I146" s="8">
        <v>0</v>
      </c>
      <c r="J146" s="8">
        <v>0</v>
      </c>
      <c r="K146" s="11">
        <f>I146+J146</f>
        <v>0</v>
      </c>
      <c r="L146" s="8">
        <v>0</v>
      </c>
      <c r="M146" s="8">
        <v>0</v>
      </c>
      <c r="N146" s="11">
        <f>L146+M146</f>
        <v>0</v>
      </c>
      <c r="O146" s="8">
        <v>0</v>
      </c>
      <c r="P146" s="8">
        <v>0</v>
      </c>
      <c r="Q146" s="11">
        <f>O146+P146</f>
        <v>0</v>
      </c>
      <c r="R146" s="8">
        <v>0</v>
      </c>
      <c r="S146" s="8">
        <v>0</v>
      </c>
      <c r="T146" s="11">
        <f>R146+S146</f>
        <v>0</v>
      </c>
      <c r="U146" s="8">
        <v>1520647</v>
      </c>
      <c r="V146" s="8">
        <v>0</v>
      </c>
      <c r="W146" s="12">
        <f>U146+V146</f>
        <v>1520647</v>
      </c>
      <c r="X146" s="8">
        <v>0</v>
      </c>
      <c r="Y146" s="8">
        <v>0</v>
      </c>
      <c r="Z146" s="12">
        <f>X146+Y146</f>
        <v>0</v>
      </c>
      <c r="AA146" s="8">
        <v>0</v>
      </c>
      <c r="AB146" s="8">
        <v>0</v>
      </c>
      <c r="AC146" s="9">
        <f>AA146+AB146</f>
        <v>0</v>
      </c>
    </row>
    <row r="147" spans="1:29" ht="18" customHeight="1">
      <c r="A147" s="61"/>
      <c r="B147" s="20" t="s">
        <v>3</v>
      </c>
      <c r="C147" s="8">
        <f>F147+I147+L147+O147+R147+U147+X147+AA147</f>
        <v>103152345</v>
      </c>
      <c r="D147" s="8">
        <f t="shared" ref="D147:E148" si="350">G147+J147+M147+P147+S147+V147+Y147+AB147</f>
        <v>0</v>
      </c>
      <c r="E147" s="9">
        <f t="shared" si="350"/>
        <v>103152345</v>
      </c>
      <c r="F147" s="10">
        <v>0</v>
      </c>
      <c r="G147" s="10">
        <v>0</v>
      </c>
      <c r="H147" s="11">
        <f t="shared" ref="H147:H148" si="351">F147+G147</f>
        <v>0</v>
      </c>
      <c r="I147" s="8">
        <v>0</v>
      </c>
      <c r="J147" s="8">
        <v>0</v>
      </c>
      <c r="K147" s="11">
        <f t="shared" ref="K147:K148" si="352">I147+J147</f>
        <v>0</v>
      </c>
      <c r="L147" s="8">
        <v>0</v>
      </c>
      <c r="M147" s="8">
        <v>0</v>
      </c>
      <c r="N147" s="11">
        <f t="shared" ref="N147:N148" si="353">L147+M147</f>
        <v>0</v>
      </c>
      <c r="O147" s="8">
        <v>0</v>
      </c>
      <c r="P147" s="8">
        <v>0</v>
      </c>
      <c r="Q147" s="11">
        <f t="shared" ref="Q147:Q148" si="354">O147+P147</f>
        <v>0</v>
      </c>
      <c r="R147" s="8">
        <v>0</v>
      </c>
      <c r="S147" s="8">
        <v>0</v>
      </c>
      <c r="T147" s="11">
        <f t="shared" ref="T147:T148" si="355">R147+S147</f>
        <v>0</v>
      </c>
      <c r="U147" s="8">
        <v>103152345</v>
      </c>
      <c r="V147" s="8">
        <v>0</v>
      </c>
      <c r="W147" s="12">
        <f t="shared" ref="W147:W148" si="356">U147+V147</f>
        <v>103152345</v>
      </c>
      <c r="X147" s="8">
        <v>0</v>
      </c>
      <c r="Y147" s="8">
        <v>0</v>
      </c>
      <c r="Z147" s="12">
        <f t="shared" ref="Z147:Z148" si="357">X147+Y147</f>
        <v>0</v>
      </c>
      <c r="AA147" s="8">
        <v>0</v>
      </c>
      <c r="AB147" s="8">
        <v>0</v>
      </c>
      <c r="AC147" s="9">
        <f t="shared" ref="AC147:AC148" si="358">AA147+AB147</f>
        <v>0</v>
      </c>
    </row>
    <row r="148" spans="1:29" ht="18" customHeight="1">
      <c r="A148" s="62"/>
      <c r="B148" s="20" t="s">
        <v>4</v>
      </c>
      <c r="C148" s="8">
        <f>F148+I148+L148+O148+R148+U148+X148+AA148</f>
        <v>547233766</v>
      </c>
      <c r="D148" s="8">
        <f t="shared" si="350"/>
        <v>38315379</v>
      </c>
      <c r="E148" s="9">
        <f t="shared" si="350"/>
        <v>585549145</v>
      </c>
      <c r="F148" s="10">
        <v>349606</v>
      </c>
      <c r="G148" s="10">
        <v>178779</v>
      </c>
      <c r="H148" s="11">
        <f t="shared" si="351"/>
        <v>528385</v>
      </c>
      <c r="I148" s="8">
        <v>0</v>
      </c>
      <c r="J148" s="8">
        <v>0</v>
      </c>
      <c r="K148" s="11">
        <f t="shared" si="352"/>
        <v>0</v>
      </c>
      <c r="L148" s="8">
        <v>0</v>
      </c>
      <c r="M148" s="8">
        <v>0</v>
      </c>
      <c r="N148" s="11">
        <f t="shared" si="353"/>
        <v>0</v>
      </c>
      <c r="O148" s="8">
        <v>0</v>
      </c>
      <c r="P148" s="8">
        <v>0</v>
      </c>
      <c r="Q148" s="11">
        <f t="shared" si="354"/>
        <v>0</v>
      </c>
      <c r="R148" s="8">
        <v>0</v>
      </c>
      <c r="S148" s="8">
        <v>0</v>
      </c>
      <c r="T148" s="11">
        <f t="shared" si="355"/>
        <v>0</v>
      </c>
      <c r="U148" s="8">
        <v>546884160</v>
      </c>
      <c r="V148" s="8">
        <v>38136600</v>
      </c>
      <c r="W148" s="12">
        <f t="shared" si="356"/>
        <v>585020760</v>
      </c>
      <c r="X148" s="8">
        <v>0</v>
      </c>
      <c r="Y148" s="8">
        <v>0</v>
      </c>
      <c r="Z148" s="12">
        <f t="shared" si="357"/>
        <v>0</v>
      </c>
      <c r="AA148" s="8">
        <v>0</v>
      </c>
      <c r="AB148" s="8">
        <v>0</v>
      </c>
      <c r="AC148" s="9">
        <f t="shared" si="358"/>
        <v>0</v>
      </c>
    </row>
    <row r="149" spans="1:29" ht="18" customHeight="1" thickBot="1">
      <c r="A149" s="21" t="s">
        <v>5</v>
      </c>
      <c r="B149" s="22"/>
      <c r="C149" s="13">
        <f>SUM(C146:C148)</f>
        <v>651906758</v>
      </c>
      <c r="D149" s="13">
        <f t="shared" ref="D149:AC149" si="359">SUM(D146:D148)</f>
        <v>38315379</v>
      </c>
      <c r="E149" s="13">
        <f t="shared" si="359"/>
        <v>690222137</v>
      </c>
      <c r="F149" s="13">
        <f t="shared" si="359"/>
        <v>349606</v>
      </c>
      <c r="G149" s="13">
        <f t="shared" si="359"/>
        <v>178779</v>
      </c>
      <c r="H149" s="13">
        <f t="shared" si="359"/>
        <v>528385</v>
      </c>
      <c r="I149" s="13">
        <f t="shared" si="359"/>
        <v>0</v>
      </c>
      <c r="J149" s="13">
        <f t="shared" si="359"/>
        <v>0</v>
      </c>
      <c r="K149" s="13">
        <f t="shared" si="359"/>
        <v>0</v>
      </c>
      <c r="L149" s="13">
        <f t="shared" si="359"/>
        <v>0</v>
      </c>
      <c r="M149" s="13">
        <f t="shared" si="359"/>
        <v>0</v>
      </c>
      <c r="N149" s="13">
        <f t="shared" si="359"/>
        <v>0</v>
      </c>
      <c r="O149" s="13">
        <f t="shared" si="359"/>
        <v>0</v>
      </c>
      <c r="P149" s="13">
        <f t="shared" si="359"/>
        <v>0</v>
      </c>
      <c r="Q149" s="13">
        <f t="shared" si="359"/>
        <v>0</v>
      </c>
      <c r="R149" s="13">
        <f t="shared" si="359"/>
        <v>0</v>
      </c>
      <c r="S149" s="13">
        <f t="shared" si="359"/>
        <v>0</v>
      </c>
      <c r="T149" s="13">
        <f t="shared" si="359"/>
        <v>0</v>
      </c>
      <c r="U149" s="13">
        <f t="shared" si="359"/>
        <v>651557152</v>
      </c>
      <c r="V149" s="13">
        <f t="shared" si="359"/>
        <v>38136600</v>
      </c>
      <c r="W149" s="13">
        <f t="shared" si="359"/>
        <v>689693752</v>
      </c>
      <c r="X149" s="13">
        <f t="shared" si="359"/>
        <v>0</v>
      </c>
      <c r="Y149" s="13">
        <f t="shared" si="359"/>
        <v>0</v>
      </c>
      <c r="Z149" s="13">
        <f t="shared" si="359"/>
        <v>0</v>
      </c>
      <c r="AA149" s="13">
        <f t="shared" si="359"/>
        <v>0</v>
      </c>
      <c r="AB149" s="13">
        <f t="shared" si="359"/>
        <v>0</v>
      </c>
      <c r="AC149" s="13">
        <f t="shared" si="359"/>
        <v>0</v>
      </c>
    </row>
    <row r="150" spans="1:29" ht="18" customHeight="1">
      <c r="A150" s="60" t="s">
        <v>57</v>
      </c>
      <c r="B150" s="19" t="s">
        <v>2</v>
      </c>
      <c r="C150" s="8">
        <f>F150+I150+L150+O150+R150+U150+X150+AA150</f>
        <v>1761505</v>
      </c>
      <c r="D150" s="8">
        <f>G150+J150+M150+P150+S150+V150+Y150+AB150</f>
        <v>0</v>
      </c>
      <c r="E150" s="9">
        <f>H150+K150+N150+Q150+T150+W150+Z150+AC150</f>
        <v>1761505</v>
      </c>
      <c r="F150" s="10">
        <v>0</v>
      </c>
      <c r="G150" s="10">
        <v>0</v>
      </c>
      <c r="H150" s="11">
        <f>F150+G150</f>
        <v>0</v>
      </c>
      <c r="I150" s="8">
        <v>0</v>
      </c>
      <c r="J150" s="8">
        <v>0</v>
      </c>
      <c r="K150" s="11">
        <f>I150+J150</f>
        <v>0</v>
      </c>
      <c r="L150" s="8">
        <v>0</v>
      </c>
      <c r="M150" s="8">
        <v>0</v>
      </c>
      <c r="N150" s="11">
        <f>L150+M150</f>
        <v>0</v>
      </c>
      <c r="O150" s="8">
        <v>0</v>
      </c>
      <c r="P150" s="8">
        <v>0</v>
      </c>
      <c r="Q150" s="11">
        <f>O150+P150</f>
        <v>0</v>
      </c>
      <c r="R150" s="8">
        <v>0</v>
      </c>
      <c r="S150" s="8">
        <v>0</v>
      </c>
      <c r="T150" s="11">
        <f>R150+S150</f>
        <v>0</v>
      </c>
      <c r="U150" s="8">
        <v>1761505</v>
      </c>
      <c r="V150" s="8">
        <v>0</v>
      </c>
      <c r="W150" s="12">
        <f>U150+V150</f>
        <v>1761505</v>
      </c>
      <c r="X150" s="8">
        <v>0</v>
      </c>
      <c r="Y150" s="8">
        <v>0</v>
      </c>
      <c r="Z150" s="12">
        <f>X150+Y150</f>
        <v>0</v>
      </c>
      <c r="AA150" s="8">
        <v>0</v>
      </c>
      <c r="AB150" s="8">
        <v>0</v>
      </c>
      <c r="AC150" s="9">
        <f>AA150+AB150</f>
        <v>0</v>
      </c>
    </row>
    <row r="151" spans="1:29" ht="18" customHeight="1">
      <c r="A151" s="61"/>
      <c r="B151" s="20" t="s">
        <v>3</v>
      </c>
      <c r="C151" s="8">
        <f>F151+I151+L151+O151+R151+U151+X151+AA151</f>
        <v>1891703</v>
      </c>
      <c r="D151" s="8">
        <f t="shared" ref="D151:E152" si="360">G151+J151+M151+P151+S151+V151+Y151+AB151</f>
        <v>2256029</v>
      </c>
      <c r="E151" s="9">
        <f t="shared" si="360"/>
        <v>4147732</v>
      </c>
      <c r="F151" s="10">
        <v>0</v>
      </c>
      <c r="G151" s="10">
        <v>0</v>
      </c>
      <c r="H151" s="11">
        <f t="shared" ref="H151:H152" si="361">F151+G151</f>
        <v>0</v>
      </c>
      <c r="I151" s="8">
        <v>0</v>
      </c>
      <c r="J151" s="8">
        <v>0</v>
      </c>
      <c r="K151" s="11">
        <f t="shared" ref="K151:K152" si="362">I151+J151</f>
        <v>0</v>
      </c>
      <c r="L151" s="8">
        <v>0</v>
      </c>
      <c r="M151" s="8">
        <v>0</v>
      </c>
      <c r="N151" s="11">
        <f t="shared" ref="N151:N152" si="363">L151+M151</f>
        <v>0</v>
      </c>
      <c r="O151" s="8">
        <v>0</v>
      </c>
      <c r="P151" s="8">
        <v>0</v>
      </c>
      <c r="Q151" s="11">
        <f t="shared" ref="Q151:Q152" si="364">O151+P151</f>
        <v>0</v>
      </c>
      <c r="R151" s="8">
        <v>0</v>
      </c>
      <c r="S151" s="8">
        <v>0</v>
      </c>
      <c r="T151" s="11">
        <f t="shared" ref="T151:T152" si="365">R151+S151</f>
        <v>0</v>
      </c>
      <c r="U151" s="8">
        <v>1891703</v>
      </c>
      <c r="V151" s="8">
        <v>2256029</v>
      </c>
      <c r="W151" s="12">
        <f t="shared" ref="W151:W152" si="366">U151+V151</f>
        <v>4147732</v>
      </c>
      <c r="X151" s="8">
        <v>0</v>
      </c>
      <c r="Y151" s="8">
        <v>0</v>
      </c>
      <c r="Z151" s="12">
        <f t="shared" ref="Z151:Z152" si="367">X151+Y151</f>
        <v>0</v>
      </c>
      <c r="AA151" s="8">
        <v>0</v>
      </c>
      <c r="AB151" s="8">
        <v>0</v>
      </c>
      <c r="AC151" s="9">
        <f t="shared" ref="AC151:AC152" si="368">AA151+AB151</f>
        <v>0</v>
      </c>
    </row>
    <row r="152" spans="1:29" ht="18" customHeight="1">
      <c r="A152" s="62"/>
      <c r="B152" s="20" t="s">
        <v>4</v>
      </c>
      <c r="C152" s="8">
        <f>F152+I152+L152+O152+R152+U152+X152+AA152</f>
        <v>817756658</v>
      </c>
      <c r="D152" s="8">
        <f t="shared" si="360"/>
        <v>155469962</v>
      </c>
      <c r="E152" s="9">
        <f t="shared" si="360"/>
        <v>973226620</v>
      </c>
      <c r="F152" s="10">
        <v>0</v>
      </c>
      <c r="G152" s="10">
        <v>0</v>
      </c>
      <c r="H152" s="11">
        <f t="shared" si="361"/>
        <v>0</v>
      </c>
      <c r="I152" s="8">
        <v>0</v>
      </c>
      <c r="J152" s="8">
        <v>0</v>
      </c>
      <c r="K152" s="11">
        <f t="shared" si="362"/>
        <v>0</v>
      </c>
      <c r="L152" s="8">
        <v>0</v>
      </c>
      <c r="M152" s="8">
        <v>0</v>
      </c>
      <c r="N152" s="11">
        <f t="shared" si="363"/>
        <v>0</v>
      </c>
      <c r="O152" s="8">
        <v>0</v>
      </c>
      <c r="P152" s="8">
        <v>0</v>
      </c>
      <c r="Q152" s="11">
        <f t="shared" si="364"/>
        <v>0</v>
      </c>
      <c r="R152" s="8">
        <v>0</v>
      </c>
      <c r="S152" s="8">
        <v>0</v>
      </c>
      <c r="T152" s="11">
        <f t="shared" si="365"/>
        <v>0</v>
      </c>
      <c r="U152" s="8">
        <v>817756658</v>
      </c>
      <c r="V152" s="8">
        <v>155469962</v>
      </c>
      <c r="W152" s="12">
        <f t="shared" si="366"/>
        <v>973226620</v>
      </c>
      <c r="X152" s="8">
        <v>0</v>
      </c>
      <c r="Y152" s="8">
        <v>0</v>
      </c>
      <c r="Z152" s="12">
        <f t="shared" si="367"/>
        <v>0</v>
      </c>
      <c r="AA152" s="8">
        <v>0</v>
      </c>
      <c r="AB152" s="8">
        <v>0</v>
      </c>
      <c r="AC152" s="9">
        <f t="shared" si="368"/>
        <v>0</v>
      </c>
    </row>
    <row r="153" spans="1:29" ht="18" customHeight="1" thickBot="1">
      <c r="A153" s="21" t="s">
        <v>5</v>
      </c>
      <c r="B153" s="22"/>
      <c r="C153" s="13">
        <f>SUM(C150:C152)</f>
        <v>821409866</v>
      </c>
      <c r="D153" s="13">
        <f t="shared" ref="D153:AC153" si="369">SUM(D150:D152)</f>
        <v>157725991</v>
      </c>
      <c r="E153" s="13">
        <f t="shared" si="369"/>
        <v>979135857</v>
      </c>
      <c r="F153" s="13">
        <f t="shared" si="369"/>
        <v>0</v>
      </c>
      <c r="G153" s="13">
        <f t="shared" si="369"/>
        <v>0</v>
      </c>
      <c r="H153" s="13">
        <f t="shared" si="369"/>
        <v>0</v>
      </c>
      <c r="I153" s="13">
        <f t="shared" si="369"/>
        <v>0</v>
      </c>
      <c r="J153" s="13">
        <f t="shared" si="369"/>
        <v>0</v>
      </c>
      <c r="K153" s="13">
        <f t="shared" si="369"/>
        <v>0</v>
      </c>
      <c r="L153" s="13">
        <f t="shared" si="369"/>
        <v>0</v>
      </c>
      <c r="M153" s="13">
        <f t="shared" si="369"/>
        <v>0</v>
      </c>
      <c r="N153" s="13">
        <f t="shared" si="369"/>
        <v>0</v>
      </c>
      <c r="O153" s="13">
        <f t="shared" si="369"/>
        <v>0</v>
      </c>
      <c r="P153" s="13">
        <f t="shared" si="369"/>
        <v>0</v>
      </c>
      <c r="Q153" s="13">
        <f t="shared" si="369"/>
        <v>0</v>
      </c>
      <c r="R153" s="13">
        <f t="shared" si="369"/>
        <v>0</v>
      </c>
      <c r="S153" s="13">
        <f t="shared" si="369"/>
        <v>0</v>
      </c>
      <c r="T153" s="13">
        <f t="shared" si="369"/>
        <v>0</v>
      </c>
      <c r="U153" s="13">
        <f t="shared" si="369"/>
        <v>821409866</v>
      </c>
      <c r="V153" s="13">
        <f t="shared" si="369"/>
        <v>157725991</v>
      </c>
      <c r="W153" s="13">
        <f t="shared" si="369"/>
        <v>979135857</v>
      </c>
      <c r="X153" s="13">
        <f t="shared" si="369"/>
        <v>0</v>
      </c>
      <c r="Y153" s="13">
        <f t="shared" si="369"/>
        <v>0</v>
      </c>
      <c r="Z153" s="13">
        <f t="shared" si="369"/>
        <v>0</v>
      </c>
      <c r="AA153" s="13">
        <f t="shared" si="369"/>
        <v>0</v>
      </c>
      <c r="AB153" s="13">
        <f t="shared" si="369"/>
        <v>0</v>
      </c>
      <c r="AC153" s="13">
        <f t="shared" si="369"/>
        <v>0</v>
      </c>
    </row>
    <row r="154" spans="1:29" ht="22.95" customHeight="1" thickBot="1">
      <c r="A154" s="6" t="s">
        <v>6</v>
      </c>
      <c r="B154" s="7"/>
      <c r="C154" s="14">
        <f>C9+C13+C17+C21+C25+C29+C33+C37+C41+C45+C49+C53+C57+C61+C65+C69+C73+C77+C81+C85+C89+C93+C97+C101+C105+C109+C113+C117+C121+C125+C129+C133+C137+C141+C145+C149+C153</f>
        <v>118927100931</v>
      </c>
      <c r="D154" s="14">
        <f t="shared" ref="D154:AC154" si="370">D9+D13+D17+D21+D25+D29+D33+D37+D41+D45+D49+D53+D57+D61+D65+D69+D73+D77+D81+D85+D89+D93+D97+D101+D105+D109+D113+D117+D121+D125+D129+D133+D137+D141+D145+D149+D153</f>
        <v>96773843970</v>
      </c>
      <c r="E154" s="14">
        <f t="shared" si="370"/>
        <v>215700944901</v>
      </c>
      <c r="F154" s="14">
        <f t="shared" si="370"/>
        <v>49874586654</v>
      </c>
      <c r="G154" s="14">
        <f t="shared" si="370"/>
        <v>45948063555</v>
      </c>
      <c r="H154" s="14">
        <f t="shared" si="370"/>
        <v>95822650209</v>
      </c>
      <c r="I154" s="14">
        <f t="shared" si="370"/>
        <v>33567977137</v>
      </c>
      <c r="J154" s="14">
        <f t="shared" si="370"/>
        <v>25199081531</v>
      </c>
      <c r="K154" s="14">
        <f t="shared" si="370"/>
        <v>58767058668</v>
      </c>
      <c r="L154" s="14">
        <f t="shared" si="370"/>
        <v>127243576</v>
      </c>
      <c r="M154" s="14">
        <f t="shared" si="370"/>
        <v>125233568</v>
      </c>
      <c r="N154" s="14">
        <f t="shared" si="370"/>
        <v>252477144</v>
      </c>
      <c r="O154" s="14">
        <f t="shared" si="370"/>
        <v>652590178</v>
      </c>
      <c r="P154" s="14">
        <f t="shared" si="370"/>
        <v>773872812</v>
      </c>
      <c r="Q154" s="14">
        <f t="shared" si="370"/>
        <v>1426462990</v>
      </c>
      <c r="R154" s="14">
        <f t="shared" si="370"/>
        <v>59016494</v>
      </c>
      <c r="S154" s="14">
        <f t="shared" si="370"/>
        <v>127166191</v>
      </c>
      <c r="T154" s="14">
        <f t="shared" si="370"/>
        <v>186182685</v>
      </c>
      <c r="U154" s="14">
        <f t="shared" si="370"/>
        <v>29605732284</v>
      </c>
      <c r="V154" s="14">
        <f t="shared" si="370"/>
        <v>21767528653</v>
      </c>
      <c r="W154" s="14">
        <f t="shared" si="370"/>
        <v>51373260937</v>
      </c>
      <c r="X154" s="14">
        <f t="shared" si="370"/>
        <v>1485679570</v>
      </c>
      <c r="Y154" s="14">
        <f t="shared" si="370"/>
        <v>1357464104</v>
      </c>
      <c r="Z154" s="14">
        <f t="shared" si="370"/>
        <v>2843143674</v>
      </c>
      <c r="AA154" s="14">
        <f t="shared" si="370"/>
        <v>3554275038</v>
      </c>
      <c r="AB154" s="14">
        <f t="shared" si="370"/>
        <v>1475433556</v>
      </c>
      <c r="AC154" s="14">
        <f t="shared" si="370"/>
        <v>5029708594</v>
      </c>
    </row>
    <row r="155" spans="1:29" ht="25.2" customHeight="1">
      <c r="A155" s="60" t="s">
        <v>5</v>
      </c>
      <c r="B155" s="19" t="s">
        <v>2</v>
      </c>
      <c r="C155" s="8">
        <v>1589270</v>
      </c>
      <c r="D155" s="8">
        <f t="shared" ref="D155:AC157" si="371">D6+D10+D14+D18+D22+D26+D30+D34+D38+D42+D46+D50+D54+D58+D62+D66+D70+D74+D78+D82+D86+D90+D94+D98+D102+D106+D110+D114+D118+D122+D126+D130+D134+D138+D142+D146+D150</f>
        <v>14960715434</v>
      </c>
      <c r="E155" s="9">
        <f t="shared" si="371"/>
        <v>28241042185</v>
      </c>
      <c r="F155" s="15">
        <f t="shared" si="371"/>
        <v>8636431780</v>
      </c>
      <c r="G155" s="15">
        <f t="shared" si="371"/>
        <v>11461358389</v>
      </c>
      <c r="H155" s="11">
        <f t="shared" si="371"/>
        <v>20097790169</v>
      </c>
      <c r="I155" s="8">
        <f t="shared" si="371"/>
        <v>1184873810</v>
      </c>
      <c r="J155" s="8">
        <f t="shared" si="371"/>
        <v>927704277</v>
      </c>
      <c r="K155" s="11">
        <f t="shared" si="371"/>
        <v>2112578087</v>
      </c>
      <c r="L155" s="8">
        <f t="shared" si="371"/>
        <v>90072332</v>
      </c>
      <c r="M155" s="8">
        <f t="shared" si="371"/>
        <v>69915486</v>
      </c>
      <c r="N155" s="11">
        <f t="shared" si="371"/>
        <v>159987818</v>
      </c>
      <c r="O155" s="8">
        <f t="shared" si="371"/>
        <v>212572451</v>
      </c>
      <c r="P155" s="8">
        <f t="shared" si="371"/>
        <v>205073237</v>
      </c>
      <c r="Q155" s="11">
        <f t="shared" si="371"/>
        <v>417645688</v>
      </c>
      <c r="R155" s="8">
        <f t="shared" si="371"/>
        <v>10938795</v>
      </c>
      <c r="S155" s="8">
        <f t="shared" si="371"/>
        <v>5403566</v>
      </c>
      <c r="T155" s="11">
        <f t="shared" si="371"/>
        <v>16342361</v>
      </c>
      <c r="U155" s="8">
        <f t="shared" si="371"/>
        <v>1332105617</v>
      </c>
      <c r="V155" s="8">
        <f t="shared" si="371"/>
        <v>1167924487</v>
      </c>
      <c r="W155" s="12">
        <f t="shared" si="371"/>
        <v>2500030104</v>
      </c>
      <c r="X155" s="8">
        <f t="shared" si="371"/>
        <v>0</v>
      </c>
      <c r="Y155" s="8">
        <f t="shared" si="371"/>
        <v>75466268</v>
      </c>
      <c r="Z155" s="12">
        <f t="shared" si="371"/>
        <v>75466268</v>
      </c>
      <c r="AA155" s="8">
        <f t="shared" si="371"/>
        <v>1813331966</v>
      </c>
      <c r="AB155" s="8">
        <f t="shared" si="371"/>
        <v>1047869724</v>
      </c>
      <c r="AC155" s="9">
        <f t="shared" si="371"/>
        <v>2861201690</v>
      </c>
    </row>
    <row r="156" spans="1:29" ht="25.2" customHeight="1">
      <c r="A156" s="61"/>
      <c r="B156" s="20" t="s">
        <v>3</v>
      </c>
      <c r="C156" s="8">
        <v>7099</v>
      </c>
      <c r="D156" s="8">
        <f t="shared" si="371"/>
        <v>15292516595</v>
      </c>
      <c r="E156" s="9">
        <f t="shared" si="371"/>
        <v>32810353724</v>
      </c>
      <c r="F156" s="15">
        <f t="shared" si="371"/>
        <v>4309649869</v>
      </c>
      <c r="G156" s="15">
        <f t="shared" si="371"/>
        <v>4530775624</v>
      </c>
      <c r="H156" s="11">
        <f t="shared" si="371"/>
        <v>8840425493</v>
      </c>
      <c r="I156" s="8">
        <f t="shared" si="371"/>
        <v>7438029065</v>
      </c>
      <c r="J156" s="8">
        <f t="shared" si="371"/>
        <v>7108150223</v>
      </c>
      <c r="K156" s="11">
        <f t="shared" si="371"/>
        <v>14546179288</v>
      </c>
      <c r="L156" s="8">
        <f t="shared" si="371"/>
        <v>10391070</v>
      </c>
      <c r="M156" s="8">
        <f t="shared" si="371"/>
        <v>29039899</v>
      </c>
      <c r="N156" s="11">
        <f t="shared" si="371"/>
        <v>39430969</v>
      </c>
      <c r="O156" s="8">
        <f t="shared" si="371"/>
        <v>49107736</v>
      </c>
      <c r="P156" s="8">
        <f t="shared" si="371"/>
        <v>110174296</v>
      </c>
      <c r="Q156" s="11">
        <f t="shared" si="371"/>
        <v>159282032</v>
      </c>
      <c r="R156" s="8">
        <f t="shared" si="371"/>
        <v>27202943</v>
      </c>
      <c r="S156" s="8">
        <f t="shared" si="371"/>
        <v>14653391</v>
      </c>
      <c r="T156" s="11">
        <f t="shared" si="371"/>
        <v>41856334</v>
      </c>
      <c r="U156" s="8">
        <f t="shared" si="371"/>
        <v>2456833804</v>
      </c>
      <c r="V156" s="8">
        <f t="shared" si="371"/>
        <v>1801072744</v>
      </c>
      <c r="W156" s="12">
        <f t="shared" si="371"/>
        <v>4257906548</v>
      </c>
      <c r="X156" s="8">
        <f t="shared" si="371"/>
        <v>1485679570</v>
      </c>
      <c r="Y156" s="8">
        <f t="shared" si="371"/>
        <v>1271086586</v>
      </c>
      <c r="Z156" s="12">
        <f t="shared" si="371"/>
        <v>2756766156</v>
      </c>
      <c r="AA156" s="8">
        <f t="shared" si="371"/>
        <v>1740943072</v>
      </c>
      <c r="AB156" s="8">
        <f t="shared" si="371"/>
        <v>427563832</v>
      </c>
      <c r="AC156" s="9">
        <f t="shared" si="371"/>
        <v>2168506904</v>
      </c>
    </row>
    <row r="157" spans="1:29" ht="25.2" customHeight="1">
      <c r="A157" s="62"/>
      <c r="B157" s="20" t="s">
        <v>4</v>
      </c>
      <c r="C157" s="8">
        <v>3838</v>
      </c>
      <c r="D157" s="8">
        <f t="shared" si="371"/>
        <v>66520611941</v>
      </c>
      <c r="E157" s="9">
        <f t="shared" si="371"/>
        <v>154649548992</v>
      </c>
      <c r="F157" s="15">
        <f t="shared" si="371"/>
        <v>36928505005</v>
      </c>
      <c r="G157" s="15">
        <f t="shared" si="371"/>
        <v>29955929542</v>
      </c>
      <c r="H157" s="11">
        <f t="shared" si="371"/>
        <v>66884434547</v>
      </c>
      <c r="I157" s="8">
        <f t="shared" si="371"/>
        <v>24945074262</v>
      </c>
      <c r="J157" s="8">
        <f t="shared" si="371"/>
        <v>17163227031</v>
      </c>
      <c r="K157" s="11">
        <f t="shared" si="371"/>
        <v>42108301293</v>
      </c>
      <c r="L157" s="8">
        <f t="shared" si="371"/>
        <v>26780174</v>
      </c>
      <c r="M157" s="8">
        <f t="shared" si="371"/>
        <v>26278183</v>
      </c>
      <c r="N157" s="11">
        <f t="shared" si="371"/>
        <v>53058357</v>
      </c>
      <c r="O157" s="8">
        <f t="shared" si="371"/>
        <v>390909991</v>
      </c>
      <c r="P157" s="8">
        <f t="shared" si="371"/>
        <v>458625279</v>
      </c>
      <c r="Q157" s="11">
        <f t="shared" si="371"/>
        <v>849535270</v>
      </c>
      <c r="R157" s="8">
        <f t="shared" si="371"/>
        <v>20874756</v>
      </c>
      <c r="S157" s="8">
        <f t="shared" si="371"/>
        <v>107109234</v>
      </c>
      <c r="T157" s="11">
        <f t="shared" si="371"/>
        <v>127983990</v>
      </c>
      <c r="U157" s="8">
        <f t="shared" si="371"/>
        <v>25816792863</v>
      </c>
      <c r="V157" s="8">
        <f t="shared" si="371"/>
        <v>18798531422</v>
      </c>
      <c r="W157" s="12">
        <f t="shared" si="371"/>
        <v>44615324285</v>
      </c>
      <c r="X157" s="8">
        <f t="shared" si="371"/>
        <v>0</v>
      </c>
      <c r="Y157" s="8">
        <f t="shared" si="371"/>
        <v>10911250</v>
      </c>
      <c r="Z157" s="12">
        <f t="shared" si="371"/>
        <v>10911250</v>
      </c>
      <c r="AA157" s="8">
        <f t="shared" si="371"/>
        <v>0</v>
      </c>
      <c r="AB157" s="8">
        <f t="shared" si="371"/>
        <v>0</v>
      </c>
      <c r="AC157" s="9">
        <f t="shared" si="371"/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7.399999999999999" customHeight="1">
      <c r="A159" s="65" t="s">
        <v>63</v>
      </c>
      <c r="B159" s="25" t="s">
        <v>2</v>
      </c>
      <c r="C159" s="8">
        <v>1589264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7.399999999999999" customHeight="1">
      <c r="A160" s="66"/>
      <c r="B160" s="25" t="s">
        <v>58</v>
      </c>
      <c r="C160" s="8">
        <v>7099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7.399999999999999" customHeight="1">
      <c r="A161" s="66"/>
      <c r="B161" s="25" t="s">
        <v>4</v>
      </c>
      <c r="C161" s="8">
        <v>3838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7.399999999999999" customHeight="1">
      <c r="A162" s="66"/>
      <c r="B162" s="25" t="s">
        <v>59</v>
      </c>
      <c r="C162" s="8">
        <f>C159+C160+C161</f>
        <v>1600201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X4:Z4"/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126:A128"/>
    <mergeCell ref="A82:A84"/>
    <mergeCell ref="A86:A88"/>
    <mergeCell ref="A90:A92"/>
    <mergeCell ref="A94:A96"/>
    <mergeCell ref="A98:A100"/>
    <mergeCell ref="A102:A104"/>
    <mergeCell ref="A106:A108"/>
    <mergeCell ref="A110:A112"/>
    <mergeCell ref="A114:A116"/>
    <mergeCell ref="A118:A120"/>
    <mergeCell ref="A122:A124"/>
    <mergeCell ref="A159:A162"/>
    <mergeCell ref="A155:A157"/>
    <mergeCell ref="A130:A132"/>
    <mergeCell ref="A134:A136"/>
    <mergeCell ref="A138:A140"/>
    <mergeCell ref="A142:A144"/>
    <mergeCell ref="A146:A148"/>
    <mergeCell ref="A150:A152"/>
  </mergeCells>
  <phoneticPr fontId="1" type="noConversion"/>
  <pageMargins left="0.31496062992125984" right="0.11811023622047245" top="0.74803149606299213" bottom="0.35433070866141736" header="0.31496062992125984" footer="0.31496062992125984"/>
  <pageSetup paperSize="8" scale="41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C6C4-10DE-49FF-A119-08D057D98606}">
  <sheetPr>
    <pageSetUpPr fitToPage="1"/>
  </sheetPr>
  <dimension ref="A1:AC175"/>
  <sheetViews>
    <sheetView zoomScale="70" zoomScaleNormal="70" workbookViewId="0">
      <selection activeCell="C3" sqref="C3:E4"/>
    </sheetView>
  </sheetViews>
  <sheetFormatPr defaultColWidth="13.44140625" defaultRowHeight="16.2"/>
  <cols>
    <col min="1" max="1" width="13.44140625" style="2"/>
    <col min="2" max="2" width="17.109375" style="3" customWidth="1"/>
    <col min="3" max="3" width="20.109375" style="4" customWidth="1"/>
    <col min="4" max="4" width="18.44140625" style="4" customWidth="1"/>
    <col min="5" max="5" width="19" style="4" customWidth="1"/>
    <col min="6" max="6" width="18.44140625" style="4" customWidth="1"/>
    <col min="7" max="7" width="19.44140625" style="4" customWidth="1"/>
    <col min="8" max="8" width="20.44140625" style="4" customWidth="1"/>
    <col min="9" max="10" width="17.44140625" style="4" customWidth="1"/>
    <col min="11" max="11" width="19.44140625" style="4" customWidth="1"/>
    <col min="12" max="13" width="15.21875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6.109375" style="4" customWidth="1"/>
    <col min="20" max="20" width="14.77734375" style="4" customWidth="1"/>
    <col min="21" max="21" width="18.21875" style="4" customWidth="1"/>
    <col min="22" max="22" width="17.77734375" style="4" customWidth="1"/>
    <col min="23" max="24" width="17.44140625" style="4" customWidth="1"/>
    <col min="25" max="25" width="16.4414062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s="26" customFormat="1" ht="20.7" customHeight="1">
      <c r="A3" s="56" t="s">
        <v>24</v>
      </c>
      <c r="B3" s="56" t="s">
        <v>1</v>
      </c>
      <c r="C3" s="58" t="s">
        <v>71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9.5" customHeight="1">
      <c r="A6" s="60" t="s">
        <v>25</v>
      </c>
      <c r="B6" s="19" t="s">
        <v>2</v>
      </c>
      <c r="C6" s="8">
        <v>8867023242</v>
      </c>
      <c r="D6" s="8">
        <v>7478735128</v>
      </c>
      <c r="E6" s="9">
        <v>16345758370</v>
      </c>
      <c r="F6" s="10">
        <v>6442414191</v>
      </c>
      <c r="G6" s="10">
        <v>5417558398</v>
      </c>
      <c r="H6" s="11">
        <v>11859972589</v>
      </c>
      <c r="I6" s="8">
        <v>1525906217</v>
      </c>
      <c r="J6" s="8">
        <v>1123932018</v>
      </c>
      <c r="K6" s="11">
        <v>2649838235</v>
      </c>
      <c r="L6" s="8">
        <v>0</v>
      </c>
      <c r="M6" s="8">
        <v>19386</v>
      </c>
      <c r="N6" s="11">
        <v>19386</v>
      </c>
      <c r="O6" s="8">
        <v>290701176</v>
      </c>
      <c r="P6" s="8">
        <v>222300198</v>
      </c>
      <c r="Q6" s="11">
        <v>513001374</v>
      </c>
      <c r="R6" s="8">
        <v>1683532</v>
      </c>
      <c r="S6" s="8">
        <v>0</v>
      </c>
      <c r="T6" s="11">
        <v>1683532</v>
      </c>
      <c r="U6" s="8">
        <v>138246608</v>
      </c>
      <c r="V6" s="8">
        <v>690958394</v>
      </c>
      <c r="W6" s="12">
        <v>829205002</v>
      </c>
      <c r="X6" s="8">
        <v>0</v>
      </c>
      <c r="Y6" s="8">
        <v>941880</v>
      </c>
      <c r="Z6" s="12">
        <v>941880</v>
      </c>
      <c r="AA6" s="8">
        <v>468071518</v>
      </c>
      <c r="AB6" s="8">
        <v>23024854</v>
      </c>
      <c r="AC6" s="9">
        <v>491096372</v>
      </c>
    </row>
    <row r="7" spans="1:29" ht="19.5" customHeight="1">
      <c r="A7" s="61"/>
      <c r="B7" s="20" t="s">
        <v>3</v>
      </c>
      <c r="C7" s="8">
        <v>11534886788</v>
      </c>
      <c r="D7" s="8">
        <v>11179631928</v>
      </c>
      <c r="E7" s="9">
        <v>22714518716</v>
      </c>
      <c r="F7" s="10">
        <v>2666846268</v>
      </c>
      <c r="G7" s="10">
        <v>2313209037</v>
      </c>
      <c r="H7" s="11">
        <v>4980055305</v>
      </c>
      <c r="I7" s="8">
        <v>8402679481</v>
      </c>
      <c r="J7" s="8">
        <v>8477769622</v>
      </c>
      <c r="K7" s="11">
        <v>16880449103</v>
      </c>
      <c r="L7" s="8">
        <v>0</v>
      </c>
      <c r="M7" s="8">
        <v>0</v>
      </c>
      <c r="N7" s="11">
        <v>0</v>
      </c>
      <c r="O7" s="8">
        <v>66868168</v>
      </c>
      <c r="P7" s="8">
        <v>88118124</v>
      </c>
      <c r="Q7" s="11">
        <v>154986292</v>
      </c>
      <c r="R7" s="8">
        <v>856347</v>
      </c>
      <c r="S7" s="8">
        <v>0</v>
      </c>
      <c r="T7" s="11">
        <v>856347</v>
      </c>
      <c r="U7" s="8">
        <v>97302330</v>
      </c>
      <c r="V7" s="8">
        <v>202221370</v>
      </c>
      <c r="W7" s="12">
        <v>299523700</v>
      </c>
      <c r="X7" s="8">
        <v>103481245</v>
      </c>
      <c r="Y7" s="8">
        <v>82286514</v>
      </c>
      <c r="Z7" s="12">
        <v>185767759</v>
      </c>
      <c r="AA7" s="8">
        <v>196852949</v>
      </c>
      <c r="AB7" s="8">
        <v>16027261</v>
      </c>
      <c r="AC7" s="9">
        <v>212880210</v>
      </c>
    </row>
    <row r="8" spans="1:29" ht="19.5" customHeight="1">
      <c r="A8" s="62"/>
      <c r="B8" s="20" t="s">
        <v>4</v>
      </c>
      <c r="C8" s="8">
        <v>70184323840</v>
      </c>
      <c r="D8" s="8">
        <v>27272932307</v>
      </c>
      <c r="E8" s="9">
        <v>97457256147</v>
      </c>
      <c r="F8" s="10">
        <v>33895978464</v>
      </c>
      <c r="G8" s="10">
        <v>9253026140</v>
      </c>
      <c r="H8" s="11">
        <v>43149004604</v>
      </c>
      <c r="I8" s="8">
        <v>32874619624</v>
      </c>
      <c r="J8" s="8">
        <v>15183655055</v>
      </c>
      <c r="K8" s="11">
        <v>48058274679</v>
      </c>
      <c r="L8" s="8">
        <v>0</v>
      </c>
      <c r="M8" s="8">
        <v>0</v>
      </c>
      <c r="N8" s="11">
        <v>0</v>
      </c>
      <c r="O8" s="8">
        <v>402878802</v>
      </c>
      <c r="P8" s="8">
        <v>139188351</v>
      </c>
      <c r="Q8" s="11">
        <v>542067153</v>
      </c>
      <c r="R8" s="8">
        <v>294198123</v>
      </c>
      <c r="S8" s="8">
        <v>7725423</v>
      </c>
      <c r="T8" s="11">
        <v>301923546</v>
      </c>
      <c r="U8" s="8">
        <v>2716648827</v>
      </c>
      <c r="V8" s="8">
        <v>2689337338</v>
      </c>
      <c r="W8" s="12">
        <v>5405986165</v>
      </c>
      <c r="X8" s="8">
        <v>0</v>
      </c>
      <c r="Y8" s="8">
        <v>0</v>
      </c>
      <c r="Z8" s="12">
        <v>0</v>
      </c>
      <c r="AA8" s="8">
        <v>0</v>
      </c>
      <c r="AB8" s="8">
        <v>0</v>
      </c>
      <c r="AC8" s="9">
        <v>0</v>
      </c>
    </row>
    <row r="9" spans="1:29" ht="19.5" customHeight="1" thickBot="1">
      <c r="A9" s="21" t="s">
        <v>5</v>
      </c>
      <c r="B9" s="22"/>
      <c r="C9" s="13">
        <v>90586233870</v>
      </c>
      <c r="D9" s="13">
        <v>45931299363</v>
      </c>
      <c r="E9" s="13">
        <v>136517533233</v>
      </c>
      <c r="F9" s="13">
        <v>43005238923</v>
      </c>
      <c r="G9" s="13">
        <v>16983793575</v>
      </c>
      <c r="H9" s="13">
        <v>59989032498</v>
      </c>
      <c r="I9" s="13">
        <v>42803205322</v>
      </c>
      <c r="J9" s="13">
        <v>24785356695</v>
      </c>
      <c r="K9" s="13">
        <v>67588562017</v>
      </c>
      <c r="L9" s="13">
        <v>0</v>
      </c>
      <c r="M9" s="13">
        <v>19386</v>
      </c>
      <c r="N9" s="13">
        <v>19386</v>
      </c>
      <c r="O9" s="13">
        <v>760448146</v>
      </c>
      <c r="P9" s="13">
        <v>449606673</v>
      </c>
      <c r="Q9" s="13">
        <v>1210054819</v>
      </c>
      <c r="R9" s="13">
        <v>296738002</v>
      </c>
      <c r="S9" s="13">
        <v>7725423</v>
      </c>
      <c r="T9" s="13">
        <v>304463425</v>
      </c>
      <c r="U9" s="13">
        <v>2952197765</v>
      </c>
      <c r="V9" s="13">
        <v>3582517102</v>
      </c>
      <c r="W9" s="13">
        <v>6534714867</v>
      </c>
      <c r="X9" s="13">
        <v>103481245</v>
      </c>
      <c r="Y9" s="13">
        <v>83228394</v>
      </c>
      <c r="Z9" s="13">
        <v>186709639</v>
      </c>
      <c r="AA9" s="13">
        <v>664924467</v>
      </c>
      <c r="AB9" s="13">
        <v>39052115</v>
      </c>
      <c r="AC9" s="13">
        <v>703976582</v>
      </c>
    </row>
    <row r="10" spans="1:29" ht="19.5" customHeight="1">
      <c r="A10" s="68" t="s">
        <v>26</v>
      </c>
      <c r="B10" s="19" t="s">
        <v>2</v>
      </c>
      <c r="C10" s="8">
        <v>9279418</v>
      </c>
      <c r="D10" s="8">
        <v>1121811</v>
      </c>
      <c r="E10" s="9">
        <v>10401229</v>
      </c>
      <c r="F10" s="10">
        <v>1126240</v>
      </c>
      <c r="G10" s="10">
        <v>1121811</v>
      </c>
      <c r="H10" s="11">
        <v>2248051</v>
      </c>
      <c r="I10" s="8">
        <v>0</v>
      </c>
      <c r="J10" s="8">
        <v>0</v>
      </c>
      <c r="K10" s="11">
        <v>0</v>
      </c>
      <c r="L10" s="8">
        <v>0</v>
      </c>
      <c r="M10" s="8">
        <v>0</v>
      </c>
      <c r="N10" s="11">
        <v>0</v>
      </c>
      <c r="O10" s="8">
        <v>0</v>
      </c>
      <c r="P10" s="8">
        <v>0</v>
      </c>
      <c r="Q10" s="11">
        <v>0</v>
      </c>
      <c r="R10" s="8">
        <v>0</v>
      </c>
      <c r="S10" s="8">
        <v>0</v>
      </c>
      <c r="T10" s="11">
        <v>0</v>
      </c>
      <c r="U10" s="8">
        <v>8153178</v>
      </c>
      <c r="V10" s="8">
        <v>0</v>
      </c>
      <c r="W10" s="12">
        <v>8153178</v>
      </c>
      <c r="X10" s="8">
        <v>0</v>
      </c>
      <c r="Y10" s="8">
        <v>0</v>
      </c>
      <c r="Z10" s="12">
        <v>0</v>
      </c>
      <c r="AA10" s="8">
        <v>0</v>
      </c>
      <c r="AB10" s="8">
        <v>0</v>
      </c>
      <c r="AC10" s="9">
        <v>0</v>
      </c>
    </row>
    <row r="11" spans="1:29" ht="19.5" customHeight="1">
      <c r="A11" s="61"/>
      <c r="B11" s="20" t="s">
        <v>3</v>
      </c>
      <c r="C11" s="8">
        <v>0</v>
      </c>
      <c r="D11" s="8">
        <v>0</v>
      </c>
      <c r="E11" s="9">
        <v>0</v>
      </c>
      <c r="F11" s="10">
        <v>0</v>
      </c>
      <c r="G11" s="10">
        <v>0</v>
      </c>
      <c r="H11" s="11">
        <v>0</v>
      </c>
      <c r="I11" s="8">
        <v>0</v>
      </c>
      <c r="J11" s="8">
        <v>0</v>
      </c>
      <c r="K11" s="11">
        <v>0</v>
      </c>
      <c r="L11" s="8">
        <v>0</v>
      </c>
      <c r="M11" s="8">
        <v>0</v>
      </c>
      <c r="N11" s="11">
        <v>0</v>
      </c>
      <c r="O11" s="8">
        <v>0</v>
      </c>
      <c r="P11" s="8">
        <v>0</v>
      </c>
      <c r="Q11" s="11">
        <v>0</v>
      </c>
      <c r="R11" s="8">
        <v>0</v>
      </c>
      <c r="S11" s="8">
        <v>0</v>
      </c>
      <c r="T11" s="11">
        <v>0</v>
      </c>
      <c r="U11" s="8">
        <v>0</v>
      </c>
      <c r="V11" s="8">
        <v>0</v>
      </c>
      <c r="W11" s="12">
        <v>0</v>
      </c>
      <c r="X11" s="8">
        <v>0</v>
      </c>
      <c r="Y11" s="8">
        <v>0</v>
      </c>
      <c r="Z11" s="12">
        <v>0</v>
      </c>
      <c r="AA11" s="8">
        <v>0</v>
      </c>
      <c r="AB11" s="8">
        <v>0</v>
      </c>
      <c r="AC11" s="9">
        <v>0</v>
      </c>
    </row>
    <row r="12" spans="1:29" ht="19.5" customHeight="1">
      <c r="A12" s="62"/>
      <c r="B12" s="20" t="s">
        <v>4</v>
      </c>
      <c r="C12" s="8">
        <v>238670044</v>
      </c>
      <c r="D12" s="8">
        <v>66517590</v>
      </c>
      <c r="E12" s="9">
        <v>305187634</v>
      </c>
      <c r="F12" s="10">
        <v>74962553</v>
      </c>
      <c r="G12" s="10">
        <v>32873402</v>
      </c>
      <c r="H12" s="11">
        <v>107835955</v>
      </c>
      <c r="I12" s="8">
        <v>44162711</v>
      </c>
      <c r="J12" s="8">
        <v>0</v>
      </c>
      <c r="K12" s="11">
        <v>44162711</v>
      </c>
      <c r="L12" s="8">
        <v>0</v>
      </c>
      <c r="M12" s="8">
        <v>0</v>
      </c>
      <c r="N12" s="11">
        <v>0</v>
      </c>
      <c r="O12" s="8">
        <v>0</v>
      </c>
      <c r="P12" s="8">
        <v>0</v>
      </c>
      <c r="Q12" s="11">
        <v>0</v>
      </c>
      <c r="R12" s="8">
        <v>0</v>
      </c>
      <c r="S12" s="8">
        <v>0</v>
      </c>
      <c r="T12" s="11">
        <v>0</v>
      </c>
      <c r="U12" s="8">
        <v>119544780</v>
      </c>
      <c r="V12" s="8">
        <v>33644188</v>
      </c>
      <c r="W12" s="12">
        <v>153188968</v>
      </c>
      <c r="X12" s="8">
        <v>0</v>
      </c>
      <c r="Y12" s="8">
        <v>0</v>
      </c>
      <c r="Z12" s="12">
        <v>0</v>
      </c>
      <c r="AA12" s="8">
        <v>0</v>
      </c>
      <c r="AB12" s="8">
        <v>0</v>
      </c>
      <c r="AC12" s="9">
        <v>0</v>
      </c>
    </row>
    <row r="13" spans="1:29" ht="19.5" customHeight="1" thickBot="1">
      <c r="A13" s="21" t="s">
        <v>5</v>
      </c>
      <c r="B13" s="22"/>
      <c r="C13" s="13">
        <v>247949462</v>
      </c>
      <c r="D13" s="13">
        <v>67639401</v>
      </c>
      <c r="E13" s="13">
        <v>315588863</v>
      </c>
      <c r="F13" s="13">
        <v>76088793</v>
      </c>
      <c r="G13" s="13">
        <v>33995213</v>
      </c>
      <c r="H13" s="13">
        <v>110084006</v>
      </c>
      <c r="I13" s="13">
        <v>44162711</v>
      </c>
      <c r="J13" s="13">
        <v>0</v>
      </c>
      <c r="K13" s="13">
        <v>44162711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127697958</v>
      </c>
      <c r="V13" s="13">
        <v>33644188</v>
      </c>
      <c r="W13" s="13">
        <v>161342146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</row>
    <row r="14" spans="1:29" ht="19.5" customHeight="1">
      <c r="A14" s="68" t="s">
        <v>8</v>
      </c>
      <c r="B14" s="19" t="s">
        <v>2</v>
      </c>
      <c r="C14" s="8">
        <v>1258301754</v>
      </c>
      <c r="D14" s="8">
        <v>730216843</v>
      </c>
      <c r="E14" s="9">
        <v>1988518597</v>
      </c>
      <c r="F14" s="10">
        <v>7862750</v>
      </c>
      <c r="G14" s="10">
        <v>0</v>
      </c>
      <c r="H14" s="11">
        <v>7862750</v>
      </c>
      <c r="I14" s="8">
        <v>0</v>
      </c>
      <c r="J14" s="8">
        <v>0</v>
      </c>
      <c r="K14" s="11">
        <v>0</v>
      </c>
      <c r="L14" s="8">
        <v>0</v>
      </c>
      <c r="M14" s="8">
        <v>0</v>
      </c>
      <c r="N14" s="11">
        <v>0</v>
      </c>
      <c r="O14" s="8">
        <v>0</v>
      </c>
      <c r="P14" s="8">
        <v>0</v>
      </c>
      <c r="Q14" s="11">
        <v>0</v>
      </c>
      <c r="R14" s="8">
        <v>0</v>
      </c>
      <c r="S14" s="8">
        <v>0</v>
      </c>
      <c r="T14" s="11">
        <v>0</v>
      </c>
      <c r="U14" s="8">
        <v>1802292</v>
      </c>
      <c r="V14" s="8">
        <v>22680591</v>
      </c>
      <c r="W14" s="12">
        <v>24482883</v>
      </c>
      <c r="X14" s="8">
        <v>0</v>
      </c>
      <c r="Y14" s="8">
        <v>8181237</v>
      </c>
      <c r="Z14" s="12">
        <v>8181237</v>
      </c>
      <c r="AA14" s="8">
        <v>1248636712</v>
      </c>
      <c r="AB14" s="8">
        <v>699355015</v>
      </c>
      <c r="AC14" s="9">
        <v>1947991727</v>
      </c>
    </row>
    <row r="15" spans="1:29" ht="19.5" customHeight="1">
      <c r="A15" s="61"/>
      <c r="B15" s="20" t="s">
        <v>3</v>
      </c>
      <c r="C15" s="8">
        <v>1429305342</v>
      </c>
      <c r="D15" s="8">
        <v>473498911</v>
      </c>
      <c r="E15" s="9">
        <v>1902804253</v>
      </c>
      <c r="F15" s="10">
        <v>0</v>
      </c>
      <c r="G15" s="10">
        <v>9154440</v>
      </c>
      <c r="H15" s="11">
        <v>9154440</v>
      </c>
      <c r="I15" s="8">
        <v>0</v>
      </c>
      <c r="J15" s="8">
        <v>0</v>
      </c>
      <c r="K15" s="11">
        <v>0</v>
      </c>
      <c r="L15" s="8">
        <v>0</v>
      </c>
      <c r="M15" s="8">
        <v>0</v>
      </c>
      <c r="N15" s="11">
        <v>0</v>
      </c>
      <c r="O15" s="8">
        <v>0</v>
      </c>
      <c r="P15" s="8">
        <v>0</v>
      </c>
      <c r="Q15" s="11">
        <v>0</v>
      </c>
      <c r="R15" s="8">
        <v>0</v>
      </c>
      <c r="S15" s="8">
        <v>0</v>
      </c>
      <c r="T15" s="11">
        <v>0</v>
      </c>
      <c r="U15" s="8">
        <v>0</v>
      </c>
      <c r="V15" s="8">
        <v>0</v>
      </c>
      <c r="W15" s="12">
        <v>0</v>
      </c>
      <c r="X15" s="8">
        <v>78086630</v>
      </c>
      <c r="Y15" s="8">
        <v>72694393</v>
      </c>
      <c r="Z15" s="12">
        <v>150781023</v>
      </c>
      <c r="AA15" s="8">
        <v>1351218712</v>
      </c>
      <c r="AB15" s="8">
        <v>391650078</v>
      </c>
      <c r="AC15" s="9">
        <v>1742868790</v>
      </c>
    </row>
    <row r="16" spans="1:29" ht="19.5" customHeight="1">
      <c r="A16" s="62"/>
      <c r="B16" s="20" t="s">
        <v>4</v>
      </c>
      <c r="C16" s="8">
        <v>85846157</v>
      </c>
      <c r="D16" s="8">
        <v>32288525</v>
      </c>
      <c r="E16" s="9">
        <v>118134682</v>
      </c>
      <c r="F16" s="10">
        <v>0</v>
      </c>
      <c r="G16" s="10">
        <v>0</v>
      </c>
      <c r="H16" s="11">
        <v>0</v>
      </c>
      <c r="I16" s="8">
        <v>0</v>
      </c>
      <c r="J16" s="8">
        <v>0</v>
      </c>
      <c r="K16" s="11">
        <v>0</v>
      </c>
      <c r="L16" s="8">
        <v>0</v>
      </c>
      <c r="M16" s="8">
        <v>0</v>
      </c>
      <c r="N16" s="11">
        <v>0</v>
      </c>
      <c r="O16" s="8">
        <v>0</v>
      </c>
      <c r="P16" s="8">
        <v>0</v>
      </c>
      <c r="Q16" s="11">
        <v>0</v>
      </c>
      <c r="R16" s="8">
        <v>0</v>
      </c>
      <c r="S16" s="8">
        <v>0</v>
      </c>
      <c r="T16" s="11">
        <v>0</v>
      </c>
      <c r="U16" s="8">
        <v>85846157</v>
      </c>
      <c r="V16" s="8">
        <v>32288525</v>
      </c>
      <c r="W16" s="12">
        <v>118134682</v>
      </c>
      <c r="X16" s="8">
        <v>0</v>
      </c>
      <c r="Y16" s="8">
        <v>0</v>
      </c>
      <c r="Z16" s="12">
        <v>0</v>
      </c>
      <c r="AA16" s="8">
        <v>0</v>
      </c>
      <c r="AB16" s="8">
        <v>0</v>
      </c>
      <c r="AC16" s="9">
        <v>0</v>
      </c>
    </row>
    <row r="17" spans="1:29" ht="19.5" customHeight="1" thickBot="1">
      <c r="A17" s="21" t="s">
        <v>5</v>
      </c>
      <c r="B17" s="22"/>
      <c r="C17" s="13">
        <v>2773453253</v>
      </c>
      <c r="D17" s="13">
        <v>1236004279</v>
      </c>
      <c r="E17" s="13">
        <v>4009457532</v>
      </c>
      <c r="F17" s="13">
        <v>7862750</v>
      </c>
      <c r="G17" s="13">
        <v>9154440</v>
      </c>
      <c r="H17" s="13">
        <v>17017190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87648449</v>
      </c>
      <c r="V17" s="13">
        <v>54969116</v>
      </c>
      <c r="W17" s="13">
        <v>142617565</v>
      </c>
      <c r="X17" s="13">
        <v>78086630</v>
      </c>
      <c r="Y17" s="13">
        <v>80875630</v>
      </c>
      <c r="Z17" s="13">
        <v>158962260</v>
      </c>
      <c r="AA17" s="13">
        <v>2599855424</v>
      </c>
      <c r="AB17" s="13">
        <v>1091005093</v>
      </c>
      <c r="AC17" s="13">
        <v>3690860517</v>
      </c>
    </row>
    <row r="18" spans="1:29" ht="19.5" customHeight="1">
      <c r="A18" s="68" t="s">
        <v>9</v>
      </c>
      <c r="B18" s="19" t="s">
        <v>2</v>
      </c>
      <c r="C18" s="8">
        <v>257706687</v>
      </c>
      <c r="D18" s="8">
        <v>293525045</v>
      </c>
      <c r="E18" s="9">
        <v>551231732</v>
      </c>
      <c r="F18" s="10">
        <v>19905124</v>
      </c>
      <c r="G18" s="10">
        <v>47843034</v>
      </c>
      <c r="H18" s="11">
        <v>67748158</v>
      </c>
      <c r="I18" s="8">
        <v>14286741</v>
      </c>
      <c r="J18" s="8">
        <v>5189267</v>
      </c>
      <c r="K18" s="11">
        <v>19476008</v>
      </c>
      <c r="L18" s="8">
        <v>0</v>
      </c>
      <c r="M18" s="8">
        <v>0</v>
      </c>
      <c r="N18" s="11">
        <v>0</v>
      </c>
      <c r="O18" s="8">
        <v>0</v>
      </c>
      <c r="P18" s="8">
        <v>0</v>
      </c>
      <c r="Q18" s="11">
        <v>0</v>
      </c>
      <c r="R18" s="8">
        <v>0</v>
      </c>
      <c r="S18" s="8">
        <v>0</v>
      </c>
      <c r="T18" s="11">
        <v>0</v>
      </c>
      <c r="U18" s="8">
        <v>221304695</v>
      </c>
      <c r="V18" s="8">
        <v>232639744</v>
      </c>
      <c r="W18" s="12">
        <v>453944439</v>
      </c>
      <c r="X18" s="8">
        <v>2200170</v>
      </c>
      <c r="Y18" s="8">
        <v>7853000</v>
      </c>
      <c r="Z18" s="12">
        <v>10053170</v>
      </c>
      <c r="AA18" s="8">
        <v>9957</v>
      </c>
      <c r="AB18" s="8">
        <v>0</v>
      </c>
      <c r="AC18" s="9">
        <v>9957</v>
      </c>
    </row>
    <row r="19" spans="1:29" ht="19.5" customHeight="1">
      <c r="A19" s="61"/>
      <c r="B19" s="20" t="s">
        <v>3</v>
      </c>
      <c r="C19" s="8">
        <v>825902983</v>
      </c>
      <c r="D19" s="8">
        <v>491590740</v>
      </c>
      <c r="E19" s="9">
        <v>1317493723</v>
      </c>
      <c r="F19" s="10">
        <v>0</v>
      </c>
      <c r="G19" s="10">
        <v>8557585</v>
      </c>
      <c r="H19" s="11">
        <v>8557585</v>
      </c>
      <c r="I19" s="8">
        <v>433801</v>
      </c>
      <c r="J19" s="8">
        <v>0</v>
      </c>
      <c r="K19" s="11">
        <v>433801</v>
      </c>
      <c r="L19" s="8">
        <v>0</v>
      </c>
      <c r="M19" s="8">
        <v>0</v>
      </c>
      <c r="N19" s="11">
        <v>0</v>
      </c>
      <c r="O19" s="8">
        <v>0</v>
      </c>
      <c r="P19" s="8">
        <v>0</v>
      </c>
      <c r="Q19" s="11">
        <v>0</v>
      </c>
      <c r="R19" s="8">
        <v>0</v>
      </c>
      <c r="S19" s="8">
        <v>0</v>
      </c>
      <c r="T19" s="11">
        <v>0</v>
      </c>
      <c r="U19" s="8">
        <v>249072807</v>
      </c>
      <c r="V19" s="8">
        <v>164869459</v>
      </c>
      <c r="W19" s="12">
        <v>413942266</v>
      </c>
      <c r="X19" s="8">
        <v>576396375</v>
      </c>
      <c r="Y19" s="8">
        <v>318163696</v>
      </c>
      <c r="Z19" s="12">
        <v>894560071</v>
      </c>
      <c r="AA19" s="8">
        <v>0</v>
      </c>
      <c r="AB19" s="8">
        <v>0</v>
      </c>
      <c r="AC19" s="9">
        <v>0</v>
      </c>
    </row>
    <row r="20" spans="1:29" ht="19.5" customHeight="1">
      <c r="A20" s="62"/>
      <c r="B20" s="20" t="s">
        <v>4</v>
      </c>
      <c r="C20" s="8">
        <v>2625564490</v>
      </c>
      <c r="D20" s="8">
        <v>2635113912</v>
      </c>
      <c r="E20" s="9">
        <v>5260678402</v>
      </c>
      <c r="F20" s="10">
        <v>160750297</v>
      </c>
      <c r="G20" s="10">
        <v>179270376</v>
      </c>
      <c r="H20" s="11">
        <v>340020673</v>
      </c>
      <c r="I20" s="8">
        <v>79744680</v>
      </c>
      <c r="J20" s="8">
        <v>87450651</v>
      </c>
      <c r="K20" s="11">
        <v>167195331</v>
      </c>
      <c r="L20" s="8">
        <v>0</v>
      </c>
      <c r="M20" s="8">
        <v>0</v>
      </c>
      <c r="N20" s="11">
        <v>0</v>
      </c>
      <c r="O20" s="8">
        <v>0</v>
      </c>
      <c r="P20" s="8">
        <v>5525946</v>
      </c>
      <c r="Q20" s="11">
        <v>5525946</v>
      </c>
      <c r="R20" s="8">
        <v>0</v>
      </c>
      <c r="S20" s="8">
        <v>0</v>
      </c>
      <c r="T20" s="11">
        <v>0</v>
      </c>
      <c r="U20" s="8">
        <v>2385069513</v>
      </c>
      <c r="V20" s="8">
        <v>2362866939</v>
      </c>
      <c r="W20" s="12">
        <v>4747936452</v>
      </c>
      <c r="X20" s="8">
        <v>0</v>
      </c>
      <c r="Y20" s="8">
        <v>0</v>
      </c>
      <c r="Z20" s="12">
        <v>0</v>
      </c>
      <c r="AA20" s="8">
        <v>0</v>
      </c>
      <c r="AB20" s="8">
        <v>0</v>
      </c>
      <c r="AC20" s="9">
        <v>0</v>
      </c>
    </row>
    <row r="21" spans="1:29" ht="19.5" customHeight="1" thickBot="1">
      <c r="A21" s="21" t="s">
        <v>5</v>
      </c>
      <c r="B21" s="22"/>
      <c r="C21" s="13">
        <v>3709174160</v>
      </c>
      <c r="D21" s="13">
        <v>3420229697</v>
      </c>
      <c r="E21" s="13">
        <v>7129403857</v>
      </c>
      <c r="F21" s="13">
        <v>180655421</v>
      </c>
      <c r="G21" s="13">
        <v>235670995</v>
      </c>
      <c r="H21" s="13">
        <v>416326416</v>
      </c>
      <c r="I21" s="13">
        <v>94465222</v>
      </c>
      <c r="J21" s="13">
        <v>92639918</v>
      </c>
      <c r="K21" s="13">
        <v>187105140</v>
      </c>
      <c r="L21" s="13">
        <v>0</v>
      </c>
      <c r="M21" s="13">
        <v>0</v>
      </c>
      <c r="N21" s="13">
        <v>0</v>
      </c>
      <c r="O21" s="13">
        <v>0</v>
      </c>
      <c r="P21" s="13">
        <v>5525946</v>
      </c>
      <c r="Q21" s="13">
        <v>5525946</v>
      </c>
      <c r="R21" s="13">
        <v>0</v>
      </c>
      <c r="S21" s="13">
        <v>0</v>
      </c>
      <c r="T21" s="13">
        <v>0</v>
      </c>
      <c r="U21" s="13">
        <v>2855447015</v>
      </c>
      <c r="V21" s="13">
        <v>2760376142</v>
      </c>
      <c r="W21" s="13">
        <v>5615823157</v>
      </c>
      <c r="X21" s="13">
        <v>578596545</v>
      </c>
      <c r="Y21" s="13">
        <v>326016696</v>
      </c>
      <c r="Z21" s="13">
        <v>904613241</v>
      </c>
      <c r="AA21" s="13">
        <v>9957</v>
      </c>
      <c r="AB21" s="13">
        <v>0</v>
      </c>
      <c r="AC21" s="13">
        <v>9957</v>
      </c>
    </row>
    <row r="22" spans="1:29" ht="19.5" customHeight="1">
      <c r="A22" s="68" t="s">
        <v>27</v>
      </c>
      <c r="B22" s="19" t="s">
        <v>2</v>
      </c>
      <c r="C22" s="8">
        <v>152334089</v>
      </c>
      <c r="D22" s="8">
        <v>98533130</v>
      </c>
      <c r="E22" s="9">
        <v>250867219</v>
      </c>
      <c r="F22" s="10">
        <v>0</v>
      </c>
      <c r="G22" s="10">
        <v>0</v>
      </c>
      <c r="H22" s="11">
        <v>0</v>
      </c>
      <c r="I22" s="8">
        <v>0</v>
      </c>
      <c r="J22" s="8">
        <v>0</v>
      </c>
      <c r="K22" s="11">
        <v>0</v>
      </c>
      <c r="L22" s="8">
        <v>0</v>
      </c>
      <c r="M22" s="8">
        <v>0</v>
      </c>
      <c r="N22" s="11">
        <v>0</v>
      </c>
      <c r="O22" s="8">
        <v>0</v>
      </c>
      <c r="P22" s="8">
        <v>0</v>
      </c>
      <c r="Q22" s="11">
        <v>0</v>
      </c>
      <c r="R22" s="8">
        <v>0</v>
      </c>
      <c r="S22" s="8">
        <v>0</v>
      </c>
      <c r="T22" s="11">
        <v>0</v>
      </c>
      <c r="U22" s="8">
        <v>0</v>
      </c>
      <c r="V22" s="8">
        <v>0</v>
      </c>
      <c r="W22" s="12">
        <v>0</v>
      </c>
      <c r="X22" s="8">
        <v>0</v>
      </c>
      <c r="Y22" s="8">
        <v>0</v>
      </c>
      <c r="Z22" s="12">
        <v>0</v>
      </c>
      <c r="AA22" s="8">
        <v>152334089</v>
      </c>
      <c r="AB22" s="8">
        <v>98533130</v>
      </c>
      <c r="AC22" s="9">
        <v>250867219</v>
      </c>
    </row>
    <row r="23" spans="1:29" ht="19.5" customHeight="1">
      <c r="A23" s="61"/>
      <c r="B23" s="20" t="s">
        <v>3</v>
      </c>
      <c r="C23" s="8">
        <v>236330127</v>
      </c>
      <c r="D23" s="8">
        <v>0</v>
      </c>
      <c r="E23" s="9">
        <v>236330127</v>
      </c>
      <c r="F23" s="10">
        <v>0</v>
      </c>
      <c r="G23" s="10">
        <v>0</v>
      </c>
      <c r="H23" s="11">
        <v>0</v>
      </c>
      <c r="I23" s="8">
        <v>0</v>
      </c>
      <c r="J23" s="8">
        <v>0</v>
      </c>
      <c r="K23" s="11">
        <v>0</v>
      </c>
      <c r="L23" s="8">
        <v>0</v>
      </c>
      <c r="M23" s="8">
        <v>0</v>
      </c>
      <c r="N23" s="11">
        <v>0</v>
      </c>
      <c r="O23" s="8">
        <v>0</v>
      </c>
      <c r="P23" s="8">
        <v>0</v>
      </c>
      <c r="Q23" s="11">
        <v>0</v>
      </c>
      <c r="R23" s="8">
        <v>0</v>
      </c>
      <c r="S23" s="8">
        <v>0</v>
      </c>
      <c r="T23" s="11">
        <v>0</v>
      </c>
      <c r="U23" s="8">
        <v>0</v>
      </c>
      <c r="V23" s="8">
        <v>0</v>
      </c>
      <c r="W23" s="12">
        <v>0</v>
      </c>
      <c r="X23" s="8">
        <v>0</v>
      </c>
      <c r="Y23" s="8">
        <v>0</v>
      </c>
      <c r="Z23" s="12">
        <v>0</v>
      </c>
      <c r="AA23" s="8">
        <v>236330127</v>
      </c>
      <c r="AB23" s="8">
        <v>0</v>
      </c>
      <c r="AC23" s="9">
        <v>236330127</v>
      </c>
    </row>
    <row r="24" spans="1:29" ht="19.5" customHeight="1">
      <c r="A24" s="62"/>
      <c r="B24" s="20" t="s">
        <v>4</v>
      </c>
      <c r="C24" s="8">
        <v>0</v>
      </c>
      <c r="D24" s="8">
        <v>13448194</v>
      </c>
      <c r="E24" s="9">
        <v>13448194</v>
      </c>
      <c r="F24" s="10">
        <v>0</v>
      </c>
      <c r="G24" s="10">
        <v>0</v>
      </c>
      <c r="H24" s="11">
        <v>0</v>
      </c>
      <c r="I24" s="8">
        <v>0</v>
      </c>
      <c r="J24" s="8">
        <v>0</v>
      </c>
      <c r="K24" s="11">
        <v>0</v>
      </c>
      <c r="L24" s="8">
        <v>0</v>
      </c>
      <c r="M24" s="8">
        <v>0</v>
      </c>
      <c r="N24" s="11">
        <v>0</v>
      </c>
      <c r="O24" s="8">
        <v>0</v>
      </c>
      <c r="P24" s="8">
        <v>0</v>
      </c>
      <c r="Q24" s="11">
        <v>0</v>
      </c>
      <c r="R24" s="8">
        <v>0</v>
      </c>
      <c r="S24" s="8">
        <v>0</v>
      </c>
      <c r="T24" s="11">
        <v>0</v>
      </c>
      <c r="U24" s="8">
        <v>0</v>
      </c>
      <c r="V24" s="8">
        <v>13448194</v>
      </c>
      <c r="W24" s="12">
        <v>13448194</v>
      </c>
      <c r="X24" s="8">
        <v>0</v>
      </c>
      <c r="Y24" s="8">
        <v>0</v>
      </c>
      <c r="Z24" s="12">
        <v>0</v>
      </c>
      <c r="AA24" s="8">
        <v>0</v>
      </c>
      <c r="AB24" s="8">
        <v>0</v>
      </c>
      <c r="AC24" s="9">
        <v>0</v>
      </c>
    </row>
    <row r="25" spans="1:29" ht="19.5" customHeight="1" thickBot="1">
      <c r="A25" s="21" t="s">
        <v>5</v>
      </c>
      <c r="B25" s="22"/>
      <c r="C25" s="13">
        <v>388664216</v>
      </c>
      <c r="D25" s="13">
        <v>111981324</v>
      </c>
      <c r="E25" s="13">
        <v>500645540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13448194</v>
      </c>
      <c r="W25" s="13">
        <v>13448194</v>
      </c>
      <c r="X25" s="13">
        <v>0</v>
      </c>
      <c r="Y25" s="13">
        <v>0</v>
      </c>
      <c r="Z25" s="13">
        <v>0</v>
      </c>
      <c r="AA25" s="13">
        <v>388664216</v>
      </c>
      <c r="AB25" s="13">
        <v>98533130</v>
      </c>
      <c r="AC25" s="13">
        <v>487197346</v>
      </c>
    </row>
    <row r="26" spans="1:29" ht="19.5" customHeight="1">
      <c r="A26" s="68" t="s">
        <v>28</v>
      </c>
      <c r="B26" s="19" t="s">
        <v>2</v>
      </c>
      <c r="C26" s="8">
        <v>6288898</v>
      </c>
      <c r="D26" s="8">
        <v>3920388</v>
      </c>
      <c r="E26" s="9">
        <v>10209286</v>
      </c>
      <c r="F26" s="10">
        <v>3446759</v>
      </c>
      <c r="G26" s="10">
        <v>819768</v>
      </c>
      <c r="H26" s="11">
        <v>4266527</v>
      </c>
      <c r="I26" s="8">
        <v>0</v>
      </c>
      <c r="J26" s="8">
        <v>0</v>
      </c>
      <c r="K26" s="11">
        <v>0</v>
      </c>
      <c r="L26" s="8">
        <v>0</v>
      </c>
      <c r="M26" s="8">
        <v>0</v>
      </c>
      <c r="N26" s="11">
        <v>0</v>
      </c>
      <c r="O26" s="8">
        <v>0</v>
      </c>
      <c r="P26" s="8">
        <v>0</v>
      </c>
      <c r="Q26" s="11">
        <v>0</v>
      </c>
      <c r="R26" s="8">
        <v>0</v>
      </c>
      <c r="S26" s="8">
        <v>0</v>
      </c>
      <c r="T26" s="11">
        <v>0</v>
      </c>
      <c r="U26" s="8">
        <v>2842139</v>
      </c>
      <c r="V26" s="8">
        <v>3100620</v>
      </c>
      <c r="W26" s="12">
        <v>5942759</v>
      </c>
      <c r="X26" s="8">
        <v>0</v>
      </c>
      <c r="Y26" s="8">
        <v>0</v>
      </c>
      <c r="Z26" s="12">
        <v>0</v>
      </c>
      <c r="AA26" s="8">
        <v>0</v>
      </c>
      <c r="AB26" s="8">
        <v>0</v>
      </c>
      <c r="AC26" s="9">
        <v>0</v>
      </c>
    </row>
    <row r="27" spans="1:29" ht="19.5" customHeight="1">
      <c r="A27" s="61"/>
      <c r="B27" s="20" t="s">
        <v>3</v>
      </c>
      <c r="C27" s="8">
        <v>31358730</v>
      </c>
      <c r="D27" s="8">
        <v>42085379</v>
      </c>
      <c r="E27" s="9">
        <v>73444109</v>
      </c>
      <c r="F27" s="10">
        <v>11869115</v>
      </c>
      <c r="G27" s="10">
        <v>10074517</v>
      </c>
      <c r="H27" s="11">
        <v>21943632</v>
      </c>
      <c r="I27" s="8">
        <v>0</v>
      </c>
      <c r="J27" s="8">
        <v>0</v>
      </c>
      <c r="K27" s="11">
        <v>0</v>
      </c>
      <c r="L27" s="8">
        <v>0</v>
      </c>
      <c r="M27" s="8">
        <v>0</v>
      </c>
      <c r="N27" s="11">
        <v>0</v>
      </c>
      <c r="O27" s="8">
        <v>0</v>
      </c>
      <c r="P27" s="8">
        <v>0</v>
      </c>
      <c r="Q27" s="11">
        <v>0</v>
      </c>
      <c r="R27" s="8">
        <v>0</v>
      </c>
      <c r="S27" s="8">
        <v>0</v>
      </c>
      <c r="T27" s="11">
        <v>0</v>
      </c>
      <c r="U27" s="8">
        <v>19489615</v>
      </c>
      <c r="V27" s="8">
        <v>32010862</v>
      </c>
      <c r="W27" s="12">
        <v>51500477</v>
      </c>
      <c r="X27" s="8">
        <v>0</v>
      </c>
      <c r="Y27" s="8">
        <v>0</v>
      </c>
      <c r="Z27" s="12">
        <v>0</v>
      </c>
      <c r="AA27" s="8">
        <v>0</v>
      </c>
      <c r="AB27" s="8">
        <v>0</v>
      </c>
      <c r="AC27" s="9">
        <v>0</v>
      </c>
    </row>
    <row r="28" spans="1:29" ht="19.5" customHeight="1">
      <c r="A28" s="62"/>
      <c r="B28" s="20" t="s">
        <v>4</v>
      </c>
      <c r="C28" s="8">
        <v>849298963</v>
      </c>
      <c r="D28" s="8">
        <v>497601848</v>
      </c>
      <c r="E28" s="9">
        <v>1346900811</v>
      </c>
      <c r="F28" s="10">
        <v>773526344</v>
      </c>
      <c r="G28" s="10">
        <v>182157263</v>
      </c>
      <c r="H28" s="11">
        <v>955683607</v>
      </c>
      <c r="I28" s="8">
        <v>0</v>
      </c>
      <c r="J28" s="8">
        <v>0</v>
      </c>
      <c r="K28" s="11">
        <v>0</v>
      </c>
      <c r="L28" s="8">
        <v>0</v>
      </c>
      <c r="M28" s="8">
        <v>0</v>
      </c>
      <c r="N28" s="11">
        <v>0</v>
      </c>
      <c r="O28" s="8">
        <v>0</v>
      </c>
      <c r="P28" s="8">
        <v>0</v>
      </c>
      <c r="Q28" s="11">
        <v>0</v>
      </c>
      <c r="R28" s="8">
        <v>0</v>
      </c>
      <c r="S28" s="8">
        <v>0</v>
      </c>
      <c r="T28" s="11">
        <v>0</v>
      </c>
      <c r="U28" s="8">
        <v>75772619</v>
      </c>
      <c r="V28" s="8">
        <v>315444585</v>
      </c>
      <c r="W28" s="12">
        <v>391217204</v>
      </c>
      <c r="X28" s="8">
        <v>0</v>
      </c>
      <c r="Y28" s="8">
        <v>0</v>
      </c>
      <c r="Z28" s="12">
        <v>0</v>
      </c>
      <c r="AA28" s="8">
        <v>0</v>
      </c>
      <c r="AB28" s="8">
        <v>0</v>
      </c>
      <c r="AC28" s="9">
        <v>0</v>
      </c>
    </row>
    <row r="29" spans="1:29" ht="19.5" customHeight="1" thickBot="1">
      <c r="A29" s="21" t="s">
        <v>5</v>
      </c>
      <c r="B29" s="22"/>
      <c r="C29" s="13">
        <v>886946591</v>
      </c>
      <c r="D29" s="13">
        <v>543607615</v>
      </c>
      <c r="E29" s="13">
        <v>1430554206</v>
      </c>
      <c r="F29" s="13">
        <v>788842218</v>
      </c>
      <c r="G29" s="13">
        <v>193051548</v>
      </c>
      <c r="H29" s="13">
        <v>981893766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98104373</v>
      </c>
      <c r="V29" s="13">
        <v>350556067</v>
      </c>
      <c r="W29" s="13">
        <v>448660440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</row>
    <row r="30" spans="1:29" ht="19.5" customHeight="1">
      <c r="A30" s="68" t="s">
        <v>29</v>
      </c>
      <c r="B30" s="19" t="s">
        <v>2</v>
      </c>
      <c r="C30" s="8">
        <v>166673658</v>
      </c>
      <c r="D30" s="8">
        <v>25102154</v>
      </c>
      <c r="E30" s="9">
        <v>191775812</v>
      </c>
      <c r="F30" s="10">
        <v>0</v>
      </c>
      <c r="G30" s="10">
        <v>0</v>
      </c>
      <c r="H30" s="11">
        <v>0</v>
      </c>
      <c r="I30" s="8">
        <v>0</v>
      </c>
      <c r="J30" s="8">
        <v>0</v>
      </c>
      <c r="K30" s="11">
        <v>0</v>
      </c>
      <c r="L30" s="8">
        <v>0</v>
      </c>
      <c r="M30" s="8">
        <v>0</v>
      </c>
      <c r="N30" s="11">
        <v>0</v>
      </c>
      <c r="O30" s="8">
        <v>0</v>
      </c>
      <c r="P30" s="8">
        <v>0</v>
      </c>
      <c r="Q30" s="11">
        <v>0</v>
      </c>
      <c r="R30" s="8">
        <v>0</v>
      </c>
      <c r="S30" s="8">
        <v>0</v>
      </c>
      <c r="T30" s="11">
        <v>0</v>
      </c>
      <c r="U30" s="8">
        <v>166673658</v>
      </c>
      <c r="V30" s="8">
        <v>16797847</v>
      </c>
      <c r="W30" s="12">
        <v>183471505</v>
      </c>
      <c r="X30" s="8">
        <v>0</v>
      </c>
      <c r="Y30" s="8">
        <v>8304307</v>
      </c>
      <c r="Z30" s="12">
        <v>8304307</v>
      </c>
      <c r="AA30" s="8">
        <v>0</v>
      </c>
      <c r="AB30" s="8">
        <v>0</v>
      </c>
      <c r="AC30" s="9">
        <v>0</v>
      </c>
    </row>
    <row r="31" spans="1:29" ht="19.5" customHeight="1">
      <c r="A31" s="61"/>
      <c r="B31" s="20" t="s">
        <v>3</v>
      </c>
      <c r="C31" s="8">
        <v>107569345</v>
      </c>
      <c r="D31" s="8">
        <v>108794326</v>
      </c>
      <c r="E31" s="9">
        <v>216363671</v>
      </c>
      <c r="F31" s="10">
        <v>0</v>
      </c>
      <c r="G31" s="10">
        <v>0</v>
      </c>
      <c r="H31" s="11">
        <v>0</v>
      </c>
      <c r="I31" s="8">
        <v>0</v>
      </c>
      <c r="J31" s="8">
        <v>0</v>
      </c>
      <c r="K31" s="11">
        <v>0</v>
      </c>
      <c r="L31" s="8">
        <v>0</v>
      </c>
      <c r="M31" s="8">
        <v>0</v>
      </c>
      <c r="N31" s="11">
        <v>0</v>
      </c>
      <c r="O31" s="8">
        <v>0</v>
      </c>
      <c r="P31" s="8">
        <v>0</v>
      </c>
      <c r="Q31" s="11">
        <v>0</v>
      </c>
      <c r="R31" s="8">
        <v>0</v>
      </c>
      <c r="S31" s="8">
        <v>0</v>
      </c>
      <c r="T31" s="11">
        <v>0</v>
      </c>
      <c r="U31" s="8">
        <v>0</v>
      </c>
      <c r="V31" s="8">
        <v>27027954</v>
      </c>
      <c r="W31" s="12">
        <v>27027954</v>
      </c>
      <c r="X31" s="8">
        <v>107569345</v>
      </c>
      <c r="Y31" s="8">
        <v>81766372</v>
      </c>
      <c r="Z31" s="12">
        <v>189335717</v>
      </c>
      <c r="AA31" s="8">
        <v>0</v>
      </c>
      <c r="AB31" s="8">
        <v>0</v>
      </c>
      <c r="AC31" s="9">
        <v>0</v>
      </c>
    </row>
    <row r="32" spans="1:29" ht="19.5" customHeight="1">
      <c r="A32" s="62"/>
      <c r="B32" s="20" t="s">
        <v>4</v>
      </c>
      <c r="C32" s="8">
        <v>306794934</v>
      </c>
      <c r="D32" s="8">
        <v>407662693</v>
      </c>
      <c r="E32" s="9">
        <v>714457627</v>
      </c>
      <c r="F32" s="10">
        <v>52779872</v>
      </c>
      <c r="G32" s="10">
        <v>195237353</v>
      </c>
      <c r="H32" s="11">
        <v>248017225</v>
      </c>
      <c r="I32" s="8">
        <v>133624463</v>
      </c>
      <c r="J32" s="8">
        <v>134056997</v>
      </c>
      <c r="K32" s="11">
        <v>267681460</v>
      </c>
      <c r="L32" s="8">
        <v>0</v>
      </c>
      <c r="M32" s="8">
        <v>0</v>
      </c>
      <c r="N32" s="11">
        <v>0</v>
      </c>
      <c r="O32" s="8">
        <v>0</v>
      </c>
      <c r="P32" s="8">
        <v>0</v>
      </c>
      <c r="Q32" s="11">
        <v>0</v>
      </c>
      <c r="R32" s="8">
        <v>0</v>
      </c>
      <c r="S32" s="8">
        <v>0</v>
      </c>
      <c r="T32" s="11">
        <v>0</v>
      </c>
      <c r="U32" s="8">
        <v>120390599</v>
      </c>
      <c r="V32" s="8">
        <v>78368343</v>
      </c>
      <c r="W32" s="12">
        <v>198758942</v>
      </c>
      <c r="X32" s="8">
        <v>0</v>
      </c>
      <c r="Y32" s="8">
        <v>0</v>
      </c>
      <c r="Z32" s="12">
        <v>0</v>
      </c>
      <c r="AA32" s="8">
        <v>0</v>
      </c>
      <c r="AB32" s="8">
        <v>0</v>
      </c>
      <c r="AC32" s="9">
        <v>0</v>
      </c>
    </row>
    <row r="33" spans="1:29" ht="19.5" customHeight="1" thickBot="1">
      <c r="A33" s="21" t="s">
        <v>5</v>
      </c>
      <c r="B33" s="22"/>
      <c r="C33" s="13">
        <v>581037937</v>
      </c>
      <c r="D33" s="13">
        <v>541559173</v>
      </c>
      <c r="E33" s="13">
        <v>1122597110</v>
      </c>
      <c r="F33" s="13">
        <v>52779872</v>
      </c>
      <c r="G33" s="13">
        <v>195237353</v>
      </c>
      <c r="H33" s="13">
        <v>248017225</v>
      </c>
      <c r="I33" s="13">
        <v>133624463</v>
      </c>
      <c r="J33" s="13">
        <v>134056997</v>
      </c>
      <c r="K33" s="13">
        <v>267681460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287064257</v>
      </c>
      <c r="V33" s="13">
        <v>122194144</v>
      </c>
      <c r="W33" s="13">
        <v>409258401</v>
      </c>
      <c r="X33" s="13">
        <v>107569345</v>
      </c>
      <c r="Y33" s="13">
        <v>90070679</v>
      </c>
      <c r="Z33" s="13">
        <v>197640024</v>
      </c>
      <c r="AA33" s="13">
        <v>0</v>
      </c>
      <c r="AB33" s="13">
        <v>0</v>
      </c>
      <c r="AC33" s="13">
        <v>0</v>
      </c>
    </row>
    <row r="34" spans="1:29" ht="19.5" customHeight="1">
      <c r="A34" s="68" t="s">
        <v>30</v>
      </c>
      <c r="B34" s="19" t="s">
        <v>2</v>
      </c>
      <c r="C34" s="8">
        <v>0</v>
      </c>
      <c r="D34" s="8">
        <v>0</v>
      </c>
      <c r="E34" s="9">
        <v>0</v>
      </c>
      <c r="F34" s="10">
        <v>0</v>
      </c>
      <c r="G34" s="10">
        <v>0</v>
      </c>
      <c r="H34" s="11">
        <v>0</v>
      </c>
      <c r="I34" s="8">
        <v>0</v>
      </c>
      <c r="J34" s="8">
        <v>0</v>
      </c>
      <c r="K34" s="11">
        <v>0</v>
      </c>
      <c r="L34" s="8">
        <v>0</v>
      </c>
      <c r="M34" s="8">
        <v>0</v>
      </c>
      <c r="N34" s="11">
        <v>0</v>
      </c>
      <c r="O34" s="8">
        <v>0</v>
      </c>
      <c r="P34" s="8">
        <v>0</v>
      </c>
      <c r="Q34" s="11">
        <v>0</v>
      </c>
      <c r="R34" s="8">
        <v>0</v>
      </c>
      <c r="S34" s="8">
        <v>0</v>
      </c>
      <c r="T34" s="11">
        <v>0</v>
      </c>
      <c r="U34" s="8">
        <v>0</v>
      </c>
      <c r="V34" s="8">
        <v>0</v>
      </c>
      <c r="W34" s="12">
        <v>0</v>
      </c>
      <c r="X34" s="8">
        <v>0</v>
      </c>
      <c r="Y34" s="8">
        <v>0</v>
      </c>
      <c r="Z34" s="12">
        <v>0</v>
      </c>
      <c r="AA34" s="8">
        <v>0</v>
      </c>
      <c r="AB34" s="8">
        <v>0</v>
      </c>
      <c r="AC34" s="9">
        <v>0</v>
      </c>
    </row>
    <row r="35" spans="1:29" ht="19.5" customHeight="1">
      <c r="A35" s="61"/>
      <c r="B35" s="20" t="s">
        <v>3</v>
      </c>
      <c r="C35" s="8">
        <v>0</v>
      </c>
      <c r="D35" s="8">
        <v>0</v>
      </c>
      <c r="E35" s="9">
        <v>0</v>
      </c>
      <c r="F35" s="10">
        <v>0</v>
      </c>
      <c r="G35" s="10">
        <v>0</v>
      </c>
      <c r="H35" s="11">
        <v>0</v>
      </c>
      <c r="I35" s="8">
        <v>0</v>
      </c>
      <c r="J35" s="8">
        <v>0</v>
      </c>
      <c r="K35" s="11">
        <v>0</v>
      </c>
      <c r="L35" s="8">
        <v>0</v>
      </c>
      <c r="M35" s="8">
        <v>0</v>
      </c>
      <c r="N35" s="11">
        <v>0</v>
      </c>
      <c r="O35" s="8">
        <v>0</v>
      </c>
      <c r="P35" s="8">
        <v>0</v>
      </c>
      <c r="Q35" s="11">
        <v>0</v>
      </c>
      <c r="R35" s="8">
        <v>0</v>
      </c>
      <c r="S35" s="8">
        <v>0</v>
      </c>
      <c r="T35" s="11">
        <v>0</v>
      </c>
      <c r="U35" s="8">
        <v>0</v>
      </c>
      <c r="V35" s="8">
        <v>0</v>
      </c>
      <c r="W35" s="12">
        <v>0</v>
      </c>
      <c r="X35" s="8">
        <v>0</v>
      </c>
      <c r="Y35" s="8">
        <v>0</v>
      </c>
      <c r="Z35" s="12">
        <v>0</v>
      </c>
      <c r="AA35" s="8">
        <v>0</v>
      </c>
      <c r="AB35" s="8">
        <v>0</v>
      </c>
      <c r="AC35" s="9">
        <v>0</v>
      </c>
    </row>
    <row r="36" spans="1:29" ht="19.5" customHeight="1">
      <c r="A36" s="62"/>
      <c r="B36" s="20" t="s">
        <v>4</v>
      </c>
      <c r="C36" s="8">
        <v>36001644</v>
      </c>
      <c r="D36" s="8">
        <v>0</v>
      </c>
      <c r="E36" s="9">
        <v>36001644</v>
      </c>
      <c r="F36" s="10">
        <v>28068124</v>
      </c>
      <c r="G36" s="10">
        <v>0</v>
      </c>
      <c r="H36" s="11">
        <v>28068124</v>
      </c>
      <c r="I36" s="8">
        <v>0</v>
      </c>
      <c r="J36" s="8">
        <v>0</v>
      </c>
      <c r="K36" s="11">
        <v>0</v>
      </c>
      <c r="L36" s="8">
        <v>0</v>
      </c>
      <c r="M36" s="8">
        <v>0</v>
      </c>
      <c r="N36" s="11">
        <v>0</v>
      </c>
      <c r="O36" s="8">
        <v>0</v>
      </c>
      <c r="P36" s="8">
        <v>0</v>
      </c>
      <c r="Q36" s="11">
        <v>0</v>
      </c>
      <c r="R36" s="8">
        <v>0</v>
      </c>
      <c r="S36" s="8">
        <v>0</v>
      </c>
      <c r="T36" s="11">
        <v>0</v>
      </c>
      <c r="U36" s="8">
        <v>7933520</v>
      </c>
      <c r="V36" s="8">
        <v>0</v>
      </c>
      <c r="W36" s="12">
        <v>7933520</v>
      </c>
      <c r="X36" s="8">
        <v>0</v>
      </c>
      <c r="Y36" s="8">
        <v>0</v>
      </c>
      <c r="Z36" s="12">
        <v>0</v>
      </c>
      <c r="AA36" s="8">
        <v>0</v>
      </c>
      <c r="AB36" s="8">
        <v>0</v>
      </c>
      <c r="AC36" s="9">
        <v>0</v>
      </c>
    </row>
    <row r="37" spans="1:29" ht="19.5" customHeight="1" thickBot="1">
      <c r="A37" s="21" t="s">
        <v>5</v>
      </c>
      <c r="B37" s="22"/>
      <c r="C37" s="13">
        <v>36001644</v>
      </c>
      <c r="D37" s="13">
        <v>0</v>
      </c>
      <c r="E37" s="13">
        <v>36001644</v>
      </c>
      <c r="F37" s="13">
        <v>28068124</v>
      </c>
      <c r="G37" s="13">
        <v>0</v>
      </c>
      <c r="H37" s="13">
        <v>28068124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7933520</v>
      </c>
      <c r="V37" s="13">
        <v>0</v>
      </c>
      <c r="W37" s="13">
        <v>7933520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 ht="19.5" customHeight="1">
      <c r="A38" s="68" t="s">
        <v>31</v>
      </c>
      <c r="B38" s="19" t="s">
        <v>2</v>
      </c>
      <c r="C38" s="8">
        <v>0</v>
      </c>
      <c r="D38" s="8">
        <v>0</v>
      </c>
      <c r="E38" s="9">
        <v>0</v>
      </c>
      <c r="F38" s="10">
        <v>0</v>
      </c>
      <c r="G38" s="10">
        <v>0</v>
      </c>
      <c r="H38" s="11">
        <v>0</v>
      </c>
      <c r="I38" s="8">
        <v>0</v>
      </c>
      <c r="J38" s="8">
        <v>0</v>
      </c>
      <c r="K38" s="11">
        <v>0</v>
      </c>
      <c r="L38" s="8">
        <v>0</v>
      </c>
      <c r="M38" s="8">
        <v>0</v>
      </c>
      <c r="N38" s="11">
        <v>0</v>
      </c>
      <c r="O38" s="8">
        <v>0</v>
      </c>
      <c r="P38" s="8">
        <v>0</v>
      </c>
      <c r="Q38" s="11">
        <v>0</v>
      </c>
      <c r="R38" s="8">
        <v>0</v>
      </c>
      <c r="S38" s="8">
        <v>0</v>
      </c>
      <c r="T38" s="11">
        <v>0</v>
      </c>
      <c r="U38" s="8">
        <v>0</v>
      </c>
      <c r="V38" s="8">
        <v>0</v>
      </c>
      <c r="W38" s="12">
        <v>0</v>
      </c>
      <c r="X38" s="8">
        <v>0</v>
      </c>
      <c r="Y38" s="8">
        <v>0</v>
      </c>
      <c r="Z38" s="12">
        <v>0</v>
      </c>
      <c r="AA38" s="8">
        <v>0</v>
      </c>
      <c r="AB38" s="8">
        <v>0</v>
      </c>
      <c r="AC38" s="9">
        <v>0</v>
      </c>
    </row>
    <row r="39" spans="1:29" ht="19.5" customHeight="1">
      <c r="A39" s="61"/>
      <c r="B39" s="20" t="s">
        <v>3</v>
      </c>
      <c r="C39" s="8">
        <v>0</v>
      </c>
      <c r="D39" s="8">
        <v>0</v>
      </c>
      <c r="E39" s="9">
        <v>0</v>
      </c>
      <c r="F39" s="10">
        <v>0</v>
      </c>
      <c r="G39" s="10">
        <v>0</v>
      </c>
      <c r="H39" s="11">
        <v>0</v>
      </c>
      <c r="I39" s="8">
        <v>0</v>
      </c>
      <c r="J39" s="8">
        <v>0</v>
      </c>
      <c r="K39" s="11">
        <v>0</v>
      </c>
      <c r="L39" s="8">
        <v>0</v>
      </c>
      <c r="M39" s="8">
        <v>0</v>
      </c>
      <c r="N39" s="11">
        <v>0</v>
      </c>
      <c r="O39" s="8">
        <v>0</v>
      </c>
      <c r="P39" s="8">
        <v>0</v>
      </c>
      <c r="Q39" s="11">
        <v>0</v>
      </c>
      <c r="R39" s="8">
        <v>0</v>
      </c>
      <c r="S39" s="8">
        <v>0</v>
      </c>
      <c r="T39" s="11">
        <v>0</v>
      </c>
      <c r="U39" s="8">
        <v>0</v>
      </c>
      <c r="V39" s="8">
        <v>0</v>
      </c>
      <c r="W39" s="12">
        <v>0</v>
      </c>
      <c r="X39" s="8">
        <v>0</v>
      </c>
      <c r="Y39" s="8">
        <v>0</v>
      </c>
      <c r="Z39" s="12">
        <v>0</v>
      </c>
      <c r="AA39" s="8">
        <v>0</v>
      </c>
      <c r="AB39" s="8">
        <v>0</v>
      </c>
      <c r="AC39" s="9">
        <v>0</v>
      </c>
    </row>
    <row r="40" spans="1:29" ht="19.5" customHeight="1">
      <c r="A40" s="62"/>
      <c r="B40" s="20" t="s">
        <v>4</v>
      </c>
      <c r="C40" s="8">
        <v>13662276</v>
      </c>
      <c r="D40" s="8">
        <v>1977826</v>
      </c>
      <c r="E40" s="9">
        <v>15640102</v>
      </c>
      <c r="F40" s="10">
        <v>13662276</v>
      </c>
      <c r="G40" s="10">
        <v>1977826</v>
      </c>
      <c r="H40" s="11">
        <v>15640102</v>
      </c>
      <c r="I40" s="8">
        <v>0</v>
      </c>
      <c r="J40" s="8">
        <v>0</v>
      </c>
      <c r="K40" s="11">
        <v>0</v>
      </c>
      <c r="L40" s="8">
        <v>0</v>
      </c>
      <c r="M40" s="8">
        <v>0</v>
      </c>
      <c r="N40" s="11">
        <v>0</v>
      </c>
      <c r="O40" s="8">
        <v>0</v>
      </c>
      <c r="P40" s="8">
        <v>0</v>
      </c>
      <c r="Q40" s="11">
        <v>0</v>
      </c>
      <c r="R40" s="8">
        <v>0</v>
      </c>
      <c r="S40" s="8">
        <v>0</v>
      </c>
      <c r="T40" s="11">
        <v>0</v>
      </c>
      <c r="U40" s="8">
        <v>0</v>
      </c>
      <c r="V40" s="8">
        <v>0</v>
      </c>
      <c r="W40" s="12">
        <v>0</v>
      </c>
      <c r="X40" s="8">
        <v>0</v>
      </c>
      <c r="Y40" s="8">
        <v>0</v>
      </c>
      <c r="Z40" s="12">
        <v>0</v>
      </c>
      <c r="AA40" s="8">
        <v>0</v>
      </c>
      <c r="AB40" s="8">
        <v>0</v>
      </c>
      <c r="AC40" s="9">
        <v>0</v>
      </c>
    </row>
    <row r="41" spans="1:29" ht="19.5" customHeight="1" thickBot="1">
      <c r="A41" s="21" t="s">
        <v>5</v>
      </c>
      <c r="B41" s="22"/>
      <c r="C41" s="13">
        <v>13662276</v>
      </c>
      <c r="D41" s="13">
        <v>1977826</v>
      </c>
      <c r="E41" s="13">
        <v>15640102</v>
      </c>
      <c r="F41" s="13">
        <v>13662276</v>
      </c>
      <c r="G41" s="13">
        <v>1977826</v>
      </c>
      <c r="H41" s="13">
        <v>15640102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 ht="19.5" customHeight="1">
      <c r="A42" s="68" t="s">
        <v>32</v>
      </c>
      <c r="B42" s="19" t="s">
        <v>2</v>
      </c>
      <c r="C42" s="8">
        <v>3361950</v>
      </c>
      <c r="D42" s="8">
        <v>0</v>
      </c>
      <c r="E42" s="9">
        <v>3361950</v>
      </c>
      <c r="F42" s="10">
        <v>0</v>
      </c>
      <c r="G42" s="10">
        <v>0</v>
      </c>
      <c r="H42" s="11">
        <v>0</v>
      </c>
      <c r="I42" s="8">
        <v>0</v>
      </c>
      <c r="J42" s="8">
        <v>0</v>
      </c>
      <c r="K42" s="11">
        <v>0</v>
      </c>
      <c r="L42" s="8">
        <v>0</v>
      </c>
      <c r="M42" s="8">
        <v>0</v>
      </c>
      <c r="N42" s="11">
        <v>0</v>
      </c>
      <c r="O42" s="8">
        <v>0</v>
      </c>
      <c r="P42" s="8">
        <v>0</v>
      </c>
      <c r="Q42" s="11">
        <v>0</v>
      </c>
      <c r="R42" s="8">
        <v>0</v>
      </c>
      <c r="S42" s="8">
        <v>0</v>
      </c>
      <c r="T42" s="11">
        <v>0</v>
      </c>
      <c r="U42" s="8">
        <v>3361950</v>
      </c>
      <c r="V42" s="8">
        <v>0</v>
      </c>
      <c r="W42" s="12">
        <v>3361950</v>
      </c>
      <c r="X42" s="8">
        <v>0</v>
      </c>
      <c r="Y42" s="8">
        <v>0</v>
      </c>
      <c r="Z42" s="12">
        <v>0</v>
      </c>
      <c r="AA42" s="8">
        <v>0</v>
      </c>
      <c r="AB42" s="8">
        <v>0</v>
      </c>
      <c r="AC42" s="9">
        <v>0</v>
      </c>
    </row>
    <row r="43" spans="1:29" ht="19.5" customHeight="1">
      <c r="A43" s="61"/>
      <c r="B43" s="20" t="s">
        <v>3</v>
      </c>
      <c r="C43" s="8">
        <v>0</v>
      </c>
      <c r="D43" s="8">
        <v>1064200</v>
      </c>
      <c r="E43" s="9">
        <v>1064200</v>
      </c>
      <c r="F43" s="10">
        <v>0</v>
      </c>
      <c r="G43" s="10">
        <v>0</v>
      </c>
      <c r="H43" s="11">
        <v>0</v>
      </c>
      <c r="I43" s="8">
        <v>0</v>
      </c>
      <c r="J43" s="8">
        <v>0</v>
      </c>
      <c r="K43" s="11">
        <v>0</v>
      </c>
      <c r="L43" s="8">
        <v>0</v>
      </c>
      <c r="M43" s="8">
        <v>0</v>
      </c>
      <c r="N43" s="11">
        <v>0</v>
      </c>
      <c r="O43" s="8">
        <v>0</v>
      </c>
      <c r="P43" s="8">
        <v>0</v>
      </c>
      <c r="Q43" s="11">
        <v>0</v>
      </c>
      <c r="R43" s="8">
        <v>0</v>
      </c>
      <c r="S43" s="8">
        <v>0</v>
      </c>
      <c r="T43" s="11">
        <v>0</v>
      </c>
      <c r="U43" s="8">
        <v>0</v>
      </c>
      <c r="V43" s="8">
        <v>1064200</v>
      </c>
      <c r="W43" s="12">
        <v>1064200</v>
      </c>
      <c r="X43" s="8">
        <v>0</v>
      </c>
      <c r="Y43" s="8">
        <v>0</v>
      </c>
      <c r="Z43" s="12">
        <v>0</v>
      </c>
      <c r="AA43" s="8">
        <v>0</v>
      </c>
      <c r="AB43" s="8">
        <v>0</v>
      </c>
      <c r="AC43" s="9">
        <v>0</v>
      </c>
    </row>
    <row r="44" spans="1:29" ht="19.5" customHeight="1">
      <c r="A44" s="62"/>
      <c r="B44" s="20" t="s">
        <v>4</v>
      </c>
      <c r="C44" s="8">
        <v>63075050</v>
      </c>
      <c r="D44" s="8">
        <v>85805002</v>
      </c>
      <c r="E44" s="9">
        <v>148880052</v>
      </c>
      <c r="F44" s="10">
        <v>23065921</v>
      </c>
      <c r="G44" s="10">
        <v>48189736</v>
      </c>
      <c r="H44" s="11">
        <v>71255657</v>
      </c>
      <c r="I44" s="8">
        <v>0</v>
      </c>
      <c r="J44" s="8">
        <v>0</v>
      </c>
      <c r="K44" s="11">
        <v>0</v>
      </c>
      <c r="L44" s="8">
        <v>0</v>
      </c>
      <c r="M44" s="8">
        <v>0</v>
      </c>
      <c r="N44" s="11">
        <v>0</v>
      </c>
      <c r="O44" s="8">
        <v>0</v>
      </c>
      <c r="P44" s="8">
        <v>0</v>
      </c>
      <c r="Q44" s="11">
        <v>0</v>
      </c>
      <c r="R44" s="8">
        <v>0</v>
      </c>
      <c r="S44" s="8">
        <v>0</v>
      </c>
      <c r="T44" s="11">
        <v>0</v>
      </c>
      <c r="U44" s="8">
        <v>40009129</v>
      </c>
      <c r="V44" s="8">
        <v>37615266</v>
      </c>
      <c r="W44" s="12">
        <v>77624395</v>
      </c>
      <c r="X44" s="8">
        <v>0</v>
      </c>
      <c r="Y44" s="8">
        <v>0</v>
      </c>
      <c r="Z44" s="12">
        <v>0</v>
      </c>
      <c r="AA44" s="8">
        <v>0</v>
      </c>
      <c r="AB44" s="8">
        <v>0</v>
      </c>
      <c r="AC44" s="9">
        <v>0</v>
      </c>
    </row>
    <row r="45" spans="1:29" ht="19.5" customHeight="1" thickBot="1">
      <c r="A45" s="21" t="s">
        <v>5</v>
      </c>
      <c r="B45" s="22"/>
      <c r="C45" s="13">
        <v>66437000</v>
      </c>
      <c r="D45" s="13">
        <v>86869202</v>
      </c>
      <c r="E45" s="13">
        <v>153306202</v>
      </c>
      <c r="F45" s="13">
        <v>23065921</v>
      </c>
      <c r="G45" s="13">
        <v>48189736</v>
      </c>
      <c r="H45" s="13">
        <v>71255657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43371079</v>
      </c>
      <c r="V45" s="13">
        <v>38679466</v>
      </c>
      <c r="W45" s="13">
        <v>82050545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 ht="19.5" customHeight="1">
      <c r="A46" s="68" t="s">
        <v>33</v>
      </c>
      <c r="B46" s="19" t="s">
        <v>2</v>
      </c>
      <c r="C46" s="8">
        <v>54657781</v>
      </c>
      <c r="D46" s="8">
        <v>61615899</v>
      </c>
      <c r="E46" s="9">
        <v>116273680</v>
      </c>
      <c r="F46" s="10">
        <v>252896</v>
      </c>
      <c r="G46" s="10">
        <v>0</v>
      </c>
      <c r="H46" s="11">
        <v>252896</v>
      </c>
      <c r="I46" s="8">
        <v>0</v>
      </c>
      <c r="J46" s="8">
        <v>0</v>
      </c>
      <c r="K46" s="11">
        <v>0</v>
      </c>
      <c r="L46" s="8">
        <v>0</v>
      </c>
      <c r="M46" s="8">
        <v>0</v>
      </c>
      <c r="N46" s="11">
        <v>0</v>
      </c>
      <c r="O46" s="8">
        <v>0</v>
      </c>
      <c r="P46" s="8">
        <v>0</v>
      </c>
      <c r="Q46" s="11">
        <v>0</v>
      </c>
      <c r="R46" s="8">
        <v>0</v>
      </c>
      <c r="S46" s="8">
        <v>0</v>
      </c>
      <c r="T46" s="11">
        <v>0</v>
      </c>
      <c r="U46" s="8">
        <v>54404885</v>
      </c>
      <c r="V46" s="8">
        <v>61615899</v>
      </c>
      <c r="W46" s="12">
        <v>116020784</v>
      </c>
      <c r="X46" s="8">
        <v>0</v>
      </c>
      <c r="Y46" s="8">
        <v>0</v>
      </c>
      <c r="Z46" s="12">
        <v>0</v>
      </c>
      <c r="AA46" s="8">
        <v>0</v>
      </c>
      <c r="AB46" s="8">
        <v>0</v>
      </c>
      <c r="AC46" s="9">
        <v>0</v>
      </c>
    </row>
    <row r="47" spans="1:29" ht="19.5" customHeight="1">
      <c r="A47" s="61"/>
      <c r="B47" s="20" t="s">
        <v>3</v>
      </c>
      <c r="C47" s="8">
        <v>209149213</v>
      </c>
      <c r="D47" s="8">
        <v>57474240</v>
      </c>
      <c r="E47" s="9">
        <v>266623453</v>
      </c>
      <c r="F47" s="10">
        <v>0</v>
      </c>
      <c r="G47" s="10">
        <v>0</v>
      </c>
      <c r="H47" s="11">
        <v>0</v>
      </c>
      <c r="I47" s="8">
        <v>0</v>
      </c>
      <c r="J47" s="8">
        <v>0</v>
      </c>
      <c r="K47" s="11">
        <v>0</v>
      </c>
      <c r="L47" s="8">
        <v>0</v>
      </c>
      <c r="M47" s="8">
        <v>0</v>
      </c>
      <c r="N47" s="11">
        <v>0</v>
      </c>
      <c r="O47" s="8">
        <v>0</v>
      </c>
      <c r="P47" s="8">
        <v>0</v>
      </c>
      <c r="Q47" s="11">
        <v>0</v>
      </c>
      <c r="R47" s="8">
        <v>0</v>
      </c>
      <c r="S47" s="8">
        <v>0</v>
      </c>
      <c r="T47" s="11">
        <v>0</v>
      </c>
      <c r="U47" s="8">
        <v>68031643</v>
      </c>
      <c r="V47" s="8">
        <v>9904069</v>
      </c>
      <c r="W47" s="12">
        <v>77935712</v>
      </c>
      <c r="X47" s="8">
        <v>141117570</v>
      </c>
      <c r="Y47" s="8">
        <v>47570171</v>
      </c>
      <c r="Z47" s="12">
        <v>188687741</v>
      </c>
      <c r="AA47" s="8">
        <v>0</v>
      </c>
      <c r="AB47" s="8">
        <v>0</v>
      </c>
      <c r="AC47" s="9">
        <v>0</v>
      </c>
    </row>
    <row r="48" spans="1:29" ht="19.5" customHeight="1">
      <c r="A48" s="62"/>
      <c r="B48" s="20" t="s">
        <v>4</v>
      </c>
      <c r="C48" s="8">
        <v>62650519</v>
      </c>
      <c r="D48" s="8">
        <v>48967819</v>
      </c>
      <c r="E48" s="9">
        <v>111618338</v>
      </c>
      <c r="F48" s="10">
        <v>35183498</v>
      </c>
      <c r="G48" s="10">
        <v>39547579</v>
      </c>
      <c r="H48" s="11">
        <v>74731077</v>
      </c>
      <c r="I48" s="8">
        <v>0</v>
      </c>
      <c r="J48" s="8">
        <v>0</v>
      </c>
      <c r="K48" s="11">
        <v>0</v>
      </c>
      <c r="L48" s="8">
        <v>0</v>
      </c>
      <c r="M48" s="8">
        <v>0</v>
      </c>
      <c r="N48" s="11">
        <v>0</v>
      </c>
      <c r="O48" s="8">
        <v>0</v>
      </c>
      <c r="P48" s="8">
        <v>0</v>
      </c>
      <c r="Q48" s="11">
        <v>0</v>
      </c>
      <c r="R48" s="8">
        <v>0</v>
      </c>
      <c r="S48" s="8">
        <v>0</v>
      </c>
      <c r="T48" s="11">
        <v>0</v>
      </c>
      <c r="U48" s="8">
        <v>27467021</v>
      </c>
      <c r="V48" s="8">
        <v>9420240</v>
      </c>
      <c r="W48" s="12">
        <v>36887261</v>
      </c>
      <c r="X48" s="8">
        <v>0</v>
      </c>
      <c r="Y48" s="8">
        <v>0</v>
      </c>
      <c r="Z48" s="12">
        <v>0</v>
      </c>
      <c r="AA48" s="8">
        <v>0</v>
      </c>
      <c r="AB48" s="8">
        <v>0</v>
      </c>
      <c r="AC48" s="9">
        <v>0</v>
      </c>
    </row>
    <row r="49" spans="1:29" ht="19.5" customHeight="1" thickBot="1">
      <c r="A49" s="21" t="s">
        <v>5</v>
      </c>
      <c r="B49" s="22"/>
      <c r="C49" s="13">
        <v>326457513</v>
      </c>
      <c r="D49" s="13">
        <v>168057958</v>
      </c>
      <c r="E49" s="13">
        <v>494515471</v>
      </c>
      <c r="F49" s="13">
        <v>35436394</v>
      </c>
      <c r="G49" s="13">
        <v>39547579</v>
      </c>
      <c r="H49" s="13">
        <v>74983973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149903549</v>
      </c>
      <c r="V49" s="13">
        <v>80940208</v>
      </c>
      <c r="W49" s="13">
        <v>230843757</v>
      </c>
      <c r="X49" s="13">
        <v>141117570</v>
      </c>
      <c r="Y49" s="13">
        <v>47570171</v>
      </c>
      <c r="Z49" s="13">
        <v>188687741</v>
      </c>
      <c r="AA49" s="13">
        <v>0</v>
      </c>
      <c r="AB49" s="13">
        <v>0</v>
      </c>
      <c r="AC49" s="13">
        <v>0</v>
      </c>
    </row>
    <row r="50" spans="1:29" ht="19.5" customHeight="1">
      <c r="A50" s="68" t="s">
        <v>34</v>
      </c>
      <c r="B50" s="19" t="s">
        <v>2</v>
      </c>
      <c r="C50" s="8">
        <v>0</v>
      </c>
      <c r="D50" s="8">
        <v>0</v>
      </c>
      <c r="E50" s="9">
        <v>0</v>
      </c>
      <c r="F50" s="10">
        <v>0</v>
      </c>
      <c r="G50" s="10">
        <v>0</v>
      </c>
      <c r="H50" s="11">
        <v>0</v>
      </c>
      <c r="I50" s="8">
        <v>0</v>
      </c>
      <c r="J50" s="8">
        <v>0</v>
      </c>
      <c r="K50" s="11">
        <v>0</v>
      </c>
      <c r="L50" s="8">
        <v>0</v>
      </c>
      <c r="M50" s="8">
        <v>0</v>
      </c>
      <c r="N50" s="11">
        <v>0</v>
      </c>
      <c r="O50" s="8">
        <v>0</v>
      </c>
      <c r="P50" s="8">
        <v>0</v>
      </c>
      <c r="Q50" s="11">
        <v>0</v>
      </c>
      <c r="R50" s="8">
        <v>0</v>
      </c>
      <c r="S50" s="8">
        <v>0</v>
      </c>
      <c r="T50" s="11">
        <v>0</v>
      </c>
      <c r="U50" s="8">
        <v>0</v>
      </c>
      <c r="V50" s="8">
        <v>0</v>
      </c>
      <c r="W50" s="12">
        <v>0</v>
      </c>
      <c r="X50" s="8">
        <v>0</v>
      </c>
      <c r="Y50" s="8">
        <v>0</v>
      </c>
      <c r="Z50" s="12">
        <v>0</v>
      </c>
      <c r="AA50" s="8">
        <v>0</v>
      </c>
      <c r="AB50" s="8">
        <v>0</v>
      </c>
      <c r="AC50" s="9">
        <v>0</v>
      </c>
    </row>
    <row r="51" spans="1:29" ht="19.5" customHeight="1">
      <c r="A51" s="61"/>
      <c r="B51" s="20" t="s">
        <v>3</v>
      </c>
      <c r="C51" s="8">
        <v>0</v>
      </c>
      <c r="D51" s="8">
        <v>0</v>
      </c>
      <c r="E51" s="9">
        <v>0</v>
      </c>
      <c r="F51" s="10">
        <v>0</v>
      </c>
      <c r="G51" s="10">
        <v>0</v>
      </c>
      <c r="H51" s="11">
        <v>0</v>
      </c>
      <c r="I51" s="8">
        <v>0</v>
      </c>
      <c r="J51" s="8">
        <v>0</v>
      </c>
      <c r="K51" s="11">
        <v>0</v>
      </c>
      <c r="L51" s="8">
        <v>0</v>
      </c>
      <c r="M51" s="8">
        <v>0</v>
      </c>
      <c r="N51" s="11">
        <v>0</v>
      </c>
      <c r="O51" s="8">
        <v>0</v>
      </c>
      <c r="P51" s="8">
        <v>0</v>
      </c>
      <c r="Q51" s="11">
        <v>0</v>
      </c>
      <c r="R51" s="8">
        <v>0</v>
      </c>
      <c r="S51" s="8">
        <v>0</v>
      </c>
      <c r="T51" s="11">
        <v>0</v>
      </c>
      <c r="U51" s="8">
        <v>0</v>
      </c>
      <c r="V51" s="8">
        <v>0</v>
      </c>
      <c r="W51" s="12">
        <v>0</v>
      </c>
      <c r="X51" s="8">
        <v>0</v>
      </c>
      <c r="Y51" s="8">
        <v>0</v>
      </c>
      <c r="Z51" s="12">
        <v>0</v>
      </c>
      <c r="AA51" s="8">
        <v>0</v>
      </c>
      <c r="AB51" s="8">
        <v>0</v>
      </c>
      <c r="AC51" s="9">
        <v>0</v>
      </c>
    </row>
    <row r="52" spans="1:29" ht="19.5" customHeight="1">
      <c r="A52" s="62"/>
      <c r="B52" s="20" t="s">
        <v>4</v>
      </c>
      <c r="C52" s="8">
        <v>0</v>
      </c>
      <c r="D52" s="8">
        <v>22322378</v>
      </c>
      <c r="E52" s="9">
        <v>22322378</v>
      </c>
      <c r="F52" s="10">
        <v>0</v>
      </c>
      <c r="G52" s="10">
        <v>22322378</v>
      </c>
      <c r="H52" s="11">
        <v>22322378</v>
      </c>
      <c r="I52" s="8">
        <v>0</v>
      </c>
      <c r="J52" s="8">
        <v>0</v>
      </c>
      <c r="K52" s="11">
        <v>0</v>
      </c>
      <c r="L52" s="8">
        <v>0</v>
      </c>
      <c r="M52" s="8">
        <v>0</v>
      </c>
      <c r="N52" s="11">
        <v>0</v>
      </c>
      <c r="O52" s="8">
        <v>0</v>
      </c>
      <c r="P52" s="8">
        <v>0</v>
      </c>
      <c r="Q52" s="11">
        <v>0</v>
      </c>
      <c r="R52" s="8">
        <v>0</v>
      </c>
      <c r="S52" s="8">
        <v>0</v>
      </c>
      <c r="T52" s="11">
        <v>0</v>
      </c>
      <c r="U52" s="8">
        <v>0</v>
      </c>
      <c r="V52" s="8">
        <v>0</v>
      </c>
      <c r="W52" s="12">
        <v>0</v>
      </c>
      <c r="X52" s="8">
        <v>0</v>
      </c>
      <c r="Y52" s="8">
        <v>0</v>
      </c>
      <c r="Z52" s="12">
        <v>0</v>
      </c>
      <c r="AA52" s="8">
        <v>0</v>
      </c>
      <c r="AB52" s="8">
        <v>0</v>
      </c>
      <c r="AC52" s="9">
        <v>0</v>
      </c>
    </row>
    <row r="53" spans="1:29" ht="19.5" customHeight="1" thickBot="1">
      <c r="A53" s="21" t="s">
        <v>5</v>
      </c>
      <c r="B53" s="22"/>
      <c r="C53" s="13">
        <v>0</v>
      </c>
      <c r="D53" s="13">
        <v>22322378</v>
      </c>
      <c r="E53" s="13">
        <v>22322378</v>
      </c>
      <c r="F53" s="13">
        <v>0</v>
      </c>
      <c r="G53" s="13">
        <v>22322378</v>
      </c>
      <c r="H53" s="13">
        <v>22322378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 ht="19.5" customHeight="1">
      <c r="A54" s="68" t="s">
        <v>35</v>
      </c>
      <c r="B54" s="19" t="s">
        <v>2</v>
      </c>
      <c r="C54" s="8">
        <v>0</v>
      </c>
      <c r="D54" s="8">
        <v>0</v>
      </c>
      <c r="E54" s="9">
        <v>0</v>
      </c>
      <c r="F54" s="10">
        <v>0</v>
      </c>
      <c r="G54" s="10">
        <v>0</v>
      </c>
      <c r="H54" s="11">
        <v>0</v>
      </c>
      <c r="I54" s="8">
        <v>0</v>
      </c>
      <c r="J54" s="8">
        <v>0</v>
      </c>
      <c r="K54" s="11">
        <v>0</v>
      </c>
      <c r="L54" s="8">
        <v>0</v>
      </c>
      <c r="M54" s="8">
        <v>0</v>
      </c>
      <c r="N54" s="11">
        <v>0</v>
      </c>
      <c r="O54" s="8">
        <v>0</v>
      </c>
      <c r="P54" s="8">
        <v>0</v>
      </c>
      <c r="Q54" s="11">
        <v>0</v>
      </c>
      <c r="R54" s="8">
        <v>0</v>
      </c>
      <c r="S54" s="8">
        <v>0</v>
      </c>
      <c r="T54" s="11">
        <v>0</v>
      </c>
      <c r="U54" s="8">
        <v>0</v>
      </c>
      <c r="V54" s="8">
        <v>0</v>
      </c>
      <c r="W54" s="12">
        <v>0</v>
      </c>
      <c r="X54" s="8">
        <v>0</v>
      </c>
      <c r="Y54" s="8">
        <v>0</v>
      </c>
      <c r="Z54" s="12">
        <v>0</v>
      </c>
      <c r="AA54" s="8">
        <v>0</v>
      </c>
      <c r="AB54" s="8">
        <v>0</v>
      </c>
      <c r="AC54" s="9">
        <v>0</v>
      </c>
    </row>
    <row r="55" spans="1:29" ht="19.5" customHeight="1">
      <c r="A55" s="61"/>
      <c r="B55" s="20" t="s">
        <v>3</v>
      </c>
      <c r="C55" s="8">
        <v>0</v>
      </c>
      <c r="D55" s="8">
        <v>0</v>
      </c>
      <c r="E55" s="9">
        <v>0</v>
      </c>
      <c r="F55" s="10">
        <v>0</v>
      </c>
      <c r="G55" s="10">
        <v>0</v>
      </c>
      <c r="H55" s="11">
        <v>0</v>
      </c>
      <c r="I55" s="8">
        <v>0</v>
      </c>
      <c r="J55" s="8">
        <v>0</v>
      </c>
      <c r="K55" s="11">
        <v>0</v>
      </c>
      <c r="L55" s="8">
        <v>0</v>
      </c>
      <c r="M55" s="8">
        <v>0</v>
      </c>
      <c r="N55" s="11">
        <v>0</v>
      </c>
      <c r="O55" s="8">
        <v>0</v>
      </c>
      <c r="P55" s="8">
        <v>0</v>
      </c>
      <c r="Q55" s="11">
        <v>0</v>
      </c>
      <c r="R55" s="8">
        <v>0</v>
      </c>
      <c r="S55" s="8">
        <v>0</v>
      </c>
      <c r="T55" s="11">
        <v>0</v>
      </c>
      <c r="U55" s="8">
        <v>0</v>
      </c>
      <c r="V55" s="8">
        <v>0</v>
      </c>
      <c r="W55" s="12">
        <v>0</v>
      </c>
      <c r="X55" s="8">
        <v>0</v>
      </c>
      <c r="Y55" s="8">
        <v>0</v>
      </c>
      <c r="Z55" s="12">
        <v>0</v>
      </c>
      <c r="AA55" s="8">
        <v>0</v>
      </c>
      <c r="AB55" s="8">
        <v>0</v>
      </c>
      <c r="AC55" s="9">
        <v>0</v>
      </c>
    </row>
    <row r="56" spans="1:29" ht="19.5" customHeight="1">
      <c r="A56" s="62"/>
      <c r="B56" s="20" t="s">
        <v>4</v>
      </c>
      <c r="C56" s="8">
        <v>0</v>
      </c>
      <c r="D56" s="8">
        <v>0</v>
      </c>
      <c r="E56" s="9">
        <v>0</v>
      </c>
      <c r="F56" s="10">
        <v>0</v>
      </c>
      <c r="G56" s="10">
        <v>0</v>
      </c>
      <c r="H56" s="11">
        <v>0</v>
      </c>
      <c r="I56" s="8">
        <v>0</v>
      </c>
      <c r="J56" s="8">
        <v>0</v>
      </c>
      <c r="K56" s="11">
        <v>0</v>
      </c>
      <c r="L56" s="8">
        <v>0</v>
      </c>
      <c r="M56" s="8">
        <v>0</v>
      </c>
      <c r="N56" s="11">
        <v>0</v>
      </c>
      <c r="O56" s="8">
        <v>0</v>
      </c>
      <c r="P56" s="8">
        <v>0</v>
      </c>
      <c r="Q56" s="11">
        <v>0</v>
      </c>
      <c r="R56" s="8">
        <v>0</v>
      </c>
      <c r="S56" s="8">
        <v>0</v>
      </c>
      <c r="T56" s="11">
        <v>0</v>
      </c>
      <c r="U56" s="8">
        <v>0</v>
      </c>
      <c r="V56" s="8">
        <v>0</v>
      </c>
      <c r="W56" s="12">
        <v>0</v>
      </c>
      <c r="X56" s="8">
        <v>0</v>
      </c>
      <c r="Y56" s="8">
        <v>0</v>
      </c>
      <c r="Z56" s="12">
        <v>0</v>
      </c>
      <c r="AA56" s="8">
        <v>0</v>
      </c>
      <c r="AB56" s="8">
        <v>0</v>
      </c>
      <c r="AC56" s="9">
        <v>0</v>
      </c>
    </row>
    <row r="57" spans="1:29" ht="19.5" customHeight="1" thickBot="1">
      <c r="A57" s="21" t="s">
        <v>5</v>
      </c>
      <c r="B57" s="22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 ht="19.5" customHeight="1">
      <c r="A58" s="68" t="s">
        <v>36</v>
      </c>
      <c r="B58" s="19" t="s">
        <v>2</v>
      </c>
      <c r="C58" s="8">
        <v>0</v>
      </c>
      <c r="D58" s="8">
        <v>0</v>
      </c>
      <c r="E58" s="9">
        <v>0</v>
      </c>
      <c r="F58" s="10">
        <v>0</v>
      </c>
      <c r="G58" s="10">
        <v>0</v>
      </c>
      <c r="H58" s="11">
        <v>0</v>
      </c>
      <c r="I58" s="8">
        <v>0</v>
      </c>
      <c r="J58" s="8">
        <v>0</v>
      </c>
      <c r="K58" s="11">
        <v>0</v>
      </c>
      <c r="L58" s="8">
        <v>0</v>
      </c>
      <c r="M58" s="8">
        <v>0</v>
      </c>
      <c r="N58" s="11">
        <v>0</v>
      </c>
      <c r="O58" s="8">
        <v>0</v>
      </c>
      <c r="P58" s="8">
        <v>0</v>
      </c>
      <c r="Q58" s="11">
        <v>0</v>
      </c>
      <c r="R58" s="8">
        <v>0</v>
      </c>
      <c r="S58" s="8">
        <v>0</v>
      </c>
      <c r="T58" s="11">
        <v>0</v>
      </c>
      <c r="U58" s="8">
        <v>0</v>
      </c>
      <c r="V58" s="8">
        <v>0</v>
      </c>
      <c r="W58" s="12">
        <v>0</v>
      </c>
      <c r="X58" s="8">
        <v>0</v>
      </c>
      <c r="Y58" s="8">
        <v>0</v>
      </c>
      <c r="Z58" s="12">
        <v>0</v>
      </c>
      <c r="AA58" s="8">
        <v>0</v>
      </c>
      <c r="AB58" s="8">
        <v>0</v>
      </c>
      <c r="AC58" s="9">
        <v>0</v>
      </c>
    </row>
    <row r="59" spans="1:29" ht="19.5" customHeight="1">
      <c r="A59" s="61"/>
      <c r="B59" s="20" t="s">
        <v>3</v>
      </c>
      <c r="C59" s="8">
        <v>0</v>
      </c>
      <c r="D59" s="8">
        <v>0</v>
      </c>
      <c r="E59" s="9">
        <v>0</v>
      </c>
      <c r="F59" s="10">
        <v>0</v>
      </c>
      <c r="G59" s="10">
        <v>0</v>
      </c>
      <c r="H59" s="11">
        <v>0</v>
      </c>
      <c r="I59" s="8">
        <v>0</v>
      </c>
      <c r="J59" s="8">
        <v>0</v>
      </c>
      <c r="K59" s="11">
        <v>0</v>
      </c>
      <c r="L59" s="8">
        <v>0</v>
      </c>
      <c r="M59" s="8">
        <v>0</v>
      </c>
      <c r="N59" s="11">
        <v>0</v>
      </c>
      <c r="O59" s="8">
        <v>0</v>
      </c>
      <c r="P59" s="8">
        <v>0</v>
      </c>
      <c r="Q59" s="11">
        <v>0</v>
      </c>
      <c r="R59" s="8">
        <v>0</v>
      </c>
      <c r="S59" s="8">
        <v>0</v>
      </c>
      <c r="T59" s="11">
        <v>0</v>
      </c>
      <c r="U59" s="8">
        <v>0</v>
      </c>
      <c r="V59" s="8">
        <v>0</v>
      </c>
      <c r="W59" s="12">
        <v>0</v>
      </c>
      <c r="X59" s="8">
        <v>0</v>
      </c>
      <c r="Y59" s="8">
        <v>0</v>
      </c>
      <c r="Z59" s="12">
        <v>0</v>
      </c>
      <c r="AA59" s="8">
        <v>0</v>
      </c>
      <c r="AB59" s="8">
        <v>0</v>
      </c>
      <c r="AC59" s="9">
        <v>0</v>
      </c>
    </row>
    <row r="60" spans="1:29" ht="19.5" customHeight="1">
      <c r="A60" s="62"/>
      <c r="B60" s="20" t="s">
        <v>4</v>
      </c>
      <c r="C60" s="8">
        <v>4615428</v>
      </c>
      <c r="D60" s="8">
        <v>7309557</v>
      </c>
      <c r="E60" s="9">
        <v>11924985</v>
      </c>
      <c r="F60" s="10">
        <v>2327471</v>
      </c>
      <c r="G60" s="10">
        <v>7309557</v>
      </c>
      <c r="H60" s="11">
        <v>9637028</v>
      </c>
      <c r="I60" s="8">
        <v>0</v>
      </c>
      <c r="J60" s="8">
        <v>0</v>
      </c>
      <c r="K60" s="11">
        <v>0</v>
      </c>
      <c r="L60" s="8">
        <v>0</v>
      </c>
      <c r="M60" s="8">
        <v>0</v>
      </c>
      <c r="N60" s="11">
        <v>0</v>
      </c>
      <c r="O60" s="8">
        <v>0</v>
      </c>
      <c r="P60" s="8">
        <v>0</v>
      </c>
      <c r="Q60" s="11">
        <v>0</v>
      </c>
      <c r="R60" s="8">
        <v>0</v>
      </c>
      <c r="S60" s="8">
        <v>0</v>
      </c>
      <c r="T60" s="11">
        <v>0</v>
      </c>
      <c r="U60" s="8">
        <v>2287957</v>
      </c>
      <c r="V60" s="8">
        <v>0</v>
      </c>
      <c r="W60" s="12">
        <v>2287957</v>
      </c>
      <c r="X60" s="8">
        <v>0</v>
      </c>
      <c r="Y60" s="8">
        <v>0</v>
      </c>
      <c r="Z60" s="12">
        <v>0</v>
      </c>
      <c r="AA60" s="8">
        <v>0</v>
      </c>
      <c r="AB60" s="8">
        <v>0</v>
      </c>
      <c r="AC60" s="9">
        <v>0</v>
      </c>
    </row>
    <row r="61" spans="1:29" ht="19.5" customHeight="1" thickBot="1">
      <c r="A61" s="21" t="s">
        <v>5</v>
      </c>
      <c r="B61" s="22"/>
      <c r="C61" s="13">
        <v>4615428</v>
      </c>
      <c r="D61" s="13">
        <v>7309557</v>
      </c>
      <c r="E61" s="13">
        <v>11924985</v>
      </c>
      <c r="F61" s="13">
        <v>2327471</v>
      </c>
      <c r="G61" s="13">
        <v>7309557</v>
      </c>
      <c r="H61" s="13">
        <v>9637028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2287957</v>
      </c>
      <c r="V61" s="13">
        <v>0</v>
      </c>
      <c r="W61" s="13">
        <v>2287957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 ht="19.5" customHeight="1">
      <c r="A62" s="68" t="s">
        <v>37</v>
      </c>
      <c r="B62" s="19" t="s">
        <v>2</v>
      </c>
      <c r="C62" s="8">
        <v>0</v>
      </c>
      <c r="D62" s="8">
        <v>0</v>
      </c>
      <c r="E62" s="9">
        <v>0</v>
      </c>
      <c r="F62" s="10">
        <v>0</v>
      </c>
      <c r="G62" s="10">
        <v>0</v>
      </c>
      <c r="H62" s="11">
        <v>0</v>
      </c>
      <c r="I62" s="8">
        <v>0</v>
      </c>
      <c r="J62" s="8">
        <v>0</v>
      </c>
      <c r="K62" s="11">
        <v>0</v>
      </c>
      <c r="L62" s="8">
        <v>0</v>
      </c>
      <c r="M62" s="8">
        <v>0</v>
      </c>
      <c r="N62" s="11">
        <v>0</v>
      </c>
      <c r="O62" s="8">
        <v>0</v>
      </c>
      <c r="P62" s="8">
        <v>0</v>
      </c>
      <c r="Q62" s="11">
        <v>0</v>
      </c>
      <c r="R62" s="8">
        <v>0</v>
      </c>
      <c r="S62" s="8">
        <v>0</v>
      </c>
      <c r="T62" s="11">
        <v>0</v>
      </c>
      <c r="U62" s="8">
        <v>0</v>
      </c>
      <c r="V62" s="8">
        <v>0</v>
      </c>
      <c r="W62" s="12">
        <v>0</v>
      </c>
      <c r="X62" s="8">
        <v>0</v>
      </c>
      <c r="Y62" s="8">
        <v>0</v>
      </c>
      <c r="Z62" s="12">
        <v>0</v>
      </c>
      <c r="AA62" s="8">
        <v>0</v>
      </c>
      <c r="AB62" s="8">
        <v>0</v>
      </c>
      <c r="AC62" s="9">
        <v>0</v>
      </c>
    </row>
    <row r="63" spans="1:29" ht="19.5" customHeight="1">
      <c r="A63" s="61"/>
      <c r="B63" s="20" t="s">
        <v>3</v>
      </c>
      <c r="C63" s="8">
        <v>0</v>
      </c>
      <c r="D63" s="8">
        <v>0</v>
      </c>
      <c r="E63" s="9">
        <v>0</v>
      </c>
      <c r="F63" s="10">
        <v>0</v>
      </c>
      <c r="G63" s="10">
        <v>0</v>
      </c>
      <c r="H63" s="11">
        <v>0</v>
      </c>
      <c r="I63" s="8">
        <v>0</v>
      </c>
      <c r="J63" s="8">
        <v>0</v>
      </c>
      <c r="K63" s="11">
        <v>0</v>
      </c>
      <c r="L63" s="8">
        <v>0</v>
      </c>
      <c r="M63" s="8">
        <v>0</v>
      </c>
      <c r="N63" s="11">
        <v>0</v>
      </c>
      <c r="O63" s="8">
        <v>0</v>
      </c>
      <c r="P63" s="8">
        <v>0</v>
      </c>
      <c r="Q63" s="11">
        <v>0</v>
      </c>
      <c r="R63" s="8">
        <v>0</v>
      </c>
      <c r="S63" s="8">
        <v>0</v>
      </c>
      <c r="T63" s="11">
        <v>0</v>
      </c>
      <c r="U63" s="8">
        <v>0</v>
      </c>
      <c r="V63" s="8">
        <v>0</v>
      </c>
      <c r="W63" s="12">
        <v>0</v>
      </c>
      <c r="X63" s="8">
        <v>0</v>
      </c>
      <c r="Y63" s="8">
        <v>0</v>
      </c>
      <c r="Z63" s="12">
        <v>0</v>
      </c>
      <c r="AA63" s="8">
        <v>0</v>
      </c>
      <c r="AB63" s="8">
        <v>0</v>
      </c>
      <c r="AC63" s="9">
        <v>0</v>
      </c>
    </row>
    <row r="64" spans="1:29" ht="19.5" customHeight="1">
      <c r="A64" s="62"/>
      <c r="B64" s="20" t="s">
        <v>4</v>
      </c>
      <c r="C64" s="8">
        <v>36427500</v>
      </c>
      <c r="D64" s="8">
        <v>0</v>
      </c>
      <c r="E64" s="9">
        <v>36427500</v>
      </c>
      <c r="F64" s="10">
        <v>36427500</v>
      </c>
      <c r="G64" s="10">
        <v>0</v>
      </c>
      <c r="H64" s="11">
        <v>36427500</v>
      </c>
      <c r="I64" s="8">
        <v>0</v>
      </c>
      <c r="J64" s="8">
        <v>0</v>
      </c>
      <c r="K64" s="11">
        <v>0</v>
      </c>
      <c r="L64" s="8">
        <v>0</v>
      </c>
      <c r="M64" s="8">
        <v>0</v>
      </c>
      <c r="N64" s="11">
        <v>0</v>
      </c>
      <c r="O64" s="8">
        <v>0</v>
      </c>
      <c r="P64" s="8">
        <v>0</v>
      </c>
      <c r="Q64" s="11">
        <v>0</v>
      </c>
      <c r="R64" s="8">
        <v>0</v>
      </c>
      <c r="S64" s="8">
        <v>0</v>
      </c>
      <c r="T64" s="11">
        <v>0</v>
      </c>
      <c r="U64" s="8">
        <v>0</v>
      </c>
      <c r="V64" s="8">
        <v>0</v>
      </c>
      <c r="W64" s="12">
        <v>0</v>
      </c>
      <c r="X64" s="8">
        <v>0</v>
      </c>
      <c r="Y64" s="8">
        <v>0</v>
      </c>
      <c r="Z64" s="12">
        <v>0</v>
      </c>
      <c r="AA64" s="8">
        <v>0</v>
      </c>
      <c r="AB64" s="8">
        <v>0</v>
      </c>
      <c r="AC64" s="9">
        <v>0</v>
      </c>
    </row>
    <row r="65" spans="1:29" ht="19.5" customHeight="1" thickBot="1">
      <c r="A65" s="21" t="s">
        <v>5</v>
      </c>
      <c r="B65" s="22"/>
      <c r="C65" s="13">
        <v>36427500</v>
      </c>
      <c r="D65" s="13">
        <v>0</v>
      </c>
      <c r="E65" s="13">
        <v>36427500</v>
      </c>
      <c r="F65" s="13">
        <v>36427500</v>
      </c>
      <c r="G65" s="13">
        <v>0</v>
      </c>
      <c r="H65" s="13">
        <v>36427500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 ht="19.5" customHeight="1">
      <c r="A66" s="68" t="s">
        <v>38</v>
      </c>
      <c r="B66" s="19" t="s">
        <v>2</v>
      </c>
      <c r="C66" s="8">
        <v>0</v>
      </c>
      <c r="D66" s="8">
        <v>0</v>
      </c>
      <c r="E66" s="9">
        <v>0</v>
      </c>
      <c r="F66" s="10">
        <v>0</v>
      </c>
      <c r="G66" s="10">
        <v>0</v>
      </c>
      <c r="H66" s="11">
        <v>0</v>
      </c>
      <c r="I66" s="8">
        <v>0</v>
      </c>
      <c r="J66" s="8">
        <v>0</v>
      </c>
      <c r="K66" s="11">
        <v>0</v>
      </c>
      <c r="L66" s="8">
        <v>0</v>
      </c>
      <c r="M66" s="8">
        <v>0</v>
      </c>
      <c r="N66" s="11">
        <v>0</v>
      </c>
      <c r="O66" s="8">
        <v>0</v>
      </c>
      <c r="P66" s="8">
        <v>0</v>
      </c>
      <c r="Q66" s="11">
        <v>0</v>
      </c>
      <c r="R66" s="8">
        <v>0</v>
      </c>
      <c r="S66" s="8">
        <v>0</v>
      </c>
      <c r="T66" s="11">
        <v>0</v>
      </c>
      <c r="U66" s="8">
        <v>0</v>
      </c>
      <c r="V66" s="8">
        <v>0</v>
      </c>
      <c r="W66" s="12">
        <v>0</v>
      </c>
      <c r="X66" s="8">
        <v>0</v>
      </c>
      <c r="Y66" s="8">
        <v>0</v>
      </c>
      <c r="Z66" s="12">
        <v>0</v>
      </c>
      <c r="AA66" s="8">
        <v>0</v>
      </c>
      <c r="AB66" s="8">
        <v>0</v>
      </c>
      <c r="AC66" s="9">
        <v>0</v>
      </c>
    </row>
    <row r="67" spans="1:29" ht="19.5" customHeight="1">
      <c r="A67" s="61"/>
      <c r="B67" s="20" t="s">
        <v>3</v>
      </c>
      <c r="C67" s="8">
        <v>0</v>
      </c>
      <c r="D67" s="8">
        <v>0</v>
      </c>
      <c r="E67" s="9">
        <v>0</v>
      </c>
      <c r="F67" s="10">
        <v>0</v>
      </c>
      <c r="G67" s="10">
        <v>0</v>
      </c>
      <c r="H67" s="11">
        <v>0</v>
      </c>
      <c r="I67" s="8">
        <v>0</v>
      </c>
      <c r="J67" s="8">
        <v>0</v>
      </c>
      <c r="K67" s="11">
        <v>0</v>
      </c>
      <c r="L67" s="8">
        <v>0</v>
      </c>
      <c r="M67" s="8">
        <v>0</v>
      </c>
      <c r="N67" s="11">
        <v>0</v>
      </c>
      <c r="O67" s="8">
        <v>0</v>
      </c>
      <c r="P67" s="8">
        <v>0</v>
      </c>
      <c r="Q67" s="11">
        <v>0</v>
      </c>
      <c r="R67" s="8">
        <v>0</v>
      </c>
      <c r="S67" s="8">
        <v>0</v>
      </c>
      <c r="T67" s="11">
        <v>0</v>
      </c>
      <c r="U67" s="8">
        <v>0</v>
      </c>
      <c r="V67" s="8">
        <v>0</v>
      </c>
      <c r="W67" s="12">
        <v>0</v>
      </c>
      <c r="X67" s="8">
        <v>0</v>
      </c>
      <c r="Y67" s="8">
        <v>0</v>
      </c>
      <c r="Z67" s="12">
        <v>0</v>
      </c>
      <c r="AA67" s="8">
        <v>0</v>
      </c>
      <c r="AB67" s="8">
        <v>0</v>
      </c>
      <c r="AC67" s="9">
        <v>0</v>
      </c>
    </row>
    <row r="68" spans="1:29" ht="19.5" customHeight="1">
      <c r="A68" s="62"/>
      <c r="B68" s="20" t="s">
        <v>4</v>
      </c>
      <c r="C68" s="8">
        <v>19830277</v>
      </c>
      <c r="D68" s="8">
        <v>0</v>
      </c>
      <c r="E68" s="9">
        <v>19830277</v>
      </c>
      <c r="F68" s="10">
        <v>19830277</v>
      </c>
      <c r="G68" s="10">
        <v>0</v>
      </c>
      <c r="H68" s="11">
        <v>19830277</v>
      </c>
      <c r="I68" s="8">
        <v>0</v>
      </c>
      <c r="J68" s="8">
        <v>0</v>
      </c>
      <c r="K68" s="11">
        <v>0</v>
      </c>
      <c r="L68" s="8">
        <v>0</v>
      </c>
      <c r="M68" s="8">
        <v>0</v>
      </c>
      <c r="N68" s="11">
        <v>0</v>
      </c>
      <c r="O68" s="8">
        <v>0</v>
      </c>
      <c r="P68" s="8">
        <v>0</v>
      </c>
      <c r="Q68" s="11">
        <v>0</v>
      </c>
      <c r="R68" s="8">
        <v>0</v>
      </c>
      <c r="S68" s="8">
        <v>0</v>
      </c>
      <c r="T68" s="11">
        <v>0</v>
      </c>
      <c r="U68" s="8">
        <v>0</v>
      </c>
      <c r="V68" s="8">
        <v>0</v>
      </c>
      <c r="W68" s="12">
        <v>0</v>
      </c>
      <c r="X68" s="8">
        <v>0</v>
      </c>
      <c r="Y68" s="8">
        <v>0</v>
      </c>
      <c r="Z68" s="12">
        <v>0</v>
      </c>
      <c r="AA68" s="8">
        <v>0</v>
      </c>
      <c r="AB68" s="8">
        <v>0</v>
      </c>
      <c r="AC68" s="9">
        <v>0</v>
      </c>
    </row>
    <row r="69" spans="1:29" ht="19.5" customHeight="1" thickBot="1">
      <c r="A69" s="21" t="s">
        <v>5</v>
      </c>
      <c r="B69" s="22"/>
      <c r="C69" s="13">
        <v>19830277</v>
      </c>
      <c r="D69" s="13">
        <v>0</v>
      </c>
      <c r="E69" s="13">
        <v>19830277</v>
      </c>
      <c r="F69" s="13">
        <v>19830277</v>
      </c>
      <c r="G69" s="13">
        <v>0</v>
      </c>
      <c r="H69" s="13">
        <v>19830277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 ht="19.5" customHeight="1">
      <c r="A70" s="68" t="s">
        <v>39</v>
      </c>
      <c r="B70" s="19" t="s">
        <v>2</v>
      </c>
      <c r="C70" s="8">
        <v>0</v>
      </c>
      <c r="D70" s="8">
        <v>0</v>
      </c>
      <c r="E70" s="9">
        <v>0</v>
      </c>
      <c r="F70" s="10">
        <v>0</v>
      </c>
      <c r="G70" s="10">
        <v>0</v>
      </c>
      <c r="H70" s="11">
        <v>0</v>
      </c>
      <c r="I70" s="8">
        <v>0</v>
      </c>
      <c r="J70" s="8">
        <v>0</v>
      </c>
      <c r="K70" s="11">
        <v>0</v>
      </c>
      <c r="L70" s="8">
        <v>0</v>
      </c>
      <c r="M70" s="8">
        <v>0</v>
      </c>
      <c r="N70" s="11">
        <v>0</v>
      </c>
      <c r="O70" s="8">
        <v>0</v>
      </c>
      <c r="P70" s="8">
        <v>0</v>
      </c>
      <c r="Q70" s="11">
        <v>0</v>
      </c>
      <c r="R70" s="8">
        <v>0</v>
      </c>
      <c r="S70" s="8">
        <v>0</v>
      </c>
      <c r="T70" s="11">
        <v>0</v>
      </c>
      <c r="U70" s="8">
        <v>0</v>
      </c>
      <c r="V70" s="8">
        <v>0</v>
      </c>
      <c r="W70" s="12">
        <v>0</v>
      </c>
      <c r="X70" s="8">
        <v>0</v>
      </c>
      <c r="Y70" s="8">
        <v>0</v>
      </c>
      <c r="Z70" s="12">
        <v>0</v>
      </c>
      <c r="AA70" s="8">
        <v>0</v>
      </c>
      <c r="AB70" s="8">
        <v>0</v>
      </c>
      <c r="AC70" s="9">
        <v>0</v>
      </c>
    </row>
    <row r="71" spans="1:29" ht="19.5" customHeight="1">
      <c r="A71" s="61"/>
      <c r="B71" s="20" t="s">
        <v>3</v>
      </c>
      <c r="C71" s="8">
        <v>0</v>
      </c>
      <c r="D71" s="8">
        <v>0</v>
      </c>
      <c r="E71" s="9">
        <v>0</v>
      </c>
      <c r="F71" s="10">
        <v>0</v>
      </c>
      <c r="G71" s="10">
        <v>0</v>
      </c>
      <c r="H71" s="11">
        <v>0</v>
      </c>
      <c r="I71" s="8">
        <v>0</v>
      </c>
      <c r="J71" s="8">
        <v>0</v>
      </c>
      <c r="K71" s="11">
        <v>0</v>
      </c>
      <c r="L71" s="8">
        <v>0</v>
      </c>
      <c r="M71" s="8">
        <v>0</v>
      </c>
      <c r="N71" s="11">
        <v>0</v>
      </c>
      <c r="O71" s="8">
        <v>0</v>
      </c>
      <c r="P71" s="8">
        <v>0</v>
      </c>
      <c r="Q71" s="11">
        <v>0</v>
      </c>
      <c r="R71" s="8">
        <v>0</v>
      </c>
      <c r="S71" s="8">
        <v>0</v>
      </c>
      <c r="T71" s="11">
        <v>0</v>
      </c>
      <c r="U71" s="8">
        <v>0</v>
      </c>
      <c r="V71" s="8">
        <v>0</v>
      </c>
      <c r="W71" s="12">
        <v>0</v>
      </c>
      <c r="X71" s="8">
        <v>0</v>
      </c>
      <c r="Y71" s="8">
        <v>0</v>
      </c>
      <c r="Z71" s="12">
        <v>0</v>
      </c>
      <c r="AA71" s="8">
        <v>0</v>
      </c>
      <c r="AB71" s="8">
        <v>0</v>
      </c>
      <c r="AC71" s="9">
        <v>0</v>
      </c>
    </row>
    <row r="72" spans="1:29" ht="19.5" customHeight="1">
      <c r="A72" s="62"/>
      <c r="B72" s="20" t="s">
        <v>4</v>
      </c>
      <c r="C72" s="8">
        <v>23684624</v>
      </c>
      <c r="D72" s="8">
        <v>0</v>
      </c>
      <c r="E72" s="9">
        <v>23684624</v>
      </c>
      <c r="F72" s="10">
        <v>23684624</v>
      </c>
      <c r="G72" s="10">
        <v>0</v>
      </c>
      <c r="H72" s="11">
        <v>23684624</v>
      </c>
      <c r="I72" s="8">
        <v>0</v>
      </c>
      <c r="J72" s="8">
        <v>0</v>
      </c>
      <c r="K72" s="11">
        <v>0</v>
      </c>
      <c r="L72" s="8">
        <v>0</v>
      </c>
      <c r="M72" s="8">
        <v>0</v>
      </c>
      <c r="N72" s="11">
        <v>0</v>
      </c>
      <c r="O72" s="8">
        <v>0</v>
      </c>
      <c r="P72" s="8">
        <v>0</v>
      </c>
      <c r="Q72" s="11">
        <v>0</v>
      </c>
      <c r="R72" s="8">
        <v>0</v>
      </c>
      <c r="S72" s="8">
        <v>0</v>
      </c>
      <c r="T72" s="11">
        <v>0</v>
      </c>
      <c r="U72" s="8">
        <v>0</v>
      </c>
      <c r="V72" s="8">
        <v>0</v>
      </c>
      <c r="W72" s="12">
        <v>0</v>
      </c>
      <c r="X72" s="8">
        <v>0</v>
      </c>
      <c r="Y72" s="8">
        <v>0</v>
      </c>
      <c r="Z72" s="12">
        <v>0</v>
      </c>
      <c r="AA72" s="8">
        <v>0</v>
      </c>
      <c r="AB72" s="8">
        <v>0</v>
      </c>
      <c r="AC72" s="9">
        <v>0</v>
      </c>
    </row>
    <row r="73" spans="1:29" ht="19.5" customHeight="1" thickBot="1">
      <c r="A73" s="21" t="s">
        <v>5</v>
      </c>
      <c r="B73" s="22"/>
      <c r="C73" s="13">
        <v>23684624</v>
      </c>
      <c r="D73" s="13">
        <v>0</v>
      </c>
      <c r="E73" s="13">
        <v>23684624</v>
      </c>
      <c r="F73" s="13">
        <v>23684624</v>
      </c>
      <c r="G73" s="13">
        <v>0</v>
      </c>
      <c r="H73" s="13">
        <v>23684624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 ht="19.5" customHeight="1">
      <c r="A74" s="68" t="s">
        <v>40</v>
      </c>
      <c r="B74" s="19" t="s">
        <v>2</v>
      </c>
      <c r="C74" s="8">
        <v>3898893610</v>
      </c>
      <c r="D74" s="8">
        <v>3391888600</v>
      </c>
      <c r="E74" s="9">
        <v>7290782210</v>
      </c>
      <c r="F74" s="10">
        <v>2978829814</v>
      </c>
      <c r="G74" s="10">
        <v>2466317112</v>
      </c>
      <c r="H74" s="11">
        <v>5445146926</v>
      </c>
      <c r="I74" s="8">
        <v>92772815</v>
      </c>
      <c r="J74" s="8">
        <v>88420451</v>
      </c>
      <c r="K74" s="11">
        <v>181193266</v>
      </c>
      <c r="L74" s="8">
        <v>143458934</v>
      </c>
      <c r="M74" s="8">
        <v>104092653</v>
      </c>
      <c r="N74" s="11">
        <v>247551587</v>
      </c>
      <c r="O74" s="8">
        <v>0</v>
      </c>
      <c r="P74" s="8">
        <v>0</v>
      </c>
      <c r="Q74" s="11">
        <v>0</v>
      </c>
      <c r="R74" s="8">
        <v>13944271</v>
      </c>
      <c r="S74" s="8">
        <v>5638379</v>
      </c>
      <c r="T74" s="11">
        <v>19582650</v>
      </c>
      <c r="U74" s="8">
        <v>664352292</v>
      </c>
      <c r="V74" s="8">
        <v>723564035</v>
      </c>
      <c r="W74" s="12">
        <v>1387916327</v>
      </c>
      <c r="X74" s="8">
        <v>0</v>
      </c>
      <c r="Y74" s="8">
        <v>0</v>
      </c>
      <c r="Z74" s="12">
        <v>0</v>
      </c>
      <c r="AA74" s="8">
        <v>5535484</v>
      </c>
      <c r="AB74" s="8">
        <v>3855970</v>
      </c>
      <c r="AC74" s="9">
        <v>9391454</v>
      </c>
    </row>
    <row r="75" spans="1:29" ht="19.5" customHeight="1">
      <c r="A75" s="61"/>
      <c r="B75" s="20" t="s">
        <v>3</v>
      </c>
      <c r="C75" s="8">
        <v>2608002719</v>
      </c>
      <c r="D75" s="8">
        <v>1508718936</v>
      </c>
      <c r="E75" s="9">
        <v>4116721655</v>
      </c>
      <c r="F75" s="10">
        <v>547360042</v>
      </c>
      <c r="G75" s="10">
        <v>358267733</v>
      </c>
      <c r="H75" s="11">
        <v>905627775</v>
      </c>
      <c r="I75" s="8">
        <v>57446721</v>
      </c>
      <c r="J75" s="8">
        <v>48436886</v>
      </c>
      <c r="K75" s="11">
        <v>105883607</v>
      </c>
      <c r="L75" s="8">
        <v>40587570</v>
      </c>
      <c r="M75" s="8">
        <v>23828321</v>
      </c>
      <c r="N75" s="11">
        <v>64415891</v>
      </c>
      <c r="O75" s="8">
        <v>0</v>
      </c>
      <c r="P75" s="8">
        <v>0</v>
      </c>
      <c r="Q75" s="11">
        <v>0</v>
      </c>
      <c r="R75" s="8">
        <v>56290145</v>
      </c>
      <c r="S75" s="8">
        <v>104502056</v>
      </c>
      <c r="T75" s="11">
        <v>160792201</v>
      </c>
      <c r="U75" s="8">
        <v>1764615663</v>
      </c>
      <c r="V75" s="8">
        <v>973683940</v>
      </c>
      <c r="W75" s="12">
        <v>2738299603</v>
      </c>
      <c r="X75" s="8">
        <v>125841000</v>
      </c>
      <c r="Y75" s="8">
        <v>0</v>
      </c>
      <c r="Z75" s="12">
        <v>125841000</v>
      </c>
      <c r="AA75" s="8">
        <v>15861578</v>
      </c>
      <c r="AB75" s="8">
        <v>0</v>
      </c>
      <c r="AC75" s="9">
        <v>15861578</v>
      </c>
    </row>
    <row r="76" spans="1:29" ht="19.5" customHeight="1">
      <c r="A76" s="62"/>
      <c r="B76" s="20" t="s">
        <v>4</v>
      </c>
      <c r="C76" s="8">
        <v>20326774512</v>
      </c>
      <c r="D76" s="8">
        <v>24815579990</v>
      </c>
      <c r="E76" s="9">
        <v>45142354502</v>
      </c>
      <c r="F76" s="10">
        <v>1558106784</v>
      </c>
      <c r="G76" s="10">
        <v>3002242477</v>
      </c>
      <c r="H76" s="11">
        <v>4560349261</v>
      </c>
      <c r="I76" s="8">
        <v>686440095</v>
      </c>
      <c r="J76" s="8">
        <v>789231435</v>
      </c>
      <c r="K76" s="11">
        <v>1475671530</v>
      </c>
      <c r="L76" s="8">
        <v>49060332</v>
      </c>
      <c r="M76" s="8">
        <v>12734867</v>
      </c>
      <c r="N76" s="11">
        <v>61795199</v>
      </c>
      <c r="O76" s="8">
        <v>0</v>
      </c>
      <c r="P76" s="8">
        <v>0</v>
      </c>
      <c r="Q76" s="11">
        <v>0</v>
      </c>
      <c r="R76" s="8">
        <v>2639355</v>
      </c>
      <c r="S76" s="8">
        <v>90064823</v>
      </c>
      <c r="T76" s="11">
        <v>92704178</v>
      </c>
      <c r="U76" s="8">
        <v>18030527946</v>
      </c>
      <c r="V76" s="8">
        <v>20921306388</v>
      </c>
      <c r="W76" s="12">
        <v>38951834334</v>
      </c>
      <c r="X76" s="8">
        <v>0</v>
      </c>
      <c r="Y76" s="8">
        <v>0</v>
      </c>
      <c r="Z76" s="12">
        <v>0</v>
      </c>
      <c r="AA76" s="8">
        <v>0</v>
      </c>
      <c r="AB76" s="8">
        <v>0</v>
      </c>
      <c r="AC76" s="9">
        <v>0</v>
      </c>
    </row>
    <row r="77" spans="1:29" ht="19.5" customHeight="1" thickBot="1">
      <c r="A77" s="21" t="s">
        <v>5</v>
      </c>
      <c r="B77" s="22"/>
      <c r="C77" s="13">
        <v>26833670841</v>
      </c>
      <c r="D77" s="13">
        <v>29716187526</v>
      </c>
      <c r="E77" s="13">
        <v>56549858367</v>
      </c>
      <c r="F77" s="13">
        <v>5084296640</v>
      </c>
      <c r="G77" s="13">
        <v>5826827322</v>
      </c>
      <c r="H77" s="13">
        <v>10911123962</v>
      </c>
      <c r="I77" s="13">
        <v>836659631</v>
      </c>
      <c r="J77" s="13">
        <v>926088772</v>
      </c>
      <c r="K77" s="13">
        <v>1762748403</v>
      </c>
      <c r="L77" s="13">
        <v>233106836</v>
      </c>
      <c r="M77" s="13">
        <v>140655841</v>
      </c>
      <c r="N77" s="13">
        <v>373762677</v>
      </c>
      <c r="O77" s="13">
        <v>0</v>
      </c>
      <c r="P77" s="13">
        <v>0</v>
      </c>
      <c r="Q77" s="13">
        <v>0</v>
      </c>
      <c r="R77" s="13">
        <v>72873771</v>
      </c>
      <c r="S77" s="13">
        <v>200205258</v>
      </c>
      <c r="T77" s="13">
        <v>273079029</v>
      </c>
      <c r="U77" s="13">
        <v>20459495901</v>
      </c>
      <c r="V77" s="13">
        <v>22618554363</v>
      </c>
      <c r="W77" s="13">
        <v>43078050264</v>
      </c>
      <c r="X77" s="13">
        <v>125841000</v>
      </c>
      <c r="Y77" s="13">
        <v>0</v>
      </c>
      <c r="Z77" s="13">
        <v>125841000</v>
      </c>
      <c r="AA77" s="13">
        <v>21397062</v>
      </c>
      <c r="AB77" s="13">
        <v>3855970</v>
      </c>
      <c r="AC77" s="13">
        <v>25253032</v>
      </c>
    </row>
    <row r="78" spans="1:29" ht="19.5" customHeight="1">
      <c r="A78" s="68" t="s">
        <v>41</v>
      </c>
      <c r="B78" s="19" t="s">
        <v>2</v>
      </c>
      <c r="C78" s="8">
        <v>0</v>
      </c>
      <c r="D78" s="8">
        <v>1284230</v>
      </c>
      <c r="E78" s="9">
        <v>1284230</v>
      </c>
      <c r="F78" s="10">
        <v>0</v>
      </c>
      <c r="G78" s="10">
        <v>1284230</v>
      </c>
      <c r="H78" s="11">
        <v>1284230</v>
      </c>
      <c r="I78" s="8">
        <v>0</v>
      </c>
      <c r="J78" s="8">
        <v>0</v>
      </c>
      <c r="K78" s="11">
        <v>0</v>
      </c>
      <c r="L78" s="8">
        <v>0</v>
      </c>
      <c r="M78" s="8">
        <v>0</v>
      </c>
      <c r="N78" s="11">
        <v>0</v>
      </c>
      <c r="O78" s="8">
        <v>0</v>
      </c>
      <c r="P78" s="8">
        <v>0</v>
      </c>
      <c r="Q78" s="11">
        <v>0</v>
      </c>
      <c r="R78" s="8">
        <v>0</v>
      </c>
      <c r="S78" s="8">
        <v>0</v>
      </c>
      <c r="T78" s="11">
        <v>0</v>
      </c>
      <c r="U78" s="8">
        <v>0</v>
      </c>
      <c r="V78" s="8">
        <v>0</v>
      </c>
      <c r="W78" s="12">
        <v>0</v>
      </c>
      <c r="X78" s="8">
        <v>0</v>
      </c>
      <c r="Y78" s="8">
        <v>0</v>
      </c>
      <c r="Z78" s="12">
        <v>0</v>
      </c>
      <c r="AA78" s="8">
        <v>0</v>
      </c>
      <c r="AB78" s="8">
        <v>0</v>
      </c>
      <c r="AC78" s="9">
        <v>0</v>
      </c>
    </row>
    <row r="79" spans="1:29" ht="19.5" customHeight="1">
      <c r="A79" s="61"/>
      <c r="B79" s="20" t="s">
        <v>3</v>
      </c>
      <c r="C79" s="8">
        <v>190992936</v>
      </c>
      <c r="D79" s="8">
        <v>205312345</v>
      </c>
      <c r="E79" s="9">
        <v>396305281</v>
      </c>
      <c r="F79" s="10">
        <v>190992936</v>
      </c>
      <c r="G79" s="10">
        <v>205312345</v>
      </c>
      <c r="H79" s="11">
        <v>396305281</v>
      </c>
      <c r="I79" s="8">
        <v>0</v>
      </c>
      <c r="J79" s="8">
        <v>0</v>
      </c>
      <c r="K79" s="11">
        <v>0</v>
      </c>
      <c r="L79" s="8">
        <v>0</v>
      </c>
      <c r="M79" s="8">
        <v>0</v>
      </c>
      <c r="N79" s="11">
        <v>0</v>
      </c>
      <c r="O79" s="8">
        <v>0</v>
      </c>
      <c r="P79" s="8">
        <v>0</v>
      </c>
      <c r="Q79" s="11">
        <v>0</v>
      </c>
      <c r="R79" s="8">
        <v>0</v>
      </c>
      <c r="S79" s="8">
        <v>0</v>
      </c>
      <c r="T79" s="11">
        <v>0</v>
      </c>
      <c r="U79" s="8">
        <v>0</v>
      </c>
      <c r="V79" s="8">
        <v>0</v>
      </c>
      <c r="W79" s="12">
        <v>0</v>
      </c>
      <c r="X79" s="8">
        <v>0</v>
      </c>
      <c r="Y79" s="8">
        <v>0</v>
      </c>
      <c r="Z79" s="12">
        <v>0</v>
      </c>
      <c r="AA79" s="8">
        <v>0</v>
      </c>
      <c r="AB79" s="8">
        <v>0</v>
      </c>
      <c r="AC79" s="9">
        <v>0</v>
      </c>
    </row>
    <row r="80" spans="1:29" ht="19.5" customHeight="1">
      <c r="A80" s="62"/>
      <c r="B80" s="20" t="s">
        <v>4</v>
      </c>
      <c r="C80" s="8">
        <v>4282949809</v>
      </c>
      <c r="D80" s="8">
        <v>3336160705</v>
      </c>
      <c r="E80" s="9">
        <v>7619110514</v>
      </c>
      <c r="F80" s="10">
        <v>4282949809</v>
      </c>
      <c r="G80" s="10">
        <v>3336160705</v>
      </c>
      <c r="H80" s="11">
        <v>7619110514</v>
      </c>
      <c r="I80" s="8">
        <v>0</v>
      </c>
      <c r="J80" s="8">
        <v>0</v>
      </c>
      <c r="K80" s="11">
        <v>0</v>
      </c>
      <c r="L80" s="8">
        <v>0</v>
      </c>
      <c r="M80" s="8">
        <v>0</v>
      </c>
      <c r="N80" s="11">
        <v>0</v>
      </c>
      <c r="O80" s="8">
        <v>0</v>
      </c>
      <c r="P80" s="8">
        <v>0</v>
      </c>
      <c r="Q80" s="11">
        <v>0</v>
      </c>
      <c r="R80" s="8">
        <v>0</v>
      </c>
      <c r="S80" s="8">
        <v>0</v>
      </c>
      <c r="T80" s="11">
        <v>0</v>
      </c>
      <c r="U80" s="8">
        <v>0</v>
      </c>
      <c r="V80" s="8">
        <v>0</v>
      </c>
      <c r="W80" s="12">
        <v>0</v>
      </c>
      <c r="X80" s="8">
        <v>0</v>
      </c>
      <c r="Y80" s="8">
        <v>0</v>
      </c>
      <c r="Z80" s="12">
        <v>0</v>
      </c>
      <c r="AA80" s="8">
        <v>0</v>
      </c>
      <c r="AB80" s="8">
        <v>0</v>
      </c>
      <c r="AC80" s="9">
        <v>0</v>
      </c>
    </row>
    <row r="81" spans="1:29" ht="19.5" customHeight="1" thickBot="1">
      <c r="A81" s="21" t="s">
        <v>5</v>
      </c>
      <c r="B81" s="22"/>
      <c r="C81" s="13">
        <v>4473942745</v>
      </c>
      <c r="D81" s="13">
        <v>3542757280</v>
      </c>
      <c r="E81" s="13">
        <v>8016700025</v>
      </c>
      <c r="F81" s="13">
        <v>4473942745</v>
      </c>
      <c r="G81" s="13">
        <v>3542757280</v>
      </c>
      <c r="H81" s="13">
        <v>8016700025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 ht="19.5" customHeight="1">
      <c r="A82" s="68" t="s">
        <v>7</v>
      </c>
      <c r="B82" s="19" t="s">
        <v>2</v>
      </c>
      <c r="C82" s="8">
        <v>221025543</v>
      </c>
      <c r="D82" s="8">
        <v>94649608</v>
      </c>
      <c r="E82" s="9">
        <v>315675151</v>
      </c>
      <c r="F82" s="10">
        <v>221007763</v>
      </c>
      <c r="G82" s="10">
        <v>93529068</v>
      </c>
      <c r="H82" s="11">
        <v>314536831</v>
      </c>
      <c r="I82" s="8">
        <v>17780</v>
      </c>
      <c r="J82" s="8">
        <v>1120540</v>
      </c>
      <c r="K82" s="11">
        <v>1138320</v>
      </c>
      <c r="L82" s="8">
        <v>0</v>
      </c>
      <c r="M82" s="8">
        <v>0</v>
      </c>
      <c r="N82" s="11">
        <v>0</v>
      </c>
      <c r="O82" s="8">
        <v>0</v>
      </c>
      <c r="P82" s="8">
        <v>0</v>
      </c>
      <c r="Q82" s="11">
        <v>0</v>
      </c>
      <c r="R82" s="8">
        <v>0</v>
      </c>
      <c r="S82" s="8">
        <v>0</v>
      </c>
      <c r="T82" s="11">
        <v>0</v>
      </c>
      <c r="U82" s="8">
        <v>0</v>
      </c>
      <c r="V82" s="8">
        <v>0</v>
      </c>
      <c r="W82" s="12">
        <v>0</v>
      </c>
      <c r="X82" s="8">
        <v>0</v>
      </c>
      <c r="Y82" s="8">
        <v>0</v>
      </c>
      <c r="Z82" s="12">
        <v>0</v>
      </c>
      <c r="AA82" s="8">
        <v>0</v>
      </c>
      <c r="AB82" s="8">
        <v>0</v>
      </c>
      <c r="AC82" s="9">
        <v>0</v>
      </c>
    </row>
    <row r="83" spans="1:29" ht="19.5" customHeight="1">
      <c r="A83" s="61"/>
      <c r="B83" s="20" t="s">
        <v>3</v>
      </c>
      <c r="C83" s="8">
        <v>51774230</v>
      </c>
      <c r="D83" s="8">
        <v>24128738</v>
      </c>
      <c r="E83" s="9">
        <v>75902968</v>
      </c>
      <c r="F83" s="10">
        <v>23293632</v>
      </c>
      <c r="G83" s="10">
        <v>14825383</v>
      </c>
      <c r="H83" s="11">
        <v>38119015</v>
      </c>
      <c r="I83" s="8">
        <v>0</v>
      </c>
      <c r="J83" s="8">
        <v>0</v>
      </c>
      <c r="K83" s="11">
        <v>0</v>
      </c>
      <c r="L83" s="8">
        <v>0</v>
      </c>
      <c r="M83" s="8">
        <v>0</v>
      </c>
      <c r="N83" s="11">
        <v>0</v>
      </c>
      <c r="O83" s="8">
        <v>0</v>
      </c>
      <c r="P83" s="8">
        <v>0</v>
      </c>
      <c r="Q83" s="11">
        <v>0</v>
      </c>
      <c r="R83" s="8">
        <v>0</v>
      </c>
      <c r="S83" s="8">
        <v>0</v>
      </c>
      <c r="T83" s="11">
        <v>0</v>
      </c>
      <c r="U83" s="8">
        <v>28480598</v>
      </c>
      <c r="V83" s="8">
        <v>9303355</v>
      </c>
      <c r="W83" s="12">
        <v>37783953</v>
      </c>
      <c r="X83" s="8">
        <v>0</v>
      </c>
      <c r="Y83" s="8">
        <v>0</v>
      </c>
      <c r="Z83" s="12">
        <v>0</v>
      </c>
      <c r="AA83" s="8">
        <v>0</v>
      </c>
      <c r="AB83" s="8">
        <v>0</v>
      </c>
      <c r="AC83" s="9">
        <v>0</v>
      </c>
    </row>
    <row r="84" spans="1:29" ht="19.5" customHeight="1">
      <c r="A84" s="62"/>
      <c r="B84" s="20" t="s">
        <v>4</v>
      </c>
      <c r="C84" s="8">
        <v>410987735</v>
      </c>
      <c r="D84" s="8">
        <v>327570145</v>
      </c>
      <c r="E84" s="9">
        <v>738557880</v>
      </c>
      <c r="F84" s="10">
        <v>382179730</v>
      </c>
      <c r="G84" s="10">
        <v>296220033</v>
      </c>
      <c r="H84" s="11">
        <v>678399763</v>
      </c>
      <c r="I84" s="8">
        <v>28808005</v>
      </c>
      <c r="J84" s="8">
        <v>0</v>
      </c>
      <c r="K84" s="11">
        <v>28808005</v>
      </c>
      <c r="L84" s="8">
        <v>0</v>
      </c>
      <c r="M84" s="8">
        <v>0</v>
      </c>
      <c r="N84" s="11">
        <v>0</v>
      </c>
      <c r="O84" s="8">
        <v>0</v>
      </c>
      <c r="P84" s="8">
        <v>0</v>
      </c>
      <c r="Q84" s="11">
        <v>0</v>
      </c>
      <c r="R84" s="8">
        <v>0</v>
      </c>
      <c r="S84" s="8">
        <v>0</v>
      </c>
      <c r="T84" s="11">
        <v>0</v>
      </c>
      <c r="U84" s="8">
        <v>0</v>
      </c>
      <c r="V84" s="8">
        <v>31350112</v>
      </c>
      <c r="W84" s="12">
        <v>31350112</v>
      </c>
      <c r="X84" s="8">
        <v>0</v>
      </c>
      <c r="Y84" s="8">
        <v>0</v>
      </c>
      <c r="Z84" s="12">
        <v>0</v>
      </c>
      <c r="AA84" s="8">
        <v>0</v>
      </c>
      <c r="AB84" s="8">
        <v>0</v>
      </c>
      <c r="AC84" s="9">
        <v>0</v>
      </c>
    </row>
    <row r="85" spans="1:29" ht="19.5" customHeight="1" thickBot="1">
      <c r="A85" s="21" t="s">
        <v>5</v>
      </c>
      <c r="B85" s="22"/>
      <c r="C85" s="13">
        <v>683787508</v>
      </c>
      <c r="D85" s="13">
        <v>446348491</v>
      </c>
      <c r="E85" s="13">
        <v>1130135999</v>
      </c>
      <c r="F85" s="13">
        <v>626481125</v>
      </c>
      <c r="G85" s="13">
        <v>404574484</v>
      </c>
      <c r="H85" s="13">
        <v>1031055609</v>
      </c>
      <c r="I85" s="13">
        <v>28825785</v>
      </c>
      <c r="J85" s="13">
        <v>1120540</v>
      </c>
      <c r="K85" s="13">
        <v>29946325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28480598</v>
      </c>
      <c r="V85" s="13">
        <v>40653467</v>
      </c>
      <c r="W85" s="13">
        <v>69134065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 ht="19.5" customHeight="1">
      <c r="A86" s="68" t="s">
        <v>42</v>
      </c>
      <c r="B86" s="19" t="s">
        <v>2</v>
      </c>
      <c r="C86" s="8">
        <v>2159882</v>
      </c>
      <c r="D86" s="8">
        <v>4914650</v>
      </c>
      <c r="E86" s="9">
        <v>7074532</v>
      </c>
      <c r="F86" s="10">
        <v>2159882</v>
      </c>
      <c r="G86" s="10">
        <v>4914650</v>
      </c>
      <c r="H86" s="11">
        <v>7074532</v>
      </c>
      <c r="I86" s="8">
        <v>0</v>
      </c>
      <c r="J86" s="8">
        <v>0</v>
      </c>
      <c r="K86" s="11">
        <v>0</v>
      </c>
      <c r="L86" s="8">
        <v>0</v>
      </c>
      <c r="M86" s="8">
        <v>0</v>
      </c>
      <c r="N86" s="11">
        <v>0</v>
      </c>
      <c r="O86" s="8">
        <v>0</v>
      </c>
      <c r="P86" s="8">
        <v>0</v>
      </c>
      <c r="Q86" s="11">
        <v>0</v>
      </c>
      <c r="R86" s="8">
        <v>0</v>
      </c>
      <c r="S86" s="8">
        <v>0</v>
      </c>
      <c r="T86" s="11">
        <v>0</v>
      </c>
      <c r="U86" s="8">
        <v>0</v>
      </c>
      <c r="V86" s="8">
        <v>0</v>
      </c>
      <c r="W86" s="12">
        <v>0</v>
      </c>
      <c r="X86" s="8">
        <v>0</v>
      </c>
      <c r="Y86" s="8">
        <v>0</v>
      </c>
      <c r="Z86" s="12">
        <v>0</v>
      </c>
      <c r="AA86" s="8">
        <v>0</v>
      </c>
      <c r="AB86" s="8">
        <v>0</v>
      </c>
      <c r="AC86" s="9">
        <v>0</v>
      </c>
    </row>
    <row r="87" spans="1:29" ht="19.5" customHeight="1">
      <c r="A87" s="61"/>
      <c r="B87" s="20" t="s">
        <v>3</v>
      </c>
      <c r="C87" s="8">
        <v>0</v>
      </c>
      <c r="D87" s="8">
        <v>0</v>
      </c>
      <c r="E87" s="9">
        <v>0</v>
      </c>
      <c r="F87" s="10">
        <v>0</v>
      </c>
      <c r="G87" s="10">
        <v>0</v>
      </c>
      <c r="H87" s="11">
        <v>0</v>
      </c>
      <c r="I87" s="8">
        <v>0</v>
      </c>
      <c r="J87" s="8">
        <v>0</v>
      </c>
      <c r="K87" s="11">
        <v>0</v>
      </c>
      <c r="L87" s="8">
        <v>0</v>
      </c>
      <c r="M87" s="8">
        <v>0</v>
      </c>
      <c r="N87" s="11">
        <v>0</v>
      </c>
      <c r="O87" s="8">
        <v>0</v>
      </c>
      <c r="P87" s="8">
        <v>0</v>
      </c>
      <c r="Q87" s="11">
        <v>0</v>
      </c>
      <c r="R87" s="8">
        <v>0</v>
      </c>
      <c r="S87" s="8">
        <v>0</v>
      </c>
      <c r="T87" s="11">
        <v>0</v>
      </c>
      <c r="U87" s="8">
        <v>0</v>
      </c>
      <c r="V87" s="8">
        <v>0</v>
      </c>
      <c r="W87" s="12">
        <v>0</v>
      </c>
      <c r="X87" s="8">
        <v>0</v>
      </c>
      <c r="Y87" s="8">
        <v>0</v>
      </c>
      <c r="Z87" s="12">
        <v>0</v>
      </c>
      <c r="AA87" s="8">
        <v>0</v>
      </c>
      <c r="AB87" s="8">
        <v>0</v>
      </c>
      <c r="AC87" s="9">
        <v>0</v>
      </c>
    </row>
    <row r="88" spans="1:29" ht="19.5" customHeight="1">
      <c r="A88" s="62"/>
      <c r="B88" s="20" t="s">
        <v>4</v>
      </c>
      <c r="C88" s="8">
        <v>49319394</v>
      </c>
      <c r="D88" s="8">
        <v>50544004</v>
      </c>
      <c r="E88" s="9">
        <v>99863398</v>
      </c>
      <c r="F88" s="10">
        <v>39650791</v>
      </c>
      <c r="G88" s="10">
        <v>31190134</v>
      </c>
      <c r="H88" s="11">
        <v>70840925</v>
      </c>
      <c r="I88" s="8">
        <v>9668603</v>
      </c>
      <c r="J88" s="8">
        <v>9624677</v>
      </c>
      <c r="K88" s="11">
        <v>19293280</v>
      </c>
      <c r="L88" s="8">
        <v>0</v>
      </c>
      <c r="M88" s="8">
        <v>0</v>
      </c>
      <c r="N88" s="11">
        <v>0</v>
      </c>
      <c r="O88" s="8">
        <v>0</v>
      </c>
      <c r="P88" s="8">
        <v>0</v>
      </c>
      <c r="Q88" s="11">
        <v>0</v>
      </c>
      <c r="R88" s="8">
        <v>0</v>
      </c>
      <c r="S88" s="8">
        <v>0</v>
      </c>
      <c r="T88" s="11">
        <v>0</v>
      </c>
      <c r="U88" s="8">
        <v>0</v>
      </c>
      <c r="V88" s="8">
        <v>9729193</v>
      </c>
      <c r="W88" s="12">
        <v>9729193</v>
      </c>
      <c r="X88" s="8">
        <v>0</v>
      </c>
      <c r="Y88" s="8">
        <v>0</v>
      </c>
      <c r="Z88" s="12">
        <v>0</v>
      </c>
      <c r="AA88" s="8">
        <v>0</v>
      </c>
      <c r="AB88" s="8">
        <v>0</v>
      </c>
      <c r="AC88" s="9">
        <v>0</v>
      </c>
    </row>
    <row r="89" spans="1:29" ht="19.5" customHeight="1" thickBot="1">
      <c r="A89" s="21" t="s">
        <v>5</v>
      </c>
      <c r="B89" s="22"/>
      <c r="C89" s="13">
        <v>51479276</v>
      </c>
      <c r="D89" s="13">
        <v>55458654</v>
      </c>
      <c r="E89" s="13">
        <v>106937930</v>
      </c>
      <c r="F89" s="13">
        <v>41810673</v>
      </c>
      <c r="G89" s="13">
        <v>36104784</v>
      </c>
      <c r="H89" s="13">
        <v>77915457</v>
      </c>
      <c r="I89" s="13">
        <v>9668603</v>
      </c>
      <c r="J89" s="13">
        <v>9624677</v>
      </c>
      <c r="K89" s="13">
        <v>19293280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9729193</v>
      </c>
      <c r="W89" s="13">
        <v>9729193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 ht="19.5" customHeight="1">
      <c r="A90" s="68" t="s">
        <v>43</v>
      </c>
      <c r="B90" s="19" t="s">
        <v>2</v>
      </c>
      <c r="C90" s="8">
        <v>21232117</v>
      </c>
      <c r="D90" s="8">
        <v>23135529</v>
      </c>
      <c r="E90" s="9">
        <v>44367646</v>
      </c>
      <c r="F90" s="10">
        <v>18693508</v>
      </c>
      <c r="G90" s="10">
        <v>7462444</v>
      </c>
      <c r="H90" s="11">
        <v>26155952</v>
      </c>
      <c r="I90" s="8">
        <v>0</v>
      </c>
      <c r="J90" s="8">
        <v>674057</v>
      </c>
      <c r="K90" s="11">
        <v>674057</v>
      </c>
      <c r="L90" s="8">
        <v>993598</v>
      </c>
      <c r="M90" s="8">
        <v>0</v>
      </c>
      <c r="N90" s="11">
        <v>993598</v>
      </c>
      <c r="O90" s="8">
        <v>0</v>
      </c>
      <c r="P90" s="8">
        <v>0</v>
      </c>
      <c r="Q90" s="11">
        <v>0</v>
      </c>
      <c r="R90" s="8">
        <v>1545011</v>
      </c>
      <c r="S90" s="8">
        <v>0</v>
      </c>
      <c r="T90" s="11">
        <v>1545011</v>
      </c>
      <c r="U90" s="8">
        <v>0</v>
      </c>
      <c r="V90" s="8">
        <v>14999028</v>
      </c>
      <c r="W90" s="12">
        <v>14999028</v>
      </c>
      <c r="X90" s="8">
        <v>0</v>
      </c>
      <c r="Y90" s="8">
        <v>0</v>
      </c>
      <c r="Z90" s="12">
        <v>0</v>
      </c>
      <c r="AA90" s="8">
        <v>0</v>
      </c>
      <c r="AB90" s="8">
        <v>0</v>
      </c>
      <c r="AC90" s="9">
        <v>0</v>
      </c>
    </row>
    <row r="91" spans="1:29" ht="19.5" customHeight="1">
      <c r="A91" s="61"/>
      <c r="B91" s="20" t="s">
        <v>3</v>
      </c>
      <c r="C91" s="8">
        <v>117538328</v>
      </c>
      <c r="D91" s="8">
        <v>882380033</v>
      </c>
      <c r="E91" s="9">
        <v>999918361</v>
      </c>
      <c r="F91" s="10">
        <v>2214954</v>
      </c>
      <c r="G91" s="10">
        <v>16521630</v>
      </c>
      <c r="H91" s="11">
        <v>18736584</v>
      </c>
      <c r="I91" s="8">
        <v>0</v>
      </c>
      <c r="J91" s="8">
        <v>0</v>
      </c>
      <c r="K91" s="11">
        <v>0</v>
      </c>
      <c r="L91" s="8">
        <v>0</v>
      </c>
      <c r="M91" s="8">
        <v>0</v>
      </c>
      <c r="N91" s="11">
        <v>0</v>
      </c>
      <c r="O91" s="8">
        <v>0</v>
      </c>
      <c r="P91" s="8">
        <v>0</v>
      </c>
      <c r="Q91" s="11">
        <v>0</v>
      </c>
      <c r="R91" s="8">
        <v>1148664</v>
      </c>
      <c r="S91" s="8">
        <v>0</v>
      </c>
      <c r="T91" s="11">
        <v>1148664</v>
      </c>
      <c r="U91" s="8">
        <v>114174710</v>
      </c>
      <c r="V91" s="8">
        <v>865858403</v>
      </c>
      <c r="W91" s="12">
        <v>980033113</v>
      </c>
      <c r="X91" s="8">
        <v>0</v>
      </c>
      <c r="Y91" s="8">
        <v>0</v>
      </c>
      <c r="Z91" s="12">
        <v>0</v>
      </c>
      <c r="AA91" s="8">
        <v>0</v>
      </c>
      <c r="AB91" s="8">
        <v>0</v>
      </c>
      <c r="AC91" s="9">
        <v>0</v>
      </c>
    </row>
    <row r="92" spans="1:29" ht="19.5" customHeight="1">
      <c r="A92" s="62"/>
      <c r="B92" s="20" t="s">
        <v>4</v>
      </c>
      <c r="C92" s="8">
        <v>131178735</v>
      </c>
      <c r="D92" s="8">
        <v>387759982</v>
      </c>
      <c r="E92" s="9">
        <v>518938717</v>
      </c>
      <c r="F92" s="10">
        <v>131178735</v>
      </c>
      <c r="G92" s="10">
        <v>387759982</v>
      </c>
      <c r="H92" s="11">
        <v>518938717</v>
      </c>
      <c r="I92" s="8">
        <v>0</v>
      </c>
      <c r="J92" s="8">
        <v>0</v>
      </c>
      <c r="K92" s="11">
        <v>0</v>
      </c>
      <c r="L92" s="8">
        <v>0</v>
      </c>
      <c r="M92" s="8">
        <v>0</v>
      </c>
      <c r="N92" s="11">
        <v>0</v>
      </c>
      <c r="O92" s="8">
        <v>0</v>
      </c>
      <c r="P92" s="8">
        <v>0</v>
      </c>
      <c r="Q92" s="11">
        <v>0</v>
      </c>
      <c r="R92" s="8">
        <v>0</v>
      </c>
      <c r="S92" s="8">
        <v>0</v>
      </c>
      <c r="T92" s="11">
        <v>0</v>
      </c>
      <c r="U92" s="8">
        <v>0</v>
      </c>
      <c r="V92" s="8">
        <v>0</v>
      </c>
      <c r="W92" s="12">
        <v>0</v>
      </c>
      <c r="X92" s="8">
        <v>0</v>
      </c>
      <c r="Y92" s="8">
        <v>0</v>
      </c>
      <c r="Z92" s="12">
        <v>0</v>
      </c>
      <c r="AA92" s="8">
        <v>0</v>
      </c>
      <c r="AB92" s="8">
        <v>0</v>
      </c>
      <c r="AC92" s="9">
        <v>0</v>
      </c>
    </row>
    <row r="93" spans="1:29" ht="19.5" customHeight="1" thickBot="1">
      <c r="A93" s="21" t="s">
        <v>5</v>
      </c>
      <c r="B93" s="22"/>
      <c r="C93" s="13">
        <v>269949180</v>
      </c>
      <c r="D93" s="13">
        <v>1293275544</v>
      </c>
      <c r="E93" s="13">
        <v>1563224724</v>
      </c>
      <c r="F93" s="13">
        <v>152087197</v>
      </c>
      <c r="G93" s="13">
        <v>411744056</v>
      </c>
      <c r="H93" s="13">
        <v>563831253</v>
      </c>
      <c r="I93" s="13">
        <v>0</v>
      </c>
      <c r="J93" s="13">
        <v>674057</v>
      </c>
      <c r="K93" s="13">
        <v>674057</v>
      </c>
      <c r="L93" s="13">
        <v>993598</v>
      </c>
      <c r="M93" s="13">
        <v>0</v>
      </c>
      <c r="N93" s="13">
        <v>993598</v>
      </c>
      <c r="O93" s="13">
        <v>0</v>
      </c>
      <c r="P93" s="13">
        <v>0</v>
      </c>
      <c r="Q93" s="13">
        <v>0</v>
      </c>
      <c r="R93" s="13">
        <v>2693675</v>
      </c>
      <c r="S93" s="13">
        <v>0</v>
      </c>
      <c r="T93" s="13">
        <v>2693675</v>
      </c>
      <c r="U93" s="13">
        <v>114174710</v>
      </c>
      <c r="V93" s="13">
        <v>880857431</v>
      </c>
      <c r="W93" s="13">
        <v>995032141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 ht="19.5" customHeight="1">
      <c r="A94" s="68" t="s">
        <v>44</v>
      </c>
      <c r="B94" s="19" t="s">
        <v>2</v>
      </c>
      <c r="C94" s="8">
        <v>0</v>
      </c>
      <c r="D94" s="8">
        <v>177506</v>
      </c>
      <c r="E94" s="9">
        <v>177506</v>
      </c>
      <c r="F94" s="10">
        <v>0</v>
      </c>
      <c r="G94" s="10">
        <v>177506</v>
      </c>
      <c r="H94" s="11">
        <v>177506</v>
      </c>
      <c r="I94" s="8">
        <v>0</v>
      </c>
      <c r="J94" s="8">
        <v>0</v>
      </c>
      <c r="K94" s="11">
        <v>0</v>
      </c>
      <c r="L94" s="8">
        <v>0</v>
      </c>
      <c r="M94" s="8">
        <v>0</v>
      </c>
      <c r="N94" s="11">
        <v>0</v>
      </c>
      <c r="O94" s="8">
        <v>0</v>
      </c>
      <c r="P94" s="8">
        <v>0</v>
      </c>
      <c r="Q94" s="11">
        <v>0</v>
      </c>
      <c r="R94" s="8">
        <v>0</v>
      </c>
      <c r="S94" s="8">
        <v>0</v>
      </c>
      <c r="T94" s="11">
        <v>0</v>
      </c>
      <c r="U94" s="8">
        <v>0</v>
      </c>
      <c r="V94" s="8">
        <v>0</v>
      </c>
      <c r="W94" s="12">
        <v>0</v>
      </c>
      <c r="X94" s="8">
        <v>0</v>
      </c>
      <c r="Y94" s="8">
        <v>0</v>
      </c>
      <c r="Z94" s="12">
        <v>0</v>
      </c>
      <c r="AA94" s="8">
        <v>0</v>
      </c>
      <c r="AB94" s="8">
        <v>0</v>
      </c>
      <c r="AC94" s="9">
        <v>0</v>
      </c>
    </row>
    <row r="95" spans="1:29" ht="19.5" customHeight="1">
      <c r="A95" s="61"/>
      <c r="B95" s="20" t="s">
        <v>3</v>
      </c>
      <c r="C95" s="8">
        <v>0</v>
      </c>
      <c r="D95" s="8">
        <v>0</v>
      </c>
      <c r="E95" s="9">
        <v>0</v>
      </c>
      <c r="F95" s="10">
        <v>0</v>
      </c>
      <c r="G95" s="10">
        <v>0</v>
      </c>
      <c r="H95" s="11">
        <v>0</v>
      </c>
      <c r="I95" s="8">
        <v>0</v>
      </c>
      <c r="J95" s="8">
        <v>0</v>
      </c>
      <c r="K95" s="11">
        <v>0</v>
      </c>
      <c r="L95" s="8">
        <v>0</v>
      </c>
      <c r="M95" s="8">
        <v>0</v>
      </c>
      <c r="N95" s="11">
        <v>0</v>
      </c>
      <c r="O95" s="8">
        <v>0</v>
      </c>
      <c r="P95" s="8">
        <v>0</v>
      </c>
      <c r="Q95" s="11">
        <v>0</v>
      </c>
      <c r="R95" s="8">
        <v>0</v>
      </c>
      <c r="S95" s="8">
        <v>0</v>
      </c>
      <c r="T95" s="11">
        <v>0</v>
      </c>
      <c r="U95" s="8">
        <v>0</v>
      </c>
      <c r="V95" s="8">
        <v>0</v>
      </c>
      <c r="W95" s="12">
        <v>0</v>
      </c>
      <c r="X95" s="8">
        <v>0</v>
      </c>
      <c r="Y95" s="8">
        <v>0</v>
      </c>
      <c r="Z95" s="12">
        <v>0</v>
      </c>
      <c r="AA95" s="8">
        <v>0</v>
      </c>
      <c r="AB95" s="8">
        <v>0</v>
      </c>
      <c r="AC95" s="9">
        <v>0</v>
      </c>
    </row>
    <row r="96" spans="1:29" ht="19.5" customHeight="1">
      <c r="A96" s="62"/>
      <c r="B96" s="20" t="s">
        <v>4</v>
      </c>
      <c r="C96" s="8">
        <v>6056135</v>
      </c>
      <c r="D96" s="8">
        <v>15816800</v>
      </c>
      <c r="E96" s="9">
        <v>21872935</v>
      </c>
      <c r="F96" s="10">
        <v>6056135</v>
      </c>
      <c r="G96" s="10">
        <v>15816800</v>
      </c>
      <c r="H96" s="11">
        <v>21872935</v>
      </c>
      <c r="I96" s="8">
        <v>0</v>
      </c>
      <c r="J96" s="8">
        <v>0</v>
      </c>
      <c r="K96" s="11">
        <v>0</v>
      </c>
      <c r="L96" s="8">
        <v>0</v>
      </c>
      <c r="M96" s="8">
        <v>0</v>
      </c>
      <c r="N96" s="11">
        <v>0</v>
      </c>
      <c r="O96" s="8">
        <v>0</v>
      </c>
      <c r="P96" s="8">
        <v>0</v>
      </c>
      <c r="Q96" s="11">
        <v>0</v>
      </c>
      <c r="R96" s="8">
        <v>0</v>
      </c>
      <c r="S96" s="8">
        <v>0</v>
      </c>
      <c r="T96" s="11">
        <v>0</v>
      </c>
      <c r="U96" s="8">
        <v>0</v>
      </c>
      <c r="V96" s="8">
        <v>0</v>
      </c>
      <c r="W96" s="12">
        <v>0</v>
      </c>
      <c r="X96" s="8">
        <v>0</v>
      </c>
      <c r="Y96" s="8">
        <v>0</v>
      </c>
      <c r="Z96" s="12">
        <v>0</v>
      </c>
      <c r="AA96" s="8">
        <v>0</v>
      </c>
      <c r="AB96" s="8">
        <v>0</v>
      </c>
      <c r="AC96" s="9">
        <v>0</v>
      </c>
    </row>
    <row r="97" spans="1:29" ht="19.5" customHeight="1" thickBot="1">
      <c r="A97" s="21" t="s">
        <v>5</v>
      </c>
      <c r="B97" s="22"/>
      <c r="C97" s="13">
        <v>6056135</v>
      </c>
      <c r="D97" s="13">
        <v>15994306</v>
      </c>
      <c r="E97" s="13">
        <v>22050441</v>
      </c>
      <c r="F97" s="13">
        <v>6056135</v>
      </c>
      <c r="G97" s="13">
        <v>15994306</v>
      </c>
      <c r="H97" s="13">
        <v>22050441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 ht="19.5" customHeight="1">
      <c r="A98" s="68" t="s">
        <v>45</v>
      </c>
      <c r="B98" s="19" t="s">
        <v>2</v>
      </c>
      <c r="C98" s="8">
        <v>0</v>
      </c>
      <c r="D98" s="8">
        <v>732729</v>
      </c>
      <c r="E98" s="9">
        <v>732729</v>
      </c>
      <c r="F98" s="10">
        <v>0</v>
      </c>
      <c r="G98" s="10">
        <v>732729</v>
      </c>
      <c r="H98" s="11">
        <v>732729</v>
      </c>
      <c r="I98" s="8">
        <v>0</v>
      </c>
      <c r="J98" s="8">
        <v>0</v>
      </c>
      <c r="K98" s="11">
        <v>0</v>
      </c>
      <c r="L98" s="8">
        <v>0</v>
      </c>
      <c r="M98" s="8">
        <v>0</v>
      </c>
      <c r="N98" s="11">
        <v>0</v>
      </c>
      <c r="O98" s="8">
        <v>0</v>
      </c>
      <c r="P98" s="8">
        <v>0</v>
      </c>
      <c r="Q98" s="11">
        <v>0</v>
      </c>
      <c r="R98" s="8">
        <v>0</v>
      </c>
      <c r="S98" s="8">
        <v>0</v>
      </c>
      <c r="T98" s="11">
        <v>0</v>
      </c>
      <c r="U98" s="8">
        <v>0</v>
      </c>
      <c r="V98" s="8">
        <v>0</v>
      </c>
      <c r="W98" s="12">
        <v>0</v>
      </c>
      <c r="X98" s="8">
        <v>0</v>
      </c>
      <c r="Y98" s="8">
        <v>0</v>
      </c>
      <c r="Z98" s="12">
        <v>0</v>
      </c>
      <c r="AA98" s="8">
        <v>0</v>
      </c>
      <c r="AB98" s="8">
        <v>0</v>
      </c>
      <c r="AC98" s="9">
        <v>0</v>
      </c>
    </row>
    <row r="99" spans="1:29" ht="19.5" customHeight="1">
      <c r="A99" s="61"/>
      <c r="B99" s="20" t="s">
        <v>3</v>
      </c>
      <c r="C99" s="8">
        <v>3253895</v>
      </c>
      <c r="D99" s="8">
        <v>0</v>
      </c>
      <c r="E99" s="9">
        <v>3253895</v>
      </c>
      <c r="F99" s="10">
        <v>3128601</v>
      </c>
      <c r="G99" s="10">
        <v>0</v>
      </c>
      <c r="H99" s="11">
        <v>3128601</v>
      </c>
      <c r="I99" s="8">
        <v>0</v>
      </c>
      <c r="J99" s="8">
        <v>0</v>
      </c>
      <c r="K99" s="11">
        <v>0</v>
      </c>
      <c r="L99" s="8">
        <v>0</v>
      </c>
      <c r="M99" s="8">
        <v>0</v>
      </c>
      <c r="N99" s="11">
        <v>0</v>
      </c>
      <c r="O99" s="8">
        <v>125294</v>
      </c>
      <c r="P99" s="8">
        <v>0</v>
      </c>
      <c r="Q99" s="11">
        <v>125294</v>
      </c>
      <c r="R99" s="8">
        <v>0</v>
      </c>
      <c r="S99" s="8">
        <v>0</v>
      </c>
      <c r="T99" s="11">
        <v>0</v>
      </c>
      <c r="U99" s="8">
        <v>0</v>
      </c>
      <c r="V99" s="8">
        <v>0</v>
      </c>
      <c r="W99" s="12">
        <v>0</v>
      </c>
      <c r="X99" s="8">
        <v>0</v>
      </c>
      <c r="Y99" s="8">
        <v>0</v>
      </c>
      <c r="Z99" s="12">
        <v>0</v>
      </c>
      <c r="AA99" s="8">
        <v>0</v>
      </c>
      <c r="AB99" s="8">
        <v>0</v>
      </c>
      <c r="AC99" s="9">
        <v>0</v>
      </c>
    </row>
    <row r="100" spans="1:29" ht="19.5" customHeight="1">
      <c r="A100" s="62"/>
      <c r="B100" s="20" t="s">
        <v>4</v>
      </c>
      <c r="C100" s="8">
        <v>12475570</v>
      </c>
      <c r="D100" s="8">
        <v>29887725</v>
      </c>
      <c r="E100" s="9">
        <v>42363295</v>
      </c>
      <c r="F100" s="10">
        <v>12475570</v>
      </c>
      <c r="G100" s="10">
        <v>29887725</v>
      </c>
      <c r="H100" s="11">
        <v>42363295</v>
      </c>
      <c r="I100" s="8">
        <v>0</v>
      </c>
      <c r="J100" s="8">
        <v>0</v>
      </c>
      <c r="K100" s="11">
        <v>0</v>
      </c>
      <c r="L100" s="8">
        <v>0</v>
      </c>
      <c r="M100" s="8">
        <v>0</v>
      </c>
      <c r="N100" s="11">
        <v>0</v>
      </c>
      <c r="O100" s="8">
        <v>0</v>
      </c>
      <c r="P100" s="8">
        <v>0</v>
      </c>
      <c r="Q100" s="11">
        <v>0</v>
      </c>
      <c r="R100" s="8">
        <v>0</v>
      </c>
      <c r="S100" s="8">
        <v>0</v>
      </c>
      <c r="T100" s="11">
        <v>0</v>
      </c>
      <c r="U100" s="8">
        <v>0</v>
      </c>
      <c r="V100" s="8">
        <v>0</v>
      </c>
      <c r="W100" s="12">
        <v>0</v>
      </c>
      <c r="X100" s="8">
        <v>0</v>
      </c>
      <c r="Y100" s="8">
        <v>0</v>
      </c>
      <c r="Z100" s="12">
        <v>0</v>
      </c>
      <c r="AA100" s="8">
        <v>0</v>
      </c>
      <c r="AB100" s="8">
        <v>0</v>
      </c>
      <c r="AC100" s="9">
        <v>0</v>
      </c>
    </row>
    <row r="101" spans="1:29" ht="19.5" customHeight="1" thickBot="1">
      <c r="A101" s="21" t="s">
        <v>5</v>
      </c>
      <c r="B101" s="22"/>
      <c r="C101" s="13">
        <v>15729465</v>
      </c>
      <c r="D101" s="13">
        <v>30620454</v>
      </c>
      <c r="E101" s="13">
        <v>46349919</v>
      </c>
      <c r="F101" s="13">
        <v>15604171</v>
      </c>
      <c r="G101" s="13">
        <v>30620454</v>
      </c>
      <c r="H101" s="13">
        <v>46224625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125294</v>
      </c>
      <c r="P101" s="13">
        <v>0</v>
      </c>
      <c r="Q101" s="13">
        <v>125294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 ht="19.5" customHeight="1">
      <c r="A102" s="68" t="s">
        <v>46</v>
      </c>
      <c r="B102" s="19" t="s">
        <v>2</v>
      </c>
      <c r="C102" s="8">
        <v>0</v>
      </c>
      <c r="D102" s="8">
        <v>0</v>
      </c>
      <c r="E102" s="9">
        <v>0</v>
      </c>
      <c r="F102" s="10">
        <v>0</v>
      </c>
      <c r="G102" s="10">
        <v>0</v>
      </c>
      <c r="H102" s="11">
        <v>0</v>
      </c>
      <c r="I102" s="8">
        <v>0</v>
      </c>
      <c r="J102" s="8">
        <v>0</v>
      </c>
      <c r="K102" s="11">
        <v>0</v>
      </c>
      <c r="L102" s="8">
        <v>0</v>
      </c>
      <c r="M102" s="8">
        <v>0</v>
      </c>
      <c r="N102" s="11">
        <v>0</v>
      </c>
      <c r="O102" s="8">
        <v>0</v>
      </c>
      <c r="P102" s="8">
        <v>0</v>
      </c>
      <c r="Q102" s="11">
        <v>0</v>
      </c>
      <c r="R102" s="8">
        <v>0</v>
      </c>
      <c r="S102" s="8">
        <v>0</v>
      </c>
      <c r="T102" s="11">
        <v>0</v>
      </c>
      <c r="U102" s="8">
        <v>0</v>
      </c>
      <c r="V102" s="8">
        <v>0</v>
      </c>
      <c r="W102" s="12">
        <v>0</v>
      </c>
      <c r="X102" s="8">
        <v>0</v>
      </c>
      <c r="Y102" s="8">
        <v>0</v>
      </c>
      <c r="Z102" s="12">
        <v>0</v>
      </c>
      <c r="AA102" s="8">
        <v>0</v>
      </c>
      <c r="AB102" s="8">
        <v>0</v>
      </c>
      <c r="AC102" s="9">
        <v>0</v>
      </c>
    </row>
    <row r="103" spans="1:29" ht="19.5" customHeight="1">
      <c r="A103" s="61"/>
      <c r="B103" s="20" t="s">
        <v>3</v>
      </c>
      <c r="C103" s="8">
        <v>0</v>
      </c>
      <c r="D103" s="8">
        <v>0</v>
      </c>
      <c r="E103" s="9">
        <v>0</v>
      </c>
      <c r="F103" s="10">
        <v>0</v>
      </c>
      <c r="G103" s="10">
        <v>0</v>
      </c>
      <c r="H103" s="11">
        <v>0</v>
      </c>
      <c r="I103" s="8">
        <v>0</v>
      </c>
      <c r="J103" s="8">
        <v>0</v>
      </c>
      <c r="K103" s="11">
        <v>0</v>
      </c>
      <c r="L103" s="8">
        <v>0</v>
      </c>
      <c r="M103" s="8">
        <v>0</v>
      </c>
      <c r="N103" s="11">
        <v>0</v>
      </c>
      <c r="O103" s="8">
        <v>0</v>
      </c>
      <c r="P103" s="8">
        <v>0</v>
      </c>
      <c r="Q103" s="11">
        <v>0</v>
      </c>
      <c r="R103" s="8">
        <v>0</v>
      </c>
      <c r="S103" s="8">
        <v>0</v>
      </c>
      <c r="T103" s="11">
        <v>0</v>
      </c>
      <c r="U103" s="8">
        <v>0</v>
      </c>
      <c r="V103" s="8">
        <v>0</v>
      </c>
      <c r="W103" s="12">
        <v>0</v>
      </c>
      <c r="X103" s="8">
        <v>0</v>
      </c>
      <c r="Y103" s="8">
        <v>0</v>
      </c>
      <c r="Z103" s="12">
        <v>0</v>
      </c>
      <c r="AA103" s="8">
        <v>0</v>
      </c>
      <c r="AB103" s="8">
        <v>0</v>
      </c>
      <c r="AC103" s="9">
        <v>0</v>
      </c>
    </row>
    <row r="104" spans="1:29" ht="19.5" customHeight="1">
      <c r="A104" s="62"/>
      <c r="B104" s="20" t="s">
        <v>4</v>
      </c>
      <c r="C104" s="8">
        <v>141227752</v>
      </c>
      <c r="D104" s="8">
        <v>35544677</v>
      </c>
      <c r="E104" s="9">
        <v>176772429</v>
      </c>
      <c r="F104" s="10">
        <v>13985616</v>
      </c>
      <c r="G104" s="10">
        <v>8969196</v>
      </c>
      <c r="H104" s="11">
        <v>22954812</v>
      </c>
      <c r="I104" s="8">
        <v>0</v>
      </c>
      <c r="J104" s="8">
        <v>0</v>
      </c>
      <c r="K104" s="11">
        <v>0</v>
      </c>
      <c r="L104" s="8">
        <v>0</v>
      </c>
      <c r="M104" s="8">
        <v>0</v>
      </c>
      <c r="N104" s="11">
        <v>0</v>
      </c>
      <c r="O104" s="8">
        <v>0</v>
      </c>
      <c r="P104" s="8">
        <v>0</v>
      </c>
      <c r="Q104" s="11">
        <v>0</v>
      </c>
      <c r="R104" s="8">
        <v>0</v>
      </c>
      <c r="S104" s="8">
        <v>0</v>
      </c>
      <c r="T104" s="11">
        <v>0</v>
      </c>
      <c r="U104" s="8">
        <v>127242136</v>
      </c>
      <c r="V104" s="8">
        <v>26575481</v>
      </c>
      <c r="W104" s="12">
        <v>153817617</v>
      </c>
      <c r="X104" s="8">
        <v>0</v>
      </c>
      <c r="Y104" s="8">
        <v>0</v>
      </c>
      <c r="Z104" s="12">
        <v>0</v>
      </c>
      <c r="AA104" s="8">
        <v>0</v>
      </c>
      <c r="AB104" s="8">
        <v>0</v>
      </c>
      <c r="AC104" s="9">
        <v>0</v>
      </c>
    </row>
    <row r="105" spans="1:29" ht="19.5" customHeight="1" thickBot="1">
      <c r="A105" s="21" t="s">
        <v>5</v>
      </c>
      <c r="B105" s="22"/>
      <c r="C105" s="13">
        <v>141227752</v>
      </c>
      <c r="D105" s="13">
        <v>35544677</v>
      </c>
      <c r="E105" s="13">
        <v>176772429</v>
      </c>
      <c r="F105" s="13">
        <v>13985616</v>
      </c>
      <c r="G105" s="13">
        <v>8969196</v>
      </c>
      <c r="H105" s="13">
        <v>22954812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127242136</v>
      </c>
      <c r="V105" s="13">
        <v>26575481</v>
      </c>
      <c r="W105" s="13">
        <v>153817617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 ht="19.5" customHeight="1">
      <c r="A106" s="68" t="s">
        <v>47</v>
      </c>
      <c r="B106" s="19" t="s">
        <v>2</v>
      </c>
      <c r="C106" s="8">
        <v>0</v>
      </c>
      <c r="D106" s="8">
        <v>0</v>
      </c>
      <c r="E106" s="9">
        <v>0</v>
      </c>
      <c r="F106" s="10">
        <v>0</v>
      </c>
      <c r="G106" s="10">
        <v>0</v>
      </c>
      <c r="H106" s="11">
        <v>0</v>
      </c>
      <c r="I106" s="8">
        <v>0</v>
      </c>
      <c r="J106" s="8">
        <v>0</v>
      </c>
      <c r="K106" s="11">
        <v>0</v>
      </c>
      <c r="L106" s="8">
        <v>0</v>
      </c>
      <c r="M106" s="8">
        <v>0</v>
      </c>
      <c r="N106" s="11">
        <v>0</v>
      </c>
      <c r="O106" s="8">
        <v>0</v>
      </c>
      <c r="P106" s="8">
        <v>0</v>
      </c>
      <c r="Q106" s="11">
        <v>0</v>
      </c>
      <c r="R106" s="8">
        <v>0</v>
      </c>
      <c r="S106" s="8">
        <v>0</v>
      </c>
      <c r="T106" s="11">
        <v>0</v>
      </c>
      <c r="U106" s="8">
        <v>0</v>
      </c>
      <c r="V106" s="8">
        <v>0</v>
      </c>
      <c r="W106" s="12">
        <v>0</v>
      </c>
      <c r="X106" s="8">
        <v>0</v>
      </c>
      <c r="Y106" s="8">
        <v>0</v>
      </c>
      <c r="Z106" s="12">
        <v>0</v>
      </c>
      <c r="AA106" s="8">
        <v>0</v>
      </c>
      <c r="AB106" s="8">
        <v>0</v>
      </c>
      <c r="AC106" s="9">
        <v>0</v>
      </c>
    </row>
    <row r="107" spans="1:29" ht="19.5" customHeight="1">
      <c r="A107" s="61"/>
      <c r="B107" s="20" t="s">
        <v>3</v>
      </c>
      <c r="C107" s="8">
        <v>0</v>
      </c>
      <c r="D107" s="8">
        <v>0</v>
      </c>
      <c r="E107" s="9">
        <v>0</v>
      </c>
      <c r="F107" s="10">
        <v>0</v>
      </c>
      <c r="G107" s="10">
        <v>0</v>
      </c>
      <c r="H107" s="11">
        <v>0</v>
      </c>
      <c r="I107" s="8">
        <v>0</v>
      </c>
      <c r="J107" s="8">
        <v>0</v>
      </c>
      <c r="K107" s="11">
        <v>0</v>
      </c>
      <c r="L107" s="8">
        <v>0</v>
      </c>
      <c r="M107" s="8">
        <v>0</v>
      </c>
      <c r="N107" s="11">
        <v>0</v>
      </c>
      <c r="O107" s="8">
        <v>0</v>
      </c>
      <c r="P107" s="8">
        <v>0</v>
      </c>
      <c r="Q107" s="11">
        <v>0</v>
      </c>
      <c r="R107" s="8">
        <v>0</v>
      </c>
      <c r="S107" s="8">
        <v>0</v>
      </c>
      <c r="T107" s="11">
        <v>0</v>
      </c>
      <c r="U107" s="8">
        <v>0</v>
      </c>
      <c r="V107" s="8">
        <v>0</v>
      </c>
      <c r="W107" s="12">
        <v>0</v>
      </c>
      <c r="X107" s="8">
        <v>0</v>
      </c>
      <c r="Y107" s="8">
        <v>0</v>
      </c>
      <c r="Z107" s="12">
        <v>0</v>
      </c>
      <c r="AA107" s="8">
        <v>0</v>
      </c>
      <c r="AB107" s="8">
        <v>0</v>
      </c>
      <c r="AC107" s="9">
        <v>0</v>
      </c>
    </row>
    <row r="108" spans="1:29" ht="19.5" customHeight="1">
      <c r="A108" s="62"/>
      <c r="B108" s="20" t="s">
        <v>4</v>
      </c>
      <c r="C108" s="8">
        <v>269956498</v>
      </c>
      <c r="D108" s="8">
        <v>29179629</v>
      </c>
      <c r="E108" s="9">
        <v>299136127</v>
      </c>
      <c r="F108" s="10">
        <v>269956498</v>
      </c>
      <c r="G108" s="10">
        <v>29179629</v>
      </c>
      <c r="H108" s="11">
        <v>299136127</v>
      </c>
      <c r="I108" s="8">
        <v>0</v>
      </c>
      <c r="J108" s="8">
        <v>0</v>
      </c>
      <c r="K108" s="11">
        <v>0</v>
      </c>
      <c r="L108" s="8">
        <v>0</v>
      </c>
      <c r="M108" s="8">
        <v>0</v>
      </c>
      <c r="N108" s="11">
        <v>0</v>
      </c>
      <c r="O108" s="8">
        <v>0</v>
      </c>
      <c r="P108" s="8">
        <v>0</v>
      </c>
      <c r="Q108" s="11">
        <v>0</v>
      </c>
      <c r="R108" s="8">
        <v>0</v>
      </c>
      <c r="S108" s="8">
        <v>0</v>
      </c>
      <c r="T108" s="11">
        <v>0</v>
      </c>
      <c r="U108" s="8">
        <v>0</v>
      </c>
      <c r="V108" s="8">
        <v>0</v>
      </c>
      <c r="W108" s="12">
        <v>0</v>
      </c>
      <c r="X108" s="8">
        <v>0</v>
      </c>
      <c r="Y108" s="8">
        <v>0</v>
      </c>
      <c r="Z108" s="12">
        <v>0</v>
      </c>
      <c r="AA108" s="8">
        <v>0</v>
      </c>
      <c r="AB108" s="8">
        <v>0</v>
      </c>
      <c r="AC108" s="9">
        <v>0</v>
      </c>
    </row>
    <row r="109" spans="1:29" ht="19.5" customHeight="1" thickBot="1">
      <c r="A109" s="21" t="s">
        <v>5</v>
      </c>
      <c r="B109" s="22"/>
      <c r="C109" s="13">
        <v>269956498</v>
      </c>
      <c r="D109" s="13">
        <v>29179629</v>
      </c>
      <c r="E109" s="13">
        <v>299136127</v>
      </c>
      <c r="F109" s="13">
        <v>269956498</v>
      </c>
      <c r="G109" s="13">
        <v>29179629</v>
      </c>
      <c r="H109" s="13">
        <v>299136127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 ht="19.5" customHeight="1">
      <c r="A110" s="68" t="s">
        <v>48</v>
      </c>
      <c r="B110" s="19" t="s">
        <v>2</v>
      </c>
      <c r="C110" s="8">
        <v>0</v>
      </c>
      <c r="D110" s="8">
        <v>0</v>
      </c>
      <c r="E110" s="9">
        <v>0</v>
      </c>
      <c r="F110" s="10">
        <v>0</v>
      </c>
      <c r="G110" s="10">
        <v>0</v>
      </c>
      <c r="H110" s="11">
        <v>0</v>
      </c>
      <c r="I110" s="8">
        <v>0</v>
      </c>
      <c r="J110" s="8">
        <v>0</v>
      </c>
      <c r="K110" s="11">
        <v>0</v>
      </c>
      <c r="L110" s="8">
        <v>0</v>
      </c>
      <c r="M110" s="8">
        <v>0</v>
      </c>
      <c r="N110" s="11">
        <v>0</v>
      </c>
      <c r="O110" s="8">
        <v>0</v>
      </c>
      <c r="P110" s="8">
        <v>0</v>
      </c>
      <c r="Q110" s="11">
        <v>0</v>
      </c>
      <c r="R110" s="8">
        <v>0</v>
      </c>
      <c r="S110" s="8">
        <v>0</v>
      </c>
      <c r="T110" s="11">
        <v>0</v>
      </c>
      <c r="U110" s="8">
        <v>0</v>
      </c>
      <c r="V110" s="8">
        <v>0</v>
      </c>
      <c r="W110" s="12">
        <v>0</v>
      </c>
      <c r="X110" s="8">
        <v>0</v>
      </c>
      <c r="Y110" s="8">
        <v>0</v>
      </c>
      <c r="Z110" s="12">
        <v>0</v>
      </c>
      <c r="AA110" s="8">
        <v>0</v>
      </c>
      <c r="AB110" s="8">
        <v>0</v>
      </c>
      <c r="AC110" s="9">
        <v>0</v>
      </c>
    </row>
    <row r="111" spans="1:29" ht="19.5" customHeight="1">
      <c r="A111" s="61"/>
      <c r="B111" s="20" t="s">
        <v>3</v>
      </c>
      <c r="C111" s="8">
        <v>0</v>
      </c>
      <c r="D111" s="8">
        <v>0</v>
      </c>
      <c r="E111" s="9">
        <v>0</v>
      </c>
      <c r="F111" s="10">
        <v>0</v>
      </c>
      <c r="G111" s="10">
        <v>0</v>
      </c>
      <c r="H111" s="11">
        <v>0</v>
      </c>
      <c r="I111" s="8">
        <v>0</v>
      </c>
      <c r="J111" s="8">
        <v>0</v>
      </c>
      <c r="K111" s="11">
        <v>0</v>
      </c>
      <c r="L111" s="8">
        <v>0</v>
      </c>
      <c r="M111" s="8">
        <v>0</v>
      </c>
      <c r="N111" s="11">
        <v>0</v>
      </c>
      <c r="O111" s="8">
        <v>0</v>
      </c>
      <c r="P111" s="8">
        <v>0</v>
      </c>
      <c r="Q111" s="11">
        <v>0</v>
      </c>
      <c r="R111" s="8">
        <v>0</v>
      </c>
      <c r="S111" s="8">
        <v>0</v>
      </c>
      <c r="T111" s="11">
        <v>0</v>
      </c>
      <c r="U111" s="8">
        <v>0</v>
      </c>
      <c r="V111" s="8">
        <v>0</v>
      </c>
      <c r="W111" s="12">
        <v>0</v>
      </c>
      <c r="X111" s="8">
        <v>0</v>
      </c>
      <c r="Y111" s="8">
        <v>0</v>
      </c>
      <c r="Z111" s="12">
        <v>0</v>
      </c>
      <c r="AA111" s="8">
        <v>0</v>
      </c>
      <c r="AB111" s="8">
        <v>0</v>
      </c>
      <c r="AC111" s="9">
        <v>0</v>
      </c>
    </row>
    <row r="112" spans="1:29" ht="19.5" customHeight="1">
      <c r="A112" s="62"/>
      <c r="B112" s="20" t="s">
        <v>4</v>
      </c>
      <c r="C112" s="8">
        <v>1514265</v>
      </c>
      <c r="D112" s="8">
        <v>4560180</v>
      </c>
      <c r="E112" s="9">
        <v>6074445</v>
      </c>
      <c r="F112" s="10">
        <v>1514265</v>
      </c>
      <c r="G112" s="10">
        <v>4560180</v>
      </c>
      <c r="H112" s="11">
        <v>6074445</v>
      </c>
      <c r="I112" s="8">
        <v>0</v>
      </c>
      <c r="J112" s="8">
        <v>0</v>
      </c>
      <c r="K112" s="11">
        <v>0</v>
      </c>
      <c r="L112" s="8">
        <v>0</v>
      </c>
      <c r="M112" s="8">
        <v>0</v>
      </c>
      <c r="N112" s="11">
        <v>0</v>
      </c>
      <c r="O112" s="8">
        <v>0</v>
      </c>
      <c r="P112" s="8">
        <v>0</v>
      </c>
      <c r="Q112" s="11">
        <v>0</v>
      </c>
      <c r="R112" s="8">
        <v>0</v>
      </c>
      <c r="S112" s="8">
        <v>0</v>
      </c>
      <c r="T112" s="11">
        <v>0</v>
      </c>
      <c r="U112" s="8">
        <v>0</v>
      </c>
      <c r="V112" s="8">
        <v>0</v>
      </c>
      <c r="W112" s="12">
        <v>0</v>
      </c>
      <c r="X112" s="8">
        <v>0</v>
      </c>
      <c r="Y112" s="8">
        <v>0</v>
      </c>
      <c r="Z112" s="12">
        <v>0</v>
      </c>
      <c r="AA112" s="8">
        <v>0</v>
      </c>
      <c r="AB112" s="8">
        <v>0</v>
      </c>
      <c r="AC112" s="9">
        <v>0</v>
      </c>
    </row>
    <row r="113" spans="1:29" ht="19.5" customHeight="1" thickBot="1">
      <c r="A113" s="21" t="s">
        <v>5</v>
      </c>
      <c r="B113" s="22"/>
      <c r="C113" s="13">
        <v>1514265</v>
      </c>
      <c r="D113" s="13">
        <v>4560180</v>
      </c>
      <c r="E113" s="13">
        <v>6074445</v>
      </c>
      <c r="F113" s="13">
        <v>1514265</v>
      </c>
      <c r="G113" s="13">
        <v>4560180</v>
      </c>
      <c r="H113" s="13">
        <v>6074445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 ht="19.5" customHeight="1">
      <c r="A114" s="68" t="s">
        <v>64</v>
      </c>
      <c r="B114" s="19" t="s">
        <v>2</v>
      </c>
      <c r="C114" s="8">
        <v>0</v>
      </c>
      <c r="D114" s="8">
        <v>0</v>
      </c>
      <c r="E114" s="9">
        <v>0</v>
      </c>
      <c r="F114" s="10">
        <v>0</v>
      </c>
      <c r="G114" s="10">
        <v>0</v>
      </c>
      <c r="H114" s="11">
        <v>0</v>
      </c>
      <c r="I114" s="8">
        <v>0</v>
      </c>
      <c r="J114" s="8">
        <v>0</v>
      </c>
      <c r="K114" s="11">
        <v>0</v>
      </c>
      <c r="L114" s="8">
        <v>0</v>
      </c>
      <c r="M114" s="8">
        <v>0</v>
      </c>
      <c r="N114" s="11">
        <v>0</v>
      </c>
      <c r="O114" s="8">
        <v>0</v>
      </c>
      <c r="P114" s="8">
        <v>0</v>
      </c>
      <c r="Q114" s="11">
        <v>0</v>
      </c>
      <c r="R114" s="8">
        <v>0</v>
      </c>
      <c r="S114" s="8">
        <v>0</v>
      </c>
      <c r="T114" s="11">
        <v>0</v>
      </c>
      <c r="U114" s="8">
        <v>0</v>
      </c>
      <c r="V114" s="8">
        <v>0</v>
      </c>
      <c r="W114" s="12">
        <v>0</v>
      </c>
      <c r="X114" s="8">
        <v>0</v>
      </c>
      <c r="Y114" s="8">
        <v>0</v>
      </c>
      <c r="Z114" s="12">
        <v>0</v>
      </c>
      <c r="AA114" s="8">
        <v>0</v>
      </c>
      <c r="AB114" s="8">
        <v>0</v>
      </c>
      <c r="AC114" s="9">
        <v>0</v>
      </c>
    </row>
    <row r="115" spans="1:29" ht="19.5" customHeight="1">
      <c r="A115" s="61"/>
      <c r="B115" s="20" t="s">
        <v>3</v>
      </c>
      <c r="C115" s="8">
        <v>0</v>
      </c>
      <c r="D115" s="8">
        <v>0</v>
      </c>
      <c r="E115" s="9">
        <v>0</v>
      </c>
      <c r="F115" s="10">
        <v>0</v>
      </c>
      <c r="G115" s="10">
        <v>0</v>
      </c>
      <c r="H115" s="11">
        <v>0</v>
      </c>
      <c r="I115" s="8">
        <v>0</v>
      </c>
      <c r="J115" s="8">
        <v>0</v>
      </c>
      <c r="K115" s="11">
        <v>0</v>
      </c>
      <c r="L115" s="8">
        <v>0</v>
      </c>
      <c r="M115" s="8">
        <v>0</v>
      </c>
      <c r="N115" s="11">
        <v>0</v>
      </c>
      <c r="O115" s="8">
        <v>0</v>
      </c>
      <c r="P115" s="8">
        <v>0</v>
      </c>
      <c r="Q115" s="11">
        <v>0</v>
      </c>
      <c r="R115" s="8">
        <v>0</v>
      </c>
      <c r="S115" s="8">
        <v>0</v>
      </c>
      <c r="T115" s="11">
        <v>0</v>
      </c>
      <c r="U115" s="8">
        <v>0</v>
      </c>
      <c r="V115" s="8">
        <v>0</v>
      </c>
      <c r="W115" s="12">
        <v>0</v>
      </c>
      <c r="X115" s="8">
        <v>0</v>
      </c>
      <c r="Y115" s="8">
        <v>0</v>
      </c>
      <c r="Z115" s="12">
        <v>0</v>
      </c>
      <c r="AA115" s="8">
        <v>0</v>
      </c>
      <c r="AB115" s="8">
        <v>0</v>
      </c>
      <c r="AC115" s="9">
        <v>0</v>
      </c>
    </row>
    <row r="116" spans="1:29" ht="19.5" customHeight="1">
      <c r="A116" s="62"/>
      <c r="B116" s="20" t="s">
        <v>4</v>
      </c>
      <c r="C116" s="8">
        <v>0</v>
      </c>
      <c r="D116" s="8">
        <v>0</v>
      </c>
      <c r="E116" s="9">
        <v>0</v>
      </c>
      <c r="F116" s="10">
        <v>0</v>
      </c>
      <c r="G116" s="10">
        <v>0</v>
      </c>
      <c r="H116" s="11">
        <v>0</v>
      </c>
      <c r="I116" s="8">
        <v>0</v>
      </c>
      <c r="J116" s="8">
        <v>0</v>
      </c>
      <c r="K116" s="11">
        <v>0</v>
      </c>
      <c r="L116" s="8">
        <v>0</v>
      </c>
      <c r="M116" s="8">
        <v>0</v>
      </c>
      <c r="N116" s="11">
        <v>0</v>
      </c>
      <c r="O116" s="8">
        <v>0</v>
      </c>
      <c r="P116" s="8">
        <v>0</v>
      </c>
      <c r="Q116" s="11">
        <v>0</v>
      </c>
      <c r="R116" s="8">
        <v>0</v>
      </c>
      <c r="S116" s="8">
        <v>0</v>
      </c>
      <c r="T116" s="11">
        <v>0</v>
      </c>
      <c r="U116" s="8">
        <v>0</v>
      </c>
      <c r="V116" s="8">
        <v>0</v>
      </c>
      <c r="W116" s="12">
        <v>0</v>
      </c>
      <c r="X116" s="8">
        <v>0</v>
      </c>
      <c r="Y116" s="8">
        <v>0</v>
      </c>
      <c r="Z116" s="12">
        <v>0</v>
      </c>
      <c r="AA116" s="8">
        <v>0</v>
      </c>
      <c r="AB116" s="8">
        <v>0</v>
      </c>
      <c r="AC116" s="9">
        <v>0</v>
      </c>
    </row>
    <row r="117" spans="1:29" ht="19.5" customHeight="1" thickBot="1">
      <c r="A117" s="21" t="s">
        <v>5</v>
      </c>
      <c r="B117" s="22"/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 ht="19.5" customHeight="1">
      <c r="A118" s="68" t="s">
        <v>49</v>
      </c>
      <c r="B118" s="19" t="s">
        <v>2</v>
      </c>
      <c r="C118" s="8">
        <v>0</v>
      </c>
      <c r="D118" s="8">
        <v>0</v>
      </c>
      <c r="E118" s="9">
        <v>0</v>
      </c>
      <c r="F118" s="10">
        <v>0</v>
      </c>
      <c r="G118" s="10">
        <v>0</v>
      </c>
      <c r="H118" s="11">
        <v>0</v>
      </c>
      <c r="I118" s="8">
        <v>0</v>
      </c>
      <c r="J118" s="8">
        <v>0</v>
      </c>
      <c r="K118" s="11">
        <v>0</v>
      </c>
      <c r="L118" s="8">
        <v>0</v>
      </c>
      <c r="M118" s="8">
        <v>0</v>
      </c>
      <c r="N118" s="11">
        <v>0</v>
      </c>
      <c r="O118" s="8">
        <v>0</v>
      </c>
      <c r="P118" s="8">
        <v>0</v>
      </c>
      <c r="Q118" s="11">
        <v>0</v>
      </c>
      <c r="R118" s="8">
        <v>0</v>
      </c>
      <c r="S118" s="8">
        <v>0</v>
      </c>
      <c r="T118" s="11">
        <v>0</v>
      </c>
      <c r="U118" s="8">
        <v>0</v>
      </c>
      <c r="V118" s="8">
        <v>0</v>
      </c>
      <c r="W118" s="12">
        <v>0</v>
      </c>
      <c r="X118" s="8">
        <v>0</v>
      </c>
      <c r="Y118" s="8">
        <v>0</v>
      </c>
      <c r="Z118" s="12">
        <v>0</v>
      </c>
      <c r="AA118" s="8">
        <v>0</v>
      </c>
      <c r="AB118" s="8">
        <v>0</v>
      </c>
      <c r="AC118" s="9">
        <v>0</v>
      </c>
    </row>
    <row r="119" spans="1:29" ht="19.5" customHeight="1">
      <c r="A119" s="61"/>
      <c r="B119" s="20" t="s">
        <v>3</v>
      </c>
      <c r="C119" s="8">
        <v>0</v>
      </c>
      <c r="D119" s="8">
        <v>0</v>
      </c>
      <c r="E119" s="9">
        <v>0</v>
      </c>
      <c r="F119" s="10">
        <v>0</v>
      </c>
      <c r="G119" s="10">
        <v>0</v>
      </c>
      <c r="H119" s="11">
        <v>0</v>
      </c>
      <c r="I119" s="8">
        <v>0</v>
      </c>
      <c r="J119" s="8">
        <v>0</v>
      </c>
      <c r="K119" s="11">
        <v>0</v>
      </c>
      <c r="L119" s="8">
        <v>0</v>
      </c>
      <c r="M119" s="8">
        <v>0</v>
      </c>
      <c r="N119" s="11">
        <v>0</v>
      </c>
      <c r="O119" s="8">
        <v>0</v>
      </c>
      <c r="P119" s="8">
        <v>0</v>
      </c>
      <c r="Q119" s="11">
        <v>0</v>
      </c>
      <c r="R119" s="8">
        <v>0</v>
      </c>
      <c r="S119" s="8">
        <v>0</v>
      </c>
      <c r="T119" s="11">
        <v>0</v>
      </c>
      <c r="U119" s="8">
        <v>0</v>
      </c>
      <c r="V119" s="8">
        <v>0</v>
      </c>
      <c r="W119" s="12">
        <v>0</v>
      </c>
      <c r="X119" s="8">
        <v>0</v>
      </c>
      <c r="Y119" s="8">
        <v>0</v>
      </c>
      <c r="Z119" s="12">
        <v>0</v>
      </c>
      <c r="AA119" s="8">
        <v>0</v>
      </c>
      <c r="AB119" s="8">
        <v>0</v>
      </c>
      <c r="AC119" s="9">
        <v>0</v>
      </c>
    </row>
    <row r="120" spans="1:29" ht="19.5" customHeight="1">
      <c r="A120" s="62"/>
      <c r="B120" s="20" t="s">
        <v>4</v>
      </c>
      <c r="C120" s="8">
        <v>0</v>
      </c>
      <c r="D120" s="8">
        <v>0</v>
      </c>
      <c r="E120" s="9">
        <v>0</v>
      </c>
      <c r="F120" s="10">
        <v>0</v>
      </c>
      <c r="G120" s="10">
        <v>0</v>
      </c>
      <c r="H120" s="11">
        <v>0</v>
      </c>
      <c r="I120" s="8">
        <v>0</v>
      </c>
      <c r="J120" s="8">
        <v>0</v>
      </c>
      <c r="K120" s="11">
        <v>0</v>
      </c>
      <c r="L120" s="8">
        <v>0</v>
      </c>
      <c r="M120" s="8">
        <v>0</v>
      </c>
      <c r="N120" s="11">
        <v>0</v>
      </c>
      <c r="O120" s="8">
        <v>0</v>
      </c>
      <c r="P120" s="8">
        <v>0</v>
      </c>
      <c r="Q120" s="11">
        <v>0</v>
      </c>
      <c r="R120" s="8">
        <v>0</v>
      </c>
      <c r="S120" s="8">
        <v>0</v>
      </c>
      <c r="T120" s="11">
        <v>0</v>
      </c>
      <c r="U120" s="8">
        <v>0</v>
      </c>
      <c r="V120" s="8">
        <v>0</v>
      </c>
      <c r="W120" s="12">
        <v>0</v>
      </c>
      <c r="X120" s="8">
        <v>0</v>
      </c>
      <c r="Y120" s="8">
        <v>0</v>
      </c>
      <c r="Z120" s="12">
        <v>0</v>
      </c>
      <c r="AA120" s="8">
        <v>0</v>
      </c>
      <c r="AB120" s="8">
        <v>0</v>
      </c>
      <c r="AC120" s="9">
        <v>0</v>
      </c>
    </row>
    <row r="121" spans="1:29" ht="19.5" customHeight="1" thickBot="1">
      <c r="A121" s="21" t="s">
        <v>5</v>
      </c>
      <c r="B121" s="22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 ht="19.5" customHeight="1">
      <c r="A122" s="68" t="s">
        <v>50</v>
      </c>
      <c r="B122" s="19" t="s">
        <v>2</v>
      </c>
      <c r="C122" s="8">
        <v>12814193</v>
      </c>
      <c r="D122" s="8">
        <v>32194</v>
      </c>
      <c r="E122" s="9">
        <v>12846387</v>
      </c>
      <c r="F122" s="10">
        <v>4257671</v>
      </c>
      <c r="G122" s="10">
        <v>32194</v>
      </c>
      <c r="H122" s="11">
        <v>4289865</v>
      </c>
      <c r="I122" s="8">
        <v>0</v>
      </c>
      <c r="J122" s="8">
        <v>0</v>
      </c>
      <c r="K122" s="11">
        <v>0</v>
      </c>
      <c r="L122" s="8">
        <v>0</v>
      </c>
      <c r="M122" s="8">
        <v>0</v>
      </c>
      <c r="N122" s="11">
        <v>0</v>
      </c>
      <c r="O122" s="8">
        <v>0</v>
      </c>
      <c r="P122" s="8">
        <v>0</v>
      </c>
      <c r="Q122" s="11">
        <v>0</v>
      </c>
      <c r="R122" s="8">
        <v>0</v>
      </c>
      <c r="S122" s="8">
        <v>0</v>
      </c>
      <c r="T122" s="11">
        <v>0</v>
      </c>
      <c r="U122" s="8">
        <v>8556522</v>
      </c>
      <c r="V122" s="8">
        <v>0</v>
      </c>
      <c r="W122" s="12">
        <v>8556522</v>
      </c>
      <c r="X122" s="8">
        <v>0</v>
      </c>
      <c r="Y122" s="8">
        <v>0</v>
      </c>
      <c r="Z122" s="12">
        <v>0</v>
      </c>
      <c r="AA122" s="8">
        <v>0</v>
      </c>
      <c r="AB122" s="8">
        <v>0</v>
      </c>
      <c r="AC122" s="9">
        <v>0</v>
      </c>
    </row>
    <row r="123" spans="1:29" ht="19.5" customHeight="1">
      <c r="A123" s="61"/>
      <c r="B123" s="20" t="s">
        <v>3</v>
      </c>
      <c r="C123" s="8">
        <v>0</v>
      </c>
      <c r="D123" s="8">
        <v>8998523</v>
      </c>
      <c r="E123" s="9">
        <v>8998523</v>
      </c>
      <c r="F123" s="10">
        <v>0</v>
      </c>
      <c r="G123" s="10">
        <v>0</v>
      </c>
      <c r="H123" s="11">
        <v>0</v>
      </c>
      <c r="I123" s="8">
        <v>0</v>
      </c>
      <c r="J123" s="8">
        <v>0</v>
      </c>
      <c r="K123" s="11">
        <v>0</v>
      </c>
      <c r="L123" s="8">
        <v>0</v>
      </c>
      <c r="M123" s="8">
        <v>0</v>
      </c>
      <c r="N123" s="11">
        <v>0</v>
      </c>
      <c r="O123" s="8">
        <v>0</v>
      </c>
      <c r="P123" s="8">
        <v>0</v>
      </c>
      <c r="Q123" s="11">
        <v>0</v>
      </c>
      <c r="R123" s="8">
        <v>0</v>
      </c>
      <c r="S123" s="8">
        <v>0</v>
      </c>
      <c r="T123" s="11">
        <v>0</v>
      </c>
      <c r="U123" s="8">
        <v>0</v>
      </c>
      <c r="V123" s="8">
        <v>8998523</v>
      </c>
      <c r="W123" s="12">
        <v>8998523</v>
      </c>
      <c r="X123" s="8">
        <v>0</v>
      </c>
      <c r="Y123" s="8">
        <v>0</v>
      </c>
      <c r="Z123" s="12">
        <v>0</v>
      </c>
      <c r="AA123" s="8">
        <v>0</v>
      </c>
      <c r="AB123" s="8">
        <v>0</v>
      </c>
      <c r="AC123" s="9">
        <v>0</v>
      </c>
    </row>
    <row r="124" spans="1:29" ht="19.5" customHeight="1">
      <c r="A124" s="62"/>
      <c r="B124" s="20" t="s">
        <v>4</v>
      </c>
      <c r="C124" s="8">
        <v>226816320</v>
      </c>
      <c r="D124" s="8">
        <v>120338419</v>
      </c>
      <c r="E124" s="9">
        <v>347154739</v>
      </c>
      <c r="F124" s="10">
        <v>98722923</v>
      </c>
      <c r="G124" s="10">
        <v>79113382</v>
      </c>
      <c r="H124" s="11">
        <v>177836305</v>
      </c>
      <c r="I124" s="8">
        <v>0</v>
      </c>
      <c r="J124" s="8">
        <v>0</v>
      </c>
      <c r="K124" s="11">
        <v>0</v>
      </c>
      <c r="L124" s="8">
        <v>0</v>
      </c>
      <c r="M124" s="8">
        <v>0</v>
      </c>
      <c r="N124" s="11">
        <v>0</v>
      </c>
      <c r="O124" s="8">
        <v>0</v>
      </c>
      <c r="P124" s="8">
        <v>0</v>
      </c>
      <c r="Q124" s="11">
        <v>0</v>
      </c>
      <c r="R124" s="8">
        <v>0</v>
      </c>
      <c r="S124" s="8">
        <v>0</v>
      </c>
      <c r="T124" s="11">
        <v>0</v>
      </c>
      <c r="U124" s="8">
        <v>128093397</v>
      </c>
      <c r="V124" s="8">
        <v>41225037</v>
      </c>
      <c r="W124" s="12">
        <v>169318434</v>
      </c>
      <c r="X124" s="8">
        <v>0</v>
      </c>
      <c r="Y124" s="8">
        <v>0</v>
      </c>
      <c r="Z124" s="12">
        <v>0</v>
      </c>
      <c r="AA124" s="8">
        <v>0</v>
      </c>
      <c r="AB124" s="8">
        <v>0</v>
      </c>
      <c r="AC124" s="9">
        <v>0</v>
      </c>
    </row>
    <row r="125" spans="1:29" ht="19.5" customHeight="1" thickBot="1">
      <c r="A125" s="21" t="s">
        <v>5</v>
      </c>
      <c r="B125" s="22"/>
      <c r="C125" s="13">
        <v>239630513</v>
      </c>
      <c r="D125" s="13">
        <v>129369136</v>
      </c>
      <c r="E125" s="13">
        <v>368999649</v>
      </c>
      <c r="F125" s="13">
        <v>102980594</v>
      </c>
      <c r="G125" s="13">
        <v>79145576</v>
      </c>
      <c r="H125" s="13">
        <v>182126170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136649919</v>
      </c>
      <c r="V125" s="13">
        <v>50223560</v>
      </c>
      <c r="W125" s="13">
        <v>186873479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 ht="19.5" customHeight="1">
      <c r="A126" s="30" t="s">
        <v>51</v>
      </c>
      <c r="B126" s="19" t="s">
        <v>2</v>
      </c>
      <c r="C126" s="8">
        <v>0</v>
      </c>
      <c r="D126" s="8">
        <v>0</v>
      </c>
      <c r="E126" s="9">
        <v>0</v>
      </c>
      <c r="F126" s="10">
        <v>0</v>
      </c>
      <c r="G126" s="10">
        <v>0</v>
      </c>
      <c r="H126" s="11">
        <v>0</v>
      </c>
      <c r="I126" s="8">
        <v>0</v>
      </c>
      <c r="J126" s="8">
        <v>0</v>
      </c>
      <c r="K126" s="11">
        <v>0</v>
      </c>
      <c r="L126" s="8">
        <v>0</v>
      </c>
      <c r="M126" s="8">
        <v>0</v>
      </c>
      <c r="N126" s="11">
        <v>0</v>
      </c>
      <c r="O126" s="8">
        <v>0</v>
      </c>
      <c r="P126" s="8">
        <v>0</v>
      </c>
      <c r="Q126" s="11">
        <v>0</v>
      </c>
      <c r="R126" s="8">
        <v>0</v>
      </c>
      <c r="S126" s="8">
        <v>0</v>
      </c>
      <c r="T126" s="11">
        <v>0</v>
      </c>
      <c r="U126" s="8">
        <v>0</v>
      </c>
      <c r="V126" s="8">
        <v>0</v>
      </c>
      <c r="W126" s="12">
        <v>0</v>
      </c>
      <c r="X126" s="8">
        <v>0</v>
      </c>
      <c r="Y126" s="8">
        <v>0</v>
      </c>
      <c r="Z126" s="12">
        <v>0</v>
      </c>
      <c r="AA126" s="8">
        <v>0</v>
      </c>
      <c r="AB126" s="8">
        <v>0</v>
      </c>
      <c r="AC126" s="9">
        <v>0</v>
      </c>
    </row>
    <row r="127" spans="1:29" ht="19.5" customHeight="1">
      <c r="A127" s="31" t="s">
        <v>51</v>
      </c>
      <c r="B127" s="20" t="s">
        <v>3</v>
      </c>
      <c r="C127" s="8">
        <v>0</v>
      </c>
      <c r="D127" s="8">
        <v>0</v>
      </c>
      <c r="E127" s="9">
        <v>0</v>
      </c>
      <c r="F127" s="10">
        <v>0</v>
      </c>
      <c r="G127" s="10">
        <v>0</v>
      </c>
      <c r="H127" s="11">
        <v>0</v>
      </c>
      <c r="I127" s="8">
        <v>0</v>
      </c>
      <c r="J127" s="8">
        <v>0</v>
      </c>
      <c r="K127" s="11">
        <v>0</v>
      </c>
      <c r="L127" s="8">
        <v>0</v>
      </c>
      <c r="M127" s="8">
        <v>0</v>
      </c>
      <c r="N127" s="11">
        <v>0</v>
      </c>
      <c r="O127" s="8">
        <v>0</v>
      </c>
      <c r="P127" s="8">
        <v>0</v>
      </c>
      <c r="Q127" s="11">
        <v>0</v>
      </c>
      <c r="R127" s="8">
        <v>0</v>
      </c>
      <c r="S127" s="8">
        <v>0</v>
      </c>
      <c r="T127" s="11">
        <v>0</v>
      </c>
      <c r="U127" s="8">
        <v>0</v>
      </c>
      <c r="V127" s="8">
        <v>0</v>
      </c>
      <c r="W127" s="12">
        <v>0</v>
      </c>
      <c r="X127" s="8">
        <v>0</v>
      </c>
      <c r="Y127" s="8">
        <v>0</v>
      </c>
      <c r="Z127" s="12">
        <v>0</v>
      </c>
      <c r="AA127" s="8">
        <v>0</v>
      </c>
      <c r="AB127" s="8">
        <v>0</v>
      </c>
      <c r="AC127" s="9">
        <v>0</v>
      </c>
    </row>
    <row r="128" spans="1:29" ht="19.5" customHeight="1">
      <c r="A128" s="32"/>
      <c r="B128" s="20" t="s">
        <v>4</v>
      </c>
      <c r="C128" s="8">
        <v>0</v>
      </c>
      <c r="D128" s="8">
        <v>1435272</v>
      </c>
      <c r="E128" s="9">
        <v>1435272</v>
      </c>
      <c r="F128" s="10">
        <v>0</v>
      </c>
      <c r="G128" s="10">
        <v>1435272</v>
      </c>
      <c r="H128" s="11">
        <v>1435272</v>
      </c>
      <c r="I128" s="8">
        <v>0</v>
      </c>
      <c r="J128" s="8">
        <v>0</v>
      </c>
      <c r="K128" s="11">
        <v>0</v>
      </c>
      <c r="L128" s="8">
        <v>0</v>
      </c>
      <c r="M128" s="8">
        <v>0</v>
      </c>
      <c r="N128" s="11">
        <v>0</v>
      </c>
      <c r="O128" s="8">
        <v>0</v>
      </c>
      <c r="P128" s="8">
        <v>0</v>
      </c>
      <c r="Q128" s="11">
        <v>0</v>
      </c>
      <c r="R128" s="8">
        <v>0</v>
      </c>
      <c r="S128" s="8">
        <v>0</v>
      </c>
      <c r="T128" s="11">
        <v>0</v>
      </c>
      <c r="U128" s="8">
        <v>0</v>
      </c>
      <c r="V128" s="8">
        <v>0</v>
      </c>
      <c r="W128" s="12">
        <v>0</v>
      </c>
      <c r="X128" s="8">
        <v>0</v>
      </c>
      <c r="Y128" s="8">
        <v>0</v>
      </c>
      <c r="Z128" s="12">
        <v>0</v>
      </c>
      <c r="AA128" s="8">
        <v>0</v>
      </c>
      <c r="AB128" s="8">
        <v>0</v>
      </c>
      <c r="AC128" s="9">
        <v>0</v>
      </c>
    </row>
    <row r="129" spans="1:29" ht="19.5" customHeight="1" thickBot="1">
      <c r="A129" s="21" t="s">
        <v>5</v>
      </c>
      <c r="B129" s="22"/>
      <c r="C129" s="13">
        <v>0</v>
      </c>
      <c r="D129" s="13">
        <v>1435272</v>
      </c>
      <c r="E129" s="13">
        <v>1435272</v>
      </c>
      <c r="F129" s="13">
        <v>0</v>
      </c>
      <c r="G129" s="13">
        <v>1435272</v>
      </c>
      <c r="H129" s="13">
        <v>1435272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 ht="20.7" customHeight="1">
      <c r="A130" s="68" t="s">
        <v>52</v>
      </c>
      <c r="B130" s="19" t="s">
        <v>2</v>
      </c>
      <c r="C130" s="8">
        <v>0</v>
      </c>
      <c r="D130" s="8">
        <v>0</v>
      </c>
      <c r="E130" s="9">
        <v>0</v>
      </c>
      <c r="F130" s="10">
        <v>0</v>
      </c>
      <c r="G130" s="10">
        <v>0</v>
      </c>
      <c r="H130" s="11">
        <v>0</v>
      </c>
      <c r="I130" s="8">
        <v>0</v>
      </c>
      <c r="J130" s="8">
        <v>0</v>
      </c>
      <c r="K130" s="11">
        <v>0</v>
      </c>
      <c r="L130" s="8">
        <v>0</v>
      </c>
      <c r="M130" s="8">
        <v>0</v>
      </c>
      <c r="N130" s="11">
        <v>0</v>
      </c>
      <c r="O130" s="8">
        <v>0</v>
      </c>
      <c r="P130" s="8">
        <v>0</v>
      </c>
      <c r="Q130" s="11">
        <v>0</v>
      </c>
      <c r="R130" s="8">
        <v>0</v>
      </c>
      <c r="S130" s="8">
        <v>0</v>
      </c>
      <c r="T130" s="11">
        <v>0</v>
      </c>
      <c r="U130" s="8">
        <v>0</v>
      </c>
      <c r="V130" s="8">
        <v>0</v>
      </c>
      <c r="W130" s="12">
        <v>0</v>
      </c>
      <c r="X130" s="8">
        <v>0</v>
      </c>
      <c r="Y130" s="8">
        <v>0</v>
      </c>
      <c r="Z130" s="12">
        <v>0</v>
      </c>
      <c r="AA130" s="8">
        <v>0</v>
      </c>
      <c r="AB130" s="8">
        <v>0</v>
      </c>
      <c r="AC130" s="9">
        <v>0</v>
      </c>
    </row>
    <row r="131" spans="1:29" ht="20.7" customHeight="1">
      <c r="A131" s="61"/>
      <c r="B131" s="20" t="s">
        <v>3</v>
      </c>
      <c r="C131" s="8">
        <v>0</v>
      </c>
      <c r="D131" s="8">
        <v>0</v>
      </c>
      <c r="E131" s="9">
        <v>0</v>
      </c>
      <c r="F131" s="10">
        <v>0</v>
      </c>
      <c r="G131" s="10">
        <v>0</v>
      </c>
      <c r="H131" s="11">
        <v>0</v>
      </c>
      <c r="I131" s="8">
        <v>0</v>
      </c>
      <c r="J131" s="8">
        <v>0</v>
      </c>
      <c r="K131" s="11">
        <v>0</v>
      </c>
      <c r="L131" s="8">
        <v>0</v>
      </c>
      <c r="M131" s="8">
        <v>0</v>
      </c>
      <c r="N131" s="11">
        <v>0</v>
      </c>
      <c r="O131" s="8">
        <v>0</v>
      </c>
      <c r="P131" s="8">
        <v>0</v>
      </c>
      <c r="Q131" s="11">
        <v>0</v>
      </c>
      <c r="R131" s="8">
        <v>0</v>
      </c>
      <c r="S131" s="8">
        <v>0</v>
      </c>
      <c r="T131" s="11">
        <v>0</v>
      </c>
      <c r="U131" s="8">
        <v>0</v>
      </c>
      <c r="V131" s="8">
        <v>0</v>
      </c>
      <c r="W131" s="12">
        <v>0</v>
      </c>
      <c r="X131" s="8">
        <v>0</v>
      </c>
      <c r="Y131" s="8">
        <v>0</v>
      </c>
      <c r="Z131" s="12">
        <v>0</v>
      </c>
      <c r="AA131" s="8">
        <v>0</v>
      </c>
      <c r="AB131" s="8">
        <v>0</v>
      </c>
      <c r="AC131" s="9">
        <v>0</v>
      </c>
    </row>
    <row r="132" spans="1:29" ht="24" customHeight="1">
      <c r="A132" s="62"/>
      <c r="B132" s="20" t="s">
        <v>4</v>
      </c>
      <c r="C132" s="8">
        <v>0</v>
      </c>
      <c r="D132" s="8">
        <v>0</v>
      </c>
      <c r="E132" s="9">
        <v>0</v>
      </c>
      <c r="F132" s="10">
        <v>0</v>
      </c>
      <c r="G132" s="10">
        <v>0</v>
      </c>
      <c r="H132" s="11">
        <v>0</v>
      </c>
      <c r="I132" s="8">
        <v>0</v>
      </c>
      <c r="J132" s="8">
        <v>0</v>
      </c>
      <c r="K132" s="11">
        <v>0</v>
      </c>
      <c r="L132" s="8">
        <v>0</v>
      </c>
      <c r="M132" s="8">
        <v>0</v>
      </c>
      <c r="N132" s="11">
        <v>0</v>
      </c>
      <c r="O132" s="8">
        <v>0</v>
      </c>
      <c r="P132" s="8">
        <v>0</v>
      </c>
      <c r="Q132" s="11">
        <v>0</v>
      </c>
      <c r="R132" s="8">
        <v>0</v>
      </c>
      <c r="S132" s="8">
        <v>0</v>
      </c>
      <c r="T132" s="11">
        <v>0</v>
      </c>
      <c r="U132" s="8">
        <v>0</v>
      </c>
      <c r="V132" s="8">
        <v>0</v>
      </c>
      <c r="W132" s="12">
        <v>0</v>
      </c>
      <c r="X132" s="8">
        <v>0</v>
      </c>
      <c r="Y132" s="8">
        <v>0</v>
      </c>
      <c r="Z132" s="12">
        <v>0</v>
      </c>
      <c r="AA132" s="8">
        <v>0</v>
      </c>
      <c r="AB132" s="8">
        <v>0</v>
      </c>
      <c r="AC132" s="9">
        <v>0</v>
      </c>
    </row>
    <row r="133" spans="1:29" ht="16.8" thickBot="1">
      <c r="A133" s="21" t="s">
        <v>5</v>
      </c>
      <c r="B133" s="22"/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68" t="s">
        <v>53</v>
      </c>
      <c r="B134" s="19" t="s">
        <v>2</v>
      </c>
      <c r="C134" s="8">
        <v>0</v>
      </c>
      <c r="D134" s="8">
        <v>0</v>
      </c>
      <c r="E134" s="9">
        <v>0</v>
      </c>
      <c r="F134" s="10">
        <v>0</v>
      </c>
      <c r="G134" s="10">
        <v>0</v>
      </c>
      <c r="H134" s="11">
        <v>0</v>
      </c>
      <c r="I134" s="8">
        <v>0</v>
      </c>
      <c r="J134" s="8">
        <v>0</v>
      </c>
      <c r="K134" s="11">
        <v>0</v>
      </c>
      <c r="L134" s="8">
        <v>0</v>
      </c>
      <c r="M134" s="8">
        <v>0</v>
      </c>
      <c r="N134" s="11">
        <v>0</v>
      </c>
      <c r="O134" s="8">
        <v>0</v>
      </c>
      <c r="P134" s="8">
        <v>0</v>
      </c>
      <c r="Q134" s="11">
        <v>0</v>
      </c>
      <c r="R134" s="8">
        <v>0</v>
      </c>
      <c r="S134" s="8">
        <v>0</v>
      </c>
      <c r="T134" s="11">
        <v>0</v>
      </c>
      <c r="U134" s="8">
        <v>0</v>
      </c>
      <c r="V134" s="8">
        <v>0</v>
      </c>
      <c r="W134" s="12">
        <v>0</v>
      </c>
      <c r="X134" s="8">
        <v>0</v>
      </c>
      <c r="Y134" s="8">
        <v>0</v>
      </c>
      <c r="Z134" s="12">
        <v>0</v>
      </c>
      <c r="AA134" s="8">
        <v>0</v>
      </c>
      <c r="AB134" s="8">
        <v>0</v>
      </c>
      <c r="AC134" s="9">
        <v>0</v>
      </c>
    </row>
    <row r="135" spans="1:29">
      <c r="A135" s="61"/>
      <c r="B135" s="20" t="s">
        <v>3</v>
      </c>
      <c r="C135" s="8">
        <v>0</v>
      </c>
      <c r="D135" s="8">
        <v>0</v>
      </c>
      <c r="E135" s="9">
        <v>0</v>
      </c>
      <c r="F135" s="10">
        <v>0</v>
      </c>
      <c r="G135" s="10">
        <v>0</v>
      </c>
      <c r="H135" s="11">
        <v>0</v>
      </c>
      <c r="I135" s="8">
        <v>0</v>
      </c>
      <c r="J135" s="8">
        <v>0</v>
      </c>
      <c r="K135" s="11">
        <v>0</v>
      </c>
      <c r="L135" s="8">
        <v>0</v>
      </c>
      <c r="M135" s="8">
        <v>0</v>
      </c>
      <c r="N135" s="11">
        <v>0</v>
      </c>
      <c r="O135" s="8">
        <v>0</v>
      </c>
      <c r="P135" s="8">
        <v>0</v>
      </c>
      <c r="Q135" s="11">
        <v>0</v>
      </c>
      <c r="R135" s="8">
        <v>0</v>
      </c>
      <c r="S135" s="8">
        <v>0</v>
      </c>
      <c r="T135" s="11">
        <v>0</v>
      </c>
      <c r="U135" s="8">
        <v>0</v>
      </c>
      <c r="V135" s="8">
        <v>0</v>
      </c>
      <c r="W135" s="12">
        <v>0</v>
      </c>
      <c r="X135" s="8">
        <v>0</v>
      </c>
      <c r="Y135" s="8">
        <v>0</v>
      </c>
      <c r="Z135" s="12">
        <v>0</v>
      </c>
      <c r="AA135" s="8">
        <v>0</v>
      </c>
      <c r="AB135" s="8">
        <v>0</v>
      </c>
      <c r="AC135" s="9">
        <v>0</v>
      </c>
    </row>
    <row r="136" spans="1:29">
      <c r="A136" s="62"/>
      <c r="B136" s="20" t="s">
        <v>4</v>
      </c>
      <c r="C136" s="8">
        <v>11402731</v>
      </c>
      <c r="D136" s="8">
        <v>60397695</v>
      </c>
      <c r="E136" s="9">
        <v>71800426</v>
      </c>
      <c r="F136" s="10">
        <v>75111</v>
      </c>
      <c r="G136" s="10">
        <v>2912838</v>
      </c>
      <c r="H136" s="11">
        <v>2987949</v>
      </c>
      <c r="I136" s="8">
        <v>0</v>
      </c>
      <c r="J136" s="8">
        <v>0</v>
      </c>
      <c r="K136" s="11">
        <v>0</v>
      </c>
      <c r="L136" s="8">
        <v>0</v>
      </c>
      <c r="M136" s="8">
        <v>0</v>
      </c>
      <c r="N136" s="11">
        <v>0</v>
      </c>
      <c r="O136" s="8">
        <v>0</v>
      </c>
      <c r="P136" s="8">
        <v>0</v>
      </c>
      <c r="Q136" s="11">
        <v>0</v>
      </c>
      <c r="R136" s="8">
        <v>0</v>
      </c>
      <c r="S136" s="8">
        <v>0</v>
      </c>
      <c r="T136" s="11">
        <v>0</v>
      </c>
      <c r="U136" s="8">
        <v>11327620</v>
      </c>
      <c r="V136" s="8">
        <v>57484857</v>
      </c>
      <c r="W136" s="12">
        <v>68812477</v>
      </c>
      <c r="X136" s="8">
        <v>0</v>
      </c>
      <c r="Y136" s="8">
        <v>0</v>
      </c>
      <c r="Z136" s="12">
        <v>0</v>
      </c>
      <c r="AA136" s="8">
        <v>0</v>
      </c>
      <c r="AB136" s="8">
        <v>0</v>
      </c>
      <c r="AC136" s="9">
        <v>0</v>
      </c>
    </row>
    <row r="137" spans="1:29" ht="16.8" thickBot="1">
      <c r="A137" s="21" t="s">
        <v>5</v>
      </c>
      <c r="B137" s="22"/>
      <c r="C137" s="13">
        <v>11402731</v>
      </c>
      <c r="D137" s="13">
        <v>60397695</v>
      </c>
      <c r="E137" s="13">
        <v>71800426</v>
      </c>
      <c r="F137" s="13">
        <v>75111</v>
      </c>
      <c r="G137" s="13">
        <v>2912838</v>
      </c>
      <c r="H137" s="13">
        <v>2987949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11327620</v>
      </c>
      <c r="V137" s="13">
        <v>57484857</v>
      </c>
      <c r="W137" s="13">
        <v>68812477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68" t="s">
        <v>54</v>
      </c>
      <c r="B138" s="19" t="s">
        <v>2</v>
      </c>
      <c r="C138" s="8">
        <v>0</v>
      </c>
      <c r="D138" s="8">
        <v>0</v>
      </c>
      <c r="E138" s="9">
        <v>0</v>
      </c>
      <c r="F138" s="10">
        <v>0</v>
      </c>
      <c r="G138" s="10">
        <v>0</v>
      </c>
      <c r="H138" s="11">
        <v>0</v>
      </c>
      <c r="I138" s="8">
        <v>0</v>
      </c>
      <c r="J138" s="8">
        <v>0</v>
      </c>
      <c r="K138" s="11">
        <v>0</v>
      </c>
      <c r="L138" s="8">
        <v>0</v>
      </c>
      <c r="M138" s="8">
        <v>0</v>
      </c>
      <c r="N138" s="11">
        <v>0</v>
      </c>
      <c r="O138" s="8">
        <v>0</v>
      </c>
      <c r="P138" s="8">
        <v>0</v>
      </c>
      <c r="Q138" s="11">
        <v>0</v>
      </c>
      <c r="R138" s="8">
        <v>0</v>
      </c>
      <c r="S138" s="8">
        <v>0</v>
      </c>
      <c r="T138" s="11">
        <v>0</v>
      </c>
      <c r="U138" s="8">
        <v>0</v>
      </c>
      <c r="V138" s="8">
        <v>0</v>
      </c>
      <c r="W138" s="12">
        <v>0</v>
      </c>
      <c r="X138" s="8">
        <v>0</v>
      </c>
      <c r="Y138" s="8">
        <v>0</v>
      </c>
      <c r="Z138" s="12">
        <v>0</v>
      </c>
      <c r="AA138" s="8">
        <v>0</v>
      </c>
      <c r="AB138" s="8">
        <v>0</v>
      </c>
      <c r="AC138" s="9">
        <v>0</v>
      </c>
    </row>
    <row r="139" spans="1:29">
      <c r="A139" s="61"/>
      <c r="B139" s="20" t="s">
        <v>3</v>
      </c>
      <c r="C139" s="8">
        <v>0</v>
      </c>
      <c r="D139" s="8">
        <v>11092452</v>
      </c>
      <c r="E139" s="9">
        <v>11092452</v>
      </c>
      <c r="F139" s="10">
        <v>0</v>
      </c>
      <c r="G139" s="10">
        <v>0</v>
      </c>
      <c r="H139" s="11">
        <v>0</v>
      </c>
      <c r="I139" s="8">
        <v>0</v>
      </c>
      <c r="J139" s="8">
        <v>0</v>
      </c>
      <c r="K139" s="11">
        <v>0</v>
      </c>
      <c r="L139" s="8">
        <v>0</v>
      </c>
      <c r="M139" s="8">
        <v>0</v>
      </c>
      <c r="N139" s="11">
        <v>0</v>
      </c>
      <c r="O139" s="8">
        <v>0</v>
      </c>
      <c r="P139" s="8">
        <v>0</v>
      </c>
      <c r="Q139" s="11">
        <v>0</v>
      </c>
      <c r="R139" s="8">
        <v>0</v>
      </c>
      <c r="S139" s="8">
        <v>0</v>
      </c>
      <c r="T139" s="11">
        <v>0</v>
      </c>
      <c r="U139" s="8">
        <v>0</v>
      </c>
      <c r="V139" s="8">
        <v>11092452</v>
      </c>
      <c r="W139" s="12">
        <v>11092452</v>
      </c>
      <c r="X139" s="8">
        <v>0</v>
      </c>
      <c r="Y139" s="8">
        <v>0</v>
      </c>
      <c r="Z139" s="12">
        <v>0</v>
      </c>
      <c r="AA139" s="8">
        <v>0</v>
      </c>
      <c r="AB139" s="8">
        <v>0</v>
      </c>
      <c r="AC139" s="9">
        <v>0</v>
      </c>
    </row>
    <row r="140" spans="1:29">
      <c r="A140" s="62"/>
      <c r="B140" s="20" t="s">
        <v>4</v>
      </c>
      <c r="C140" s="8">
        <v>6179876</v>
      </c>
      <c r="D140" s="8">
        <v>25108989</v>
      </c>
      <c r="E140" s="9">
        <v>31288865</v>
      </c>
      <c r="F140" s="10">
        <v>0</v>
      </c>
      <c r="G140" s="10">
        <v>0</v>
      </c>
      <c r="H140" s="11">
        <v>0</v>
      </c>
      <c r="I140" s="8">
        <v>0</v>
      </c>
      <c r="J140" s="8">
        <v>0</v>
      </c>
      <c r="K140" s="11">
        <v>0</v>
      </c>
      <c r="L140" s="8">
        <v>0</v>
      </c>
      <c r="M140" s="8">
        <v>0</v>
      </c>
      <c r="N140" s="11">
        <v>0</v>
      </c>
      <c r="O140" s="8">
        <v>0</v>
      </c>
      <c r="P140" s="8">
        <v>0</v>
      </c>
      <c r="Q140" s="11">
        <v>0</v>
      </c>
      <c r="R140" s="8">
        <v>0</v>
      </c>
      <c r="S140" s="8">
        <v>0</v>
      </c>
      <c r="T140" s="11">
        <v>0</v>
      </c>
      <c r="U140" s="8">
        <v>6179876</v>
      </c>
      <c r="V140" s="8">
        <v>25108989</v>
      </c>
      <c r="W140" s="12">
        <v>31288865</v>
      </c>
      <c r="X140" s="8">
        <v>0</v>
      </c>
      <c r="Y140" s="8">
        <v>0</v>
      </c>
      <c r="Z140" s="12">
        <v>0</v>
      </c>
      <c r="AA140" s="8">
        <v>0</v>
      </c>
      <c r="AB140" s="8">
        <v>0</v>
      </c>
      <c r="AC140" s="9">
        <v>0</v>
      </c>
    </row>
    <row r="141" spans="1:29" ht="16.8" thickBot="1">
      <c r="A141" s="21" t="s">
        <v>5</v>
      </c>
      <c r="B141" s="22"/>
      <c r="C141" s="13">
        <v>6179876</v>
      </c>
      <c r="D141" s="13">
        <v>36201441</v>
      </c>
      <c r="E141" s="13">
        <v>42381317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6179876</v>
      </c>
      <c r="V141" s="13">
        <v>36201441</v>
      </c>
      <c r="W141" s="13">
        <v>42381317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</row>
    <row r="142" spans="1:29">
      <c r="A142" s="68" t="s">
        <v>55</v>
      </c>
      <c r="B142" s="19" t="s">
        <v>2</v>
      </c>
      <c r="C142" s="8">
        <v>0</v>
      </c>
      <c r="D142" s="8">
        <v>0</v>
      </c>
      <c r="E142" s="9">
        <v>0</v>
      </c>
      <c r="F142" s="10">
        <v>0</v>
      </c>
      <c r="G142" s="10">
        <v>0</v>
      </c>
      <c r="H142" s="11">
        <v>0</v>
      </c>
      <c r="I142" s="8">
        <v>0</v>
      </c>
      <c r="J142" s="8">
        <v>0</v>
      </c>
      <c r="K142" s="11">
        <v>0</v>
      </c>
      <c r="L142" s="8">
        <v>0</v>
      </c>
      <c r="M142" s="8">
        <v>0</v>
      </c>
      <c r="N142" s="11">
        <v>0</v>
      </c>
      <c r="O142" s="8">
        <v>0</v>
      </c>
      <c r="P142" s="8">
        <v>0</v>
      </c>
      <c r="Q142" s="11">
        <v>0</v>
      </c>
      <c r="R142" s="8">
        <v>0</v>
      </c>
      <c r="S142" s="8">
        <v>0</v>
      </c>
      <c r="T142" s="11">
        <v>0</v>
      </c>
      <c r="U142" s="8">
        <v>0</v>
      </c>
      <c r="V142" s="8">
        <v>0</v>
      </c>
      <c r="W142" s="12">
        <v>0</v>
      </c>
      <c r="X142" s="8">
        <v>0</v>
      </c>
      <c r="Y142" s="8">
        <v>0</v>
      </c>
      <c r="Z142" s="12">
        <v>0</v>
      </c>
      <c r="AA142" s="8">
        <v>0</v>
      </c>
      <c r="AB142" s="8">
        <v>0</v>
      </c>
      <c r="AC142" s="9">
        <v>0</v>
      </c>
    </row>
    <row r="143" spans="1:29">
      <c r="A143" s="61"/>
      <c r="B143" s="20" t="s">
        <v>3</v>
      </c>
      <c r="C143" s="8">
        <v>0</v>
      </c>
      <c r="D143" s="8">
        <v>0</v>
      </c>
      <c r="E143" s="9">
        <v>0</v>
      </c>
      <c r="F143" s="10">
        <v>0</v>
      </c>
      <c r="G143" s="10">
        <v>0</v>
      </c>
      <c r="H143" s="11">
        <v>0</v>
      </c>
      <c r="I143" s="8">
        <v>0</v>
      </c>
      <c r="J143" s="8">
        <v>0</v>
      </c>
      <c r="K143" s="11">
        <v>0</v>
      </c>
      <c r="L143" s="8">
        <v>0</v>
      </c>
      <c r="M143" s="8">
        <v>0</v>
      </c>
      <c r="N143" s="11">
        <v>0</v>
      </c>
      <c r="O143" s="8">
        <v>0</v>
      </c>
      <c r="P143" s="8">
        <v>0</v>
      </c>
      <c r="Q143" s="11">
        <v>0</v>
      </c>
      <c r="R143" s="8">
        <v>0</v>
      </c>
      <c r="S143" s="8">
        <v>0</v>
      </c>
      <c r="T143" s="11">
        <v>0</v>
      </c>
      <c r="U143" s="8">
        <v>0</v>
      </c>
      <c r="V143" s="8">
        <v>0</v>
      </c>
      <c r="W143" s="12">
        <v>0</v>
      </c>
      <c r="X143" s="8">
        <v>0</v>
      </c>
      <c r="Y143" s="8">
        <v>0</v>
      </c>
      <c r="Z143" s="12">
        <v>0</v>
      </c>
      <c r="AA143" s="8">
        <v>0</v>
      </c>
      <c r="AB143" s="8">
        <v>0</v>
      </c>
      <c r="AC143" s="9">
        <v>0</v>
      </c>
    </row>
    <row r="144" spans="1:29">
      <c r="A144" s="62"/>
      <c r="B144" s="20" t="s">
        <v>4</v>
      </c>
      <c r="C144" s="8">
        <v>16543431</v>
      </c>
      <c r="D144" s="8">
        <v>35618093</v>
      </c>
      <c r="E144" s="9">
        <v>52161524</v>
      </c>
      <c r="F144" s="10">
        <v>15568641</v>
      </c>
      <c r="G144" s="10">
        <v>31691158</v>
      </c>
      <c r="H144" s="11">
        <v>47259799</v>
      </c>
      <c r="I144" s="8">
        <v>0</v>
      </c>
      <c r="J144" s="8">
        <v>0</v>
      </c>
      <c r="K144" s="11">
        <v>0</v>
      </c>
      <c r="L144" s="8">
        <v>0</v>
      </c>
      <c r="M144" s="8">
        <v>0</v>
      </c>
      <c r="N144" s="11">
        <v>0</v>
      </c>
      <c r="O144" s="8">
        <v>0</v>
      </c>
      <c r="P144" s="8">
        <v>0</v>
      </c>
      <c r="Q144" s="11">
        <v>0</v>
      </c>
      <c r="R144" s="8">
        <v>0</v>
      </c>
      <c r="S144" s="8">
        <v>0</v>
      </c>
      <c r="T144" s="11">
        <v>0</v>
      </c>
      <c r="U144" s="8">
        <v>974790</v>
      </c>
      <c r="V144" s="8">
        <v>3926935</v>
      </c>
      <c r="W144" s="12">
        <v>4901725</v>
      </c>
      <c r="X144" s="8">
        <v>0</v>
      </c>
      <c r="Y144" s="8">
        <v>0</v>
      </c>
      <c r="Z144" s="12">
        <v>0</v>
      </c>
      <c r="AA144" s="8">
        <v>0</v>
      </c>
      <c r="AB144" s="8">
        <v>0</v>
      </c>
      <c r="AC144" s="9">
        <v>0</v>
      </c>
    </row>
    <row r="145" spans="1:29" ht="16.8" thickBot="1">
      <c r="A145" s="21" t="s">
        <v>5</v>
      </c>
      <c r="B145" s="22"/>
      <c r="C145" s="13">
        <v>16543431</v>
      </c>
      <c r="D145" s="13">
        <v>35618093</v>
      </c>
      <c r="E145" s="13">
        <v>52161524</v>
      </c>
      <c r="F145" s="13">
        <v>15568641</v>
      </c>
      <c r="G145" s="13">
        <v>31691158</v>
      </c>
      <c r="H145" s="13">
        <v>47259799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974790</v>
      </c>
      <c r="V145" s="13">
        <v>3926935</v>
      </c>
      <c r="W145" s="13">
        <v>4901725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68" t="s">
        <v>56</v>
      </c>
      <c r="B146" s="19" t="s">
        <v>2</v>
      </c>
      <c r="C146" s="8">
        <v>0</v>
      </c>
      <c r="D146" s="8">
        <v>8775757</v>
      </c>
      <c r="E146" s="9">
        <v>8775757</v>
      </c>
      <c r="F146" s="10">
        <v>0</v>
      </c>
      <c r="G146" s="10">
        <v>0</v>
      </c>
      <c r="H146" s="11">
        <v>0</v>
      </c>
      <c r="I146" s="8">
        <v>0</v>
      </c>
      <c r="J146" s="8">
        <v>0</v>
      </c>
      <c r="K146" s="11">
        <v>0</v>
      </c>
      <c r="L146" s="8">
        <v>0</v>
      </c>
      <c r="M146" s="8">
        <v>0</v>
      </c>
      <c r="N146" s="11">
        <v>0</v>
      </c>
      <c r="O146" s="8">
        <v>0</v>
      </c>
      <c r="P146" s="8">
        <v>0</v>
      </c>
      <c r="Q146" s="11">
        <v>0</v>
      </c>
      <c r="R146" s="8">
        <v>0</v>
      </c>
      <c r="S146" s="8">
        <v>0</v>
      </c>
      <c r="T146" s="11">
        <v>0</v>
      </c>
      <c r="U146" s="8">
        <v>0</v>
      </c>
      <c r="V146" s="8">
        <v>8775757</v>
      </c>
      <c r="W146" s="12">
        <v>8775757</v>
      </c>
      <c r="X146" s="8">
        <v>0</v>
      </c>
      <c r="Y146" s="8">
        <v>0</v>
      </c>
      <c r="Z146" s="12">
        <v>0</v>
      </c>
      <c r="AA146" s="8">
        <v>0</v>
      </c>
      <c r="AB146" s="8">
        <v>0</v>
      </c>
      <c r="AC146" s="9">
        <v>0</v>
      </c>
    </row>
    <row r="147" spans="1:29">
      <c r="A147" s="61"/>
      <c r="B147" s="20" t="s">
        <v>3</v>
      </c>
      <c r="C147" s="8">
        <v>59502286</v>
      </c>
      <c r="D147" s="8">
        <v>0</v>
      </c>
      <c r="E147" s="9">
        <v>59502286</v>
      </c>
      <c r="F147" s="10">
        <v>0</v>
      </c>
      <c r="G147" s="10">
        <v>0</v>
      </c>
      <c r="H147" s="11">
        <v>0</v>
      </c>
      <c r="I147" s="8">
        <v>0</v>
      </c>
      <c r="J147" s="8">
        <v>0</v>
      </c>
      <c r="K147" s="11">
        <v>0</v>
      </c>
      <c r="L147" s="8">
        <v>0</v>
      </c>
      <c r="M147" s="8">
        <v>0</v>
      </c>
      <c r="N147" s="11">
        <v>0</v>
      </c>
      <c r="O147" s="8">
        <v>0</v>
      </c>
      <c r="P147" s="8">
        <v>0</v>
      </c>
      <c r="Q147" s="11">
        <v>0</v>
      </c>
      <c r="R147" s="8">
        <v>0</v>
      </c>
      <c r="S147" s="8">
        <v>0</v>
      </c>
      <c r="T147" s="11">
        <v>0</v>
      </c>
      <c r="U147" s="8">
        <v>59502286</v>
      </c>
      <c r="V147" s="8">
        <v>0</v>
      </c>
      <c r="W147" s="12">
        <v>59502286</v>
      </c>
      <c r="X147" s="8">
        <v>0</v>
      </c>
      <c r="Y147" s="8">
        <v>0</v>
      </c>
      <c r="Z147" s="12">
        <v>0</v>
      </c>
      <c r="AA147" s="8">
        <v>0</v>
      </c>
      <c r="AB147" s="8">
        <v>0</v>
      </c>
      <c r="AC147" s="9">
        <v>0</v>
      </c>
    </row>
    <row r="148" spans="1:29">
      <c r="A148" s="62"/>
      <c r="B148" s="20" t="s">
        <v>4</v>
      </c>
      <c r="C148" s="8">
        <v>378083262</v>
      </c>
      <c r="D148" s="8">
        <v>47723817</v>
      </c>
      <c r="E148" s="9">
        <v>425807079</v>
      </c>
      <c r="F148" s="10">
        <v>2214110</v>
      </c>
      <c r="G148" s="10">
        <v>2239782</v>
      </c>
      <c r="H148" s="11">
        <v>4453892</v>
      </c>
      <c r="I148" s="8">
        <v>0</v>
      </c>
      <c r="J148" s="8">
        <v>0</v>
      </c>
      <c r="K148" s="11">
        <v>0</v>
      </c>
      <c r="L148" s="8">
        <v>0</v>
      </c>
      <c r="M148" s="8">
        <v>0</v>
      </c>
      <c r="N148" s="11">
        <v>0</v>
      </c>
      <c r="O148" s="8">
        <v>0</v>
      </c>
      <c r="P148" s="8">
        <v>0</v>
      </c>
      <c r="Q148" s="11">
        <v>0</v>
      </c>
      <c r="R148" s="8">
        <v>0</v>
      </c>
      <c r="S148" s="8">
        <v>0</v>
      </c>
      <c r="T148" s="11">
        <v>0</v>
      </c>
      <c r="U148" s="8">
        <v>375869152</v>
      </c>
      <c r="V148" s="8">
        <v>45484035</v>
      </c>
      <c r="W148" s="12">
        <v>421353187</v>
      </c>
      <c r="X148" s="8">
        <v>0</v>
      </c>
      <c r="Y148" s="8">
        <v>0</v>
      </c>
      <c r="Z148" s="12">
        <v>0</v>
      </c>
      <c r="AA148" s="8">
        <v>0</v>
      </c>
      <c r="AB148" s="8">
        <v>0</v>
      </c>
      <c r="AC148" s="9">
        <v>0</v>
      </c>
    </row>
    <row r="149" spans="1:29" ht="16.8" thickBot="1">
      <c r="A149" s="21" t="s">
        <v>5</v>
      </c>
      <c r="B149" s="22"/>
      <c r="C149" s="13">
        <v>437585548</v>
      </c>
      <c r="D149" s="13">
        <v>56499574</v>
      </c>
      <c r="E149" s="13">
        <v>494085122</v>
      </c>
      <c r="F149" s="13">
        <v>2214110</v>
      </c>
      <c r="G149" s="13">
        <v>2239782</v>
      </c>
      <c r="H149" s="13">
        <v>4453892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435371438</v>
      </c>
      <c r="V149" s="13">
        <v>54259792</v>
      </c>
      <c r="W149" s="13">
        <v>489631230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68" t="s">
        <v>57</v>
      </c>
      <c r="B150" s="19" t="s">
        <v>2</v>
      </c>
      <c r="C150" s="8">
        <v>21433032</v>
      </c>
      <c r="D150" s="8">
        <v>0</v>
      </c>
      <c r="E150" s="9">
        <v>21433032</v>
      </c>
      <c r="F150" s="10">
        <v>0</v>
      </c>
      <c r="G150" s="10">
        <v>0</v>
      </c>
      <c r="H150" s="11">
        <v>0</v>
      </c>
      <c r="I150" s="8">
        <v>0</v>
      </c>
      <c r="J150" s="8">
        <v>0</v>
      </c>
      <c r="K150" s="11">
        <v>0</v>
      </c>
      <c r="L150" s="8">
        <v>0</v>
      </c>
      <c r="M150" s="8">
        <v>0</v>
      </c>
      <c r="N150" s="11">
        <v>0</v>
      </c>
      <c r="O150" s="8">
        <v>0</v>
      </c>
      <c r="P150" s="8">
        <v>0</v>
      </c>
      <c r="Q150" s="11">
        <v>0</v>
      </c>
      <c r="R150" s="8">
        <v>0</v>
      </c>
      <c r="S150" s="8">
        <v>0</v>
      </c>
      <c r="T150" s="11">
        <v>0</v>
      </c>
      <c r="U150" s="8">
        <v>21433032</v>
      </c>
      <c r="V150" s="8">
        <v>0</v>
      </c>
      <c r="W150" s="12">
        <v>21433032</v>
      </c>
      <c r="X150" s="8">
        <v>0</v>
      </c>
      <c r="Y150" s="8">
        <v>0</v>
      </c>
      <c r="Z150" s="12">
        <v>0</v>
      </c>
      <c r="AA150" s="8">
        <v>0</v>
      </c>
      <c r="AB150" s="8">
        <v>0</v>
      </c>
      <c r="AC150" s="9">
        <v>0</v>
      </c>
    </row>
    <row r="151" spans="1:29">
      <c r="A151" s="61"/>
      <c r="B151" s="20" t="s">
        <v>3</v>
      </c>
      <c r="C151" s="8">
        <v>9146053</v>
      </c>
      <c r="D151" s="8">
        <v>0</v>
      </c>
      <c r="E151" s="9">
        <v>9146053</v>
      </c>
      <c r="F151" s="10">
        <v>0</v>
      </c>
      <c r="G151" s="10">
        <v>0</v>
      </c>
      <c r="H151" s="11">
        <v>0</v>
      </c>
      <c r="I151" s="8">
        <v>0</v>
      </c>
      <c r="J151" s="8">
        <v>0</v>
      </c>
      <c r="K151" s="11">
        <v>0</v>
      </c>
      <c r="L151" s="8">
        <v>0</v>
      </c>
      <c r="M151" s="8">
        <v>0</v>
      </c>
      <c r="N151" s="11">
        <v>0</v>
      </c>
      <c r="O151" s="8">
        <v>0</v>
      </c>
      <c r="P151" s="8">
        <v>0</v>
      </c>
      <c r="Q151" s="11">
        <v>0</v>
      </c>
      <c r="R151" s="8">
        <v>0</v>
      </c>
      <c r="S151" s="8">
        <v>0</v>
      </c>
      <c r="T151" s="11">
        <v>0</v>
      </c>
      <c r="U151" s="8">
        <v>9146053</v>
      </c>
      <c r="V151" s="8">
        <v>0</v>
      </c>
      <c r="W151" s="12">
        <v>9146053</v>
      </c>
      <c r="X151" s="8">
        <v>0</v>
      </c>
      <c r="Y151" s="8">
        <v>0</v>
      </c>
      <c r="Z151" s="12">
        <v>0</v>
      </c>
      <c r="AA151" s="8">
        <v>0</v>
      </c>
      <c r="AB151" s="8">
        <v>0</v>
      </c>
      <c r="AC151" s="9">
        <v>0</v>
      </c>
    </row>
    <row r="152" spans="1:29">
      <c r="A152" s="62"/>
      <c r="B152" s="20" t="s">
        <v>4</v>
      </c>
      <c r="C152" s="8">
        <v>718296256</v>
      </c>
      <c r="D152" s="8">
        <v>151497029</v>
      </c>
      <c r="E152" s="9">
        <v>869793285</v>
      </c>
      <c r="F152" s="10">
        <v>0</v>
      </c>
      <c r="G152" s="10">
        <v>0</v>
      </c>
      <c r="H152" s="11">
        <v>0</v>
      </c>
      <c r="I152" s="8">
        <v>0</v>
      </c>
      <c r="J152" s="8">
        <v>0</v>
      </c>
      <c r="K152" s="11">
        <v>0</v>
      </c>
      <c r="L152" s="8">
        <v>0</v>
      </c>
      <c r="M152" s="8">
        <v>0</v>
      </c>
      <c r="N152" s="11">
        <v>0</v>
      </c>
      <c r="O152" s="8">
        <v>0</v>
      </c>
      <c r="P152" s="8">
        <v>0</v>
      </c>
      <c r="Q152" s="11">
        <v>0</v>
      </c>
      <c r="R152" s="8">
        <v>0</v>
      </c>
      <c r="S152" s="8">
        <v>0</v>
      </c>
      <c r="T152" s="11">
        <v>0</v>
      </c>
      <c r="U152" s="8">
        <v>718296256</v>
      </c>
      <c r="V152" s="8">
        <v>151497029</v>
      </c>
      <c r="W152" s="12">
        <v>869793285</v>
      </c>
      <c r="X152" s="8">
        <v>0</v>
      </c>
      <c r="Y152" s="8">
        <v>0</v>
      </c>
      <c r="Z152" s="12">
        <v>0</v>
      </c>
      <c r="AA152" s="8">
        <v>0</v>
      </c>
      <c r="AB152" s="8">
        <v>0</v>
      </c>
      <c r="AC152" s="9">
        <v>0</v>
      </c>
    </row>
    <row r="153" spans="1:29" ht="16.8" thickBot="1">
      <c r="A153" s="21" t="s">
        <v>5</v>
      </c>
      <c r="B153" s="22"/>
      <c r="C153" s="13">
        <v>748875341</v>
      </c>
      <c r="D153" s="13">
        <v>151497029</v>
      </c>
      <c r="E153" s="13">
        <v>900372370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748875341</v>
      </c>
      <c r="V153" s="13">
        <v>151497029</v>
      </c>
      <c r="W153" s="13">
        <v>900372370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 ht="21.75" customHeight="1" thickBot="1">
      <c r="A154" s="6" t="s">
        <v>6</v>
      </c>
      <c r="B154" s="7"/>
      <c r="C154" s="14">
        <v>133908106856</v>
      </c>
      <c r="D154" s="14">
        <v>87779802754</v>
      </c>
      <c r="E154" s="14">
        <v>221687909610</v>
      </c>
      <c r="F154" s="14">
        <v>55100544085</v>
      </c>
      <c r="G154" s="14">
        <v>28199006517</v>
      </c>
      <c r="H154" s="14">
        <v>83299550602</v>
      </c>
      <c r="I154" s="14">
        <v>43950611737</v>
      </c>
      <c r="J154" s="14">
        <v>25949561656</v>
      </c>
      <c r="K154" s="14">
        <v>69900173393</v>
      </c>
      <c r="L154" s="14">
        <v>234100434</v>
      </c>
      <c r="M154" s="14">
        <v>140675227</v>
      </c>
      <c r="N154" s="14">
        <v>374775661</v>
      </c>
      <c r="O154" s="14">
        <v>760573440</v>
      </c>
      <c r="P154" s="14">
        <v>455132619</v>
      </c>
      <c r="Q154" s="14">
        <v>1215706059</v>
      </c>
      <c r="R154" s="14">
        <v>372305448</v>
      </c>
      <c r="S154" s="14">
        <v>207930681</v>
      </c>
      <c r="T154" s="14">
        <v>580236129</v>
      </c>
      <c r="U154" s="14">
        <v>28680428251</v>
      </c>
      <c r="V154" s="14">
        <v>30967288176</v>
      </c>
      <c r="W154" s="14">
        <v>59647716427</v>
      </c>
      <c r="X154" s="14">
        <v>1134692335</v>
      </c>
      <c r="Y154" s="14">
        <v>627761570</v>
      </c>
      <c r="Z154" s="14">
        <v>1762453905</v>
      </c>
      <c r="AA154" s="14">
        <v>3674851126</v>
      </c>
      <c r="AB154" s="14">
        <v>1232446308</v>
      </c>
      <c r="AC154" s="14">
        <v>4907297434</v>
      </c>
    </row>
    <row r="155" spans="1:29" ht="21" customHeight="1">
      <c r="A155" s="68" t="s">
        <v>5</v>
      </c>
      <c r="B155" s="19" t="s">
        <v>2</v>
      </c>
      <c r="C155" s="8">
        <v>1611644</v>
      </c>
      <c r="D155" s="8">
        <v>12218361201</v>
      </c>
      <c r="E155" s="9">
        <v>27171547055</v>
      </c>
      <c r="F155" s="15">
        <v>9699956598</v>
      </c>
      <c r="G155" s="15">
        <v>8041792944</v>
      </c>
      <c r="H155" s="11">
        <v>17741749542</v>
      </c>
      <c r="I155" s="8">
        <v>1632983553</v>
      </c>
      <c r="J155" s="8">
        <v>1219336333</v>
      </c>
      <c r="K155" s="11">
        <v>2852319886</v>
      </c>
      <c r="L155" s="8">
        <v>144452532</v>
      </c>
      <c r="M155" s="8">
        <v>104112039</v>
      </c>
      <c r="N155" s="11">
        <v>248564571</v>
      </c>
      <c r="O155" s="8">
        <v>290701176</v>
      </c>
      <c r="P155" s="8">
        <v>222300198</v>
      </c>
      <c r="Q155" s="11">
        <v>513001374</v>
      </c>
      <c r="R155" s="8">
        <v>17172814</v>
      </c>
      <c r="S155" s="8">
        <v>5638379</v>
      </c>
      <c r="T155" s="11">
        <v>22811193</v>
      </c>
      <c r="U155" s="8">
        <v>1291131251</v>
      </c>
      <c r="V155" s="8">
        <v>1775131915</v>
      </c>
      <c r="W155" s="12">
        <v>3066263166</v>
      </c>
      <c r="X155" s="8">
        <v>2200170</v>
      </c>
      <c r="Y155" s="8">
        <v>25280424</v>
      </c>
      <c r="Z155" s="12">
        <v>27480594</v>
      </c>
      <c r="AA155" s="8">
        <v>1874587760</v>
      </c>
      <c r="AB155" s="8">
        <v>824768969</v>
      </c>
      <c r="AC155" s="9">
        <v>2699356729</v>
      </c>
    </row>
    <row r="156" spans="1:29" ht="19.95" customHeight="1">
      <c r="A156" s="61"/>
      <c r="B156" s="20" t="s">
        <v>3</v>
      </c>
      <c r="C156" s="8">
        <v>7237</v>
      </c>
      <c r="D156" s="8">
        <v>14994770751</v>
      </c>
      <c r="E156" s="9">
        <v>32409483726</v>
      </c>
      <c r="F156" s="15">
        <v>3445705548</v>
      </c>
      <c r="G156" s="15">
        <v>2935922670</v>
      </c>
      <c r="H156" s="11">
        <v>6381628218</v>
      </c>
      <c r="I156" s="8">
        <v>8460560003</v>
      </c>
      <c r="J156" s="8">
        <v>8526206508</v>
      </c>
      <c r="K156" s="11">
        <v>16986766511</v>
      </c>
      <c r="L156" s="8">
        <v>40587570</v>
      </c>
      <c r="M156" s="8">
        <v>23828321</v>
      </c>
      <c r="N156" s="11">
        <v>64415891</v>
      </c>
      <c r="O156" s="8">
        <v>66993462</v>
      </c>
      <c r="P156" s="8">
        <v>88118124</v>
      </c>
      <c r="Q156" s="11">
        <v>155111586</v>
      </c>
      <c r="R156" s="8">
        <v>58295156</v>
      </c>
      <c r="S156" s="8">
        <v>104502056</v>
      </c>
      <c r="T156" s="11">
        <v>162797212</v>
      </c>
      <c r="U156" s="8">
        <v>2409815705</v>
      </c>
      <c r="V156" s="8">
        <v>2306034587</v>
      </c>
      <c r="W156" s="12">
        <v>4715850292</v>
      </c>
      <c r="X156" s="8">
        <v>1132492165</v>
      </c>
      <c r="Y156" s="8">
        <v>602481146</v>
      </c>
      <c r="Z156" s="12">
        <v>1734973311</v>
      </c>
      <c r="AA156" s="8">
        <v>1800263366</v>
      </c>
      <c r="AB156" s="8">
        <v>407677339</v>
      </c>
      <c r="AC156" s="9">
        <v>2207940705</v>
      </c>
    </row>
    <row r="157" spans="1:29" ht="21.75" customHeight="1">
      <c r="A157" s="62"/>
      <c r="B157" s="20" t="s">
        <v>4</v>
      </c>
      <c r="C157" s="8">
        <v>3878</v>
      </c>
      <c r="D157" s="8">
        <v>60566670802</v>
      </c>
      <c r="E157" s="9">
        <v>162106878829</v>
      </c>
      <c r="F157" s="15">
        <v>41954881939</v>
      </c>
      <c r="G157" s="15">
        <v>17221290903</v>
      </c>
      <c r="H157" s="11">
        <v>59176172842</v>
      </c>
      <c r="I157" s="8">
        <v>33857068181</v>
      </c>
      <c r="J157" s="8">
        <v>16204018815</v>
      </c>
      <c r="K157" s="11">
        <v>50061086996</v>
      </c>
      <c r="L157" s="8">
        <v>49060332</v>
      </c>
      <c r="M157" s="8">
        <v>12734867</v>
      </c>
      <c r="N157" s="11">
        <v>61795199</v>
      </c>
      <c r="O157" s="8">
        <v>402878802</v>
      </c>
      <c r="P157" s="8">
        <v>144714297</v>
      </c>
      <c r="Q157" s="11">
        <v>547593099</v>
      </c>
      <c r="R157" s="8">
        <v>296837478</v>
      </c>
      <c r="S157" s="8">
        <v>97790246</v>
      </c>
      <c r="T157" s="11">
        <v>394627724</v>
      </c>
      <c r="U157" s="8">
        <v>24979481295</v>
      </c>
      <c r="V157" s="8">
        <v>26886121674</v>
      </c>
      <c r="W157" s="12">
        <v>51865602969</v>
      </c>
      <c r="X157" s="8">
        <v>0</v>
      </c>
      <c r="Y157" s="8">
        <v>0</v>
      </c>
      <c r="Z157" s="12">
        <v>0</v>
      </c>
      <c r="AA157" s="8">
        <v>0</v>
      </c>
      <c r="AB157" s="8">
        <v>0</v>
      </c>
      <c r="AC157" s="9"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>
      <c r="A159" s="69" t="s">
        <v>63</v>
      </c>
      <c r="B159" s="25" t="s">
        <v>2</v>
      </c>
      <c r="C159" s="33">
        <v>1611210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>
      <c r="A160" s="70"/>
      <c r="B160" s="25" t="s">
        <v>58</v>
      </c>
      <c r="C160" s="8">
        <v>7237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>
      <c r="A161" s="70"/>
      <c r="B161" s="25" t="s">
        <v>4</v>
      </c>
      <c r="C161" s="8">
        <v>3878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>
      <c r="A162" s="71"/>
      <c r="B162" s="25" t="s">
        <v>59</v>
      </c>
      <c r="C162" s="8">
        <f>C159+C160+C161</f>
        <v>1622325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3">
    <mergeCell ref="A159:A162"/>
    <mergeCell ref="A155:A157"/>
    <mergeCell ref="A130:A132"/>
    <mergeCell ref="A134:A136"/>
    <mergeCell ref="A138:A140"/>
    <mergeCell ref="A142:A144"/>
    <mergeCell ref="A146:A148"/>
    <mergeCell ref="A150:A152"/>
    <mergeCell ref="A114:A116"/>
    <mergeCell ref="A118:A120"/>
    <mergeCell ref="A82:A84"/>
    <mergeCell ref="A86:A88"/>
    <mergeCell ref="A90:A92"/>
    <mergeCell ref="A94:A96"/>
    <mergeCell ref="A98:A100"/>
    <mergeCell ref="A122:A124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102:A104"/>
    <mergeCell ref="A106:A108"/>
    <mergeCell ref="A110:A112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B3:B5"/>
    <mergeCell ref="X4:Z4"/>
    <mergeCell ref="A6:A8"/>
    <mergeCell ref="A1:AC1"/>
    <mergeCell ref="A2:AC2"/>
    <mergeCell ref="A3:A5"/>
    <mergeCell ref="C3:E4"/>
    <mergeCell ref="F3:T3"/>
    <mergeCell ref="U3:Z3"/>
    <mergeCell ref="AA3:AC4"/>
    <mergeCell ref="F4:H4"/>
    <mergeCell ref="I4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8" fitToHeight="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11FA-793B-4916-89F3-A24BD7172FC5}">
  <sheetPr>
    <pageSetUpPr fitToPage="1"/>
  </sheetPr>
  <dimension ref="A1:AC175"/>
  <sheetViews>
    <sheetView topLeftCell="A139" zoomScale="70" zoomScaleNormal="70" workbookViewId="0">
      <selection activeCell="A138" sqref="A1:XFD1048576"/>
    </sheetView>
  </sheetViews>
  <sheetFormatPr defaultColWidth="13.44140625" defaultRowHeight="16.2"/>
  <cols>
    <col min="1" max="1" width="13.44140625" style="2"/>
    <col min="2" max="2" width="17.109375" style="3" customWidth="1"/>
    <col min="3" max="3" width="18.6640625" style="4" customWidth="1"/>
    <col min="4" max="4" width="19.88671875" style="4" customWidth="1"/>
    <col min="5" max="5" width="19" style="4" customWidth="1"/>
    <col min="6" max="6" width="18.44140625" style="4" customWidth="1"/>
    <col min="7" max="7" width="19.44140625" style="4" customWidth="1"/>
    <col min="8" max="8" width="20.44140625" style="4" customWidth="1"/>
    <col min="9" max="10" width="17.44140625" style="4" customWidth="1"/>
    <col min="11" max="11" width="19.44140625" style="4" customWidth="1"/>
    <col min="12" max="13" width="15.21875" style="4" customWidth="1"/>
    <col min="14" max="14" width="14.77734375" style="4" customWidth="1"/>
    <col min="15" max="15" width="16.44140625" style="4" customWidth="1"/>
    <col min="16" max="16" width="15.88671875" style="4" customWidth="1"/>
    <col min="17" max="17" width="16.6640625" style="4" customWidth="1"/>
    <col min="18" max="18" width="14.33203125" style="4" customWidth="1"/>
    <col min="19" max="19" width="16.109375" style="4" customWidth="1"/>
    <col min="20" max="20" width="14.77734375" style="4" customWidth="1"/>
    <col min="21" max="21" width="18.21875" style="4" customWidth="1"/>
    <col min="22" max="22" width="17.77734375" style="4" customWidth="1"/>
    <col min="23" max="24" width="17.44140625" style="4" customWidth="1"/>
    <col min="25" max="25" width="16.44140625" style="4" customWidth="1"/>
    <col min="26" max="26" width="16.88671875" style="4" customWidth="1"/>
    <col min="27" max="28" width="16.44140625" style="4" customWidth="1"/>
    <col min="29" max="29" width="17.21875" style="4" customWidth="1"/>
    <col min="30" max="16384" width="13.44140625" style="1"/>
  </cols>
  <sheetData>
    <row r="1" spans="1:29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6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s="26" customFormat="1" ht="20.7" customHeight="1">
      <c r="A3" s="56" t="s">
        <v>24</v>
      </c>
      <c r="B3" s="56" t="s">
        <v>1</v>
      </c>
      <c r="C3" s="58" t="s">
        <v>72</v>
      </c>
      <c r="D3" s="59"/>
      <c r="E3" s="59"/>
      <c r="F3" s="51" t="s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11</v>
      </c>
      <c r="V3" s="52"/>
      <c r="W3" s="52"/>
      <c r="X3" s="52"/>
      <c r="Y3" s="52"/>
      <c r="Z3" s="52"/>
      <c r="AA3" s="53" t="s">
        <v>12</v>
      </c>
      <c r="AB3" s="54"/>
      <c r="AC3" s="54"/>
    </row>
    <row r="4" spans="1:29" s="26" customFormat="1" ht="19.95" customHeight="1">
      <c r="A4" s="56"/>
      <c r="B4" s="56" t="s">
        <v>1</v>
      </c>
      <c r="C4" s="59"/>
      <c r="D4" s="59"/>
      <c r="E4" s="59"/>
      <c r="F4" s="55" t="s">
        <v>13</v>
      </c>
      <c r="G4" s="55"/>
      <c r="H4" s="55"/>
      <c r="I4" s="55" t="s">
        <v>14</v>
      </c>
      <c r="J4" s="55"/>
      <c r="K4" s="55"/>
      <c r="L4" s="55" t="s">
        <v>15</v>
      </c>
      <c r="M4" s="55"/>
      <c r="N4" s="55"/>
      <c r="O4" s="55" t="s">
        <v>16</v>
      </c>
      <c r="P4" s="55"/>
      <c r="Q4" s="55"/>
      <c r="R4" s="55" t="s">
        <v>17</v>
      </c>
      <c r="S4" s="55"/>
      <c r="T4" s="55"/>
      <c r="U4" s="57" t="s">
        <v>18</v>
      </c>
      <c r="V4" s="57"/>
      <c r="W4" s="57"/>
      <c r="X4" s="57" t="s">
        <v>19</v>
      </c>
      <c r="Y4" s="57"/>
      <c r="Z4" s="57"/>
      <c r="AA4" s="54"/>
      <c r="AB4" s="54"/>
      <c r="AC4" s="54"/>
    </row>
    <row r="5" spans="1:29" s="26" customFormat="1" ht="19.95" customHeight="1">
      <c r="A5" s="56"/>
      <c r="B5" s="56"/>
      <c r="C5" s="29" t="s">
        <v>20</v>
      </c>
      <c r="D5" s="29" t="s">
        <v>21</v>
      </c>
      <c r="E5" s="29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9" t="s">
        <v>20</v>
      </c>
      <c r="AB5" s="29" t="s">
        <v>21</v>
      </c>
      <c r="AC5" s="29" t="s">
        <v>22</v>
      </c>
    </row>
    <row r="6" spans="1:29" ht="19.5" customHeight="1">
      <c r="A6" s="60" t="s">
        <v>25</v>
      </c>
      <c r="B6" s="19" t="s">
        <v>2</v>
      </c>
      <c r="C6" s="8">
        <v>7347933425</v>
      </c>
      <c r="D6" s="8">
        <v>9389215483</v>
      </c>
      <c r="E6" s="9">
        <v>16737148908</v>
      </c>
      <c r="F6" s="10">
        <v>5239939673</v>
      </c>
      <c r="G6" s="10">
        <v>7643421304</v>
      </c>
      <c r="H6" s="11">
        <v>12883360977</v>
      </c>
      <c r="I6" s="8">
        <v>1466394347</v>
      </c>
      <c r="J6" s="8">
        <v>1164465698</v>
      </c>
      <c r="K6" s="11">
        <v>2630860045</v>
      </c>
      <c r="L6" s="8">
        <v>0</v>
      </c>
      <c r="M6" s="8">
        <v>10754</v>
      </c>
      <c r="N6" s="11">
        <v>10754</v>
      </c>
      <c r="O6" s="8">
        <v>209339665</v>
      </c>
      <c r="P6" s="8">
        <v>233085929</v>
      </c>
      <c r="Q6" s="11">
        <v>442425594</v>
      </c>
      <c r="R6" s="8">
        <v>8133</v>
      </c>
      <c r="S6" s="8">
        <v>973625</v>
      </c>
      <c r="T6" s="11">
        <v>981758</v>
      </c>
      <c r="U6" s="8">
        <v>250009384</v>
      </c>
      <c r="V6" s="8">
        <v>300886041</v>
      </c>
      <c r="W6" s="12">
        <v>550895425</v>
      </c>
      <c r="X6" s="8">
        <v>0</v>
      </c>
      <c r="Y6" s="8">
        <v>0</v>
      </c>
      <c r="Z6" s="12">
        <v>0</v>
      </c>
      <c r="AA6" s="8">
        <v>182242223</v>
      </c>
      <c r="AB6" s="8">
        <v>46372132</v>
      </c>
      <c r="AC6" s="9">
        <v>228614355</v>
      </c>
    </row>
    <row r="7" spans="1:29" ht="19.5" customHeight="1">
      <c r="A7" s="61"/>
      <c r="B7" s="20" t="s">
        <v>3</v>
      </c>
      <c r="C7" s="8">
        <v>13209998526</v>
      </c>
      <c r="D7" s="8">
        <v>13642087738</v>
      </c>
      <c r="E7" s="9">
        <v>26852086264</v>
      </c>
      <c r="F7" s="10">
        <v>2436461905</v>
      </c>
      <c r="G7" s="10">
        <v>3395474010</v>
      </c>
      <c r="H7" s="11">
        <v>5831935915</v>
      </c>
      <c r="I7" s="8">
        <v>9962120831</v>
      </c>
      <c r="J7" s="8">
        <v>9842862329</v>
      </c>
      <c r="K7" s="11">
        <v>19804983160</v>
      </c>
      <c r="L7" s="8">
        <v>0</v>
      </c>
      <c r="M7" s="8">
        <v>0</v>
      </c>
      <c r="N7" s="11">
        <v>0</v>
      </c>
      <c r="O7" s="8">
        <v>32238611</v>
      </c>
      <c r="P7" s="8">
        <v>64538563</v>
      </c>
      <c r="Q7" s="11">
        <v>96777174</v>
      </c>
      <c r="R7" s="8">
        <v>455745</v>
      </c>
      <c r="S7" s="8">
        <v>0</v>
      </c>
      <c r="T7" s="11">
        <v>455745</v>
      </c>
      <c r="U7" s="8">
        <v>219941285</v>
      </c>
      <c r="V7" s="8">
        <v>124387536</v>
      </c>
      <c r="W7" s="12">
        <v>344328821</v>
      </c>
      <c r="X7" s="8">
        <v>76612450</v>
      </c>
      <c r="Y7" s="8">
        <v>177701337</v>
      </c>
      <c r="Z7" s="12">
        <v>254313787</v>
      </c>
      <c r="AA7" s="8">
        <v>482167699</v>
      </c>
      <c r="AB7" s="8">
        <v>37123963</v>
      </c>
      <c r="AC7" s="9">
        <v>519291662</v>
      </c>
    </row>
    <row r="8" spans="1:29" ht="19.5" customHeight="1">
      <c r="A8" s="62"/>
      <c r="B8" s="20" t="s">
        <v>4</v>
      </c>
      <c r="C8" s="8">
        <v>29644157814</v>
      </c>
      <c r="D8" s="8">
        <v>63686284433</v>
      </c>
      <c r="E8" s="9">
        <v>93330442247</v>
      </c>
      <c r="F8" s="10">
        <v>12133718825</v>
      </c>
      <c r="G8" s="10">
        <v>37800721101</v>
      </c>
      <c r="H8" s="11">
        <v>49934439926</v>
      </c>
      <c r="I8" s="8">
        <v>14017759332</v>
      </c>
      <c r="J8" s="8">
        <v>23567083352</v>
      </c>
      <c r="K8" s="11">
        <v>37584842684</v>
      </c>
      <c r="L8" s="8">
        <v>0</v>
      </c>
      <c r="M8" s="8">
        <v>0</v>
      </c>
      <c r="N8" s="11">
        <v>0</v>
      </c>
      <c r="O8" s="8">
        <v>215694200</v>
      </c>
      <c r="P8" s="8">
        <v>277981950</v>
      </c>
      <c r="Q8" s="11">
        <v>493676150</v>
      </c>
      <c r="R8" s="8">
        <v>208768902</v>
      </c>
      <c r="S8" s="8">
        <v>12011303</v>
      </c>
      <c r="T8" s="11">
        <v>220780205</v>
      </c>
      <c r="U8" s="8">
        <v>3068216555</v>
      </c>
      <c r="V8" s="8">
        <v>2028486727</v>
      </c>
      <c r="W8" s="12">
        <v>5096703282</v>
      </c>
      <c r="X8" s="8">
        <v>0</v>
      </c>
      <c r="Y8" s="8">
        <v>0</v>
      </c>
      <c r="Z8" s="12">
        <v>0</v>
      </c>
      <c r="AA8" s="8">
        <v>0</v>
      </c>
      <c r="AB8" s="8">
        <v>0</v>
      </c>
      <c r="AC8" s="9">
        <v>0</v>
      </c>
    </row>
    <row r="9" spans="1:29" ht="19.5" customHeight="1" thickBot="1">
      <c r="A9" s="21" t="s">
        <v>5</v>
      </c>
      <c r="B9" s="22"/>
      <c r="C9" s="13">
        <v>50202089765</v>
      </c>
      <c r="D9" s="13">
        <v>86717587654</v>
      </c>
      <c r="E9" s="13">
        <v>136920000000</v>
      </c>
      <c r="F9" s="13">
        <v>19810120403</v>
      </c>
      <c r="G9" s="13">
        <v>48839616415</v>
      </c>
      <c r="H9" s="13">
        <v>68649736818</v>
      </c>
      <c r="I9" s="13">
        <v>25446274510</v>
      </c>
      <c r="J9" s="13">
        <v>34574411379</v>
      </c>
      <c r="K9" s="13">
        <v>60020685889</v>
      </c>
      <c r="L9" s="13">
        <v>0</v>
      </c>
      <c r="M9" s="13">
        <v>10754</v>
      </c>
      <c r="N9" s="13">
        <v>10754</v>
      </c>
      <c r="O9" s="13">
        <v>457272476</v>
      </c>
      <c r="P9" s="13">
        <v>575606442</v>
      </c>
      <c r="Q9" s="13">
        <v>1032878918</v>
      </c>
      <c r="R9" s="13">
        <v>209232780</v>
      </c>
      <c r="S9" s="13">
        <v>12984928</v>
      </c>
      <c r="T9" s="13">
        <v>222217708</v>
      </c>
      <c r="U9" s="13">
        <v>3538167224</v>
      </c>
      <c r="V9" s="13">
        <v>2453760304</v>
      </c>
      <c r="W9" s="13">
        <v>5991927528</v>
      </c>
      <c r="X9" s="13">
        <v>76612450</v>
      </c>
      <c r="Y9" s="13">
        <v>177701337</v>
      </c>
      <c r="Z9" s="13">
        <v>254313787</v>
      </c>
      <c r="AA9" s="13">
        <v>664409922</v>
      </c>
      <c r="AB9" s="13">
        <v>83496095</v>
      </c>
      <c r="AC9" s="13">
        <v>747906017</v>
      </c>
    </row>
    <row r="10" spans="1:29" ht="19.5" customHeight="1">
      <c r="A10" s="68" t="s">
        <v>26</v>
      </c>
      <c r="B10" s="19" t="s">
        <v>2</v>
      </c>
      <c r="C10" s="8">
        <v>9074585</v>
      </c>
      <c r="D10" s="8">
        <v>2683591</v>
      </c>
      <c r="E10" s="9">
        <v>11758176</v>
      </c>
      <c r="F10" s="10">
        <v>7480403</v>
      </c>
      <c r="G10" s="10">
        <v>2683591</v>
      </c>
      <c r="H10" s="11">
        <v>10163994</v>
      </c>
      <c r="I10" s="8">
        <v>0</v>
      </c>
      <c r="J10" s="8">
        <v>0</v>
      </c>
      <c r="K10" s="11">
        <v>0</v>
      </c>
      <c r="L10" s="8">
        <v>0</v>
      </c>
      <c r="M10" s="8">
        <v>0</v>
      </c>
      <c r="N10" s="11">
        <v>0</v>
      </c>
      <c r="O10" s="8">
        <v>0</v>
      </c>
      <c r="P10" s="8">
        <v>0</v>
      </c>
      <c r="Q10" s="11">
        <v>0</v>
      </c>
      <c r="R10" s="8">
        <v>0</v>
      </c>
      <c r="S10" s="8">
        <v>0</v>
      </c>
      <c r="T10" s="11">
        <v>0</v>
      </c>
      <c r="U10" s="8">
        <v>1594182</v>
      </c>
      <c r="V10" s="8">
        <v>0</v>
      </c>
      <c r="W10" s="12">
        <v>1594182</v>
      </c>
      <c r="X10" s="8">
        <v>0</v>
      </c>
      <c r="Y10" s="8">
        <v>0</v>
      </c>
      <c r="Z10" s="12">
        <v>0</v>
      </c>
      <c r="AA10" s="8">
        <v>0</v>
      </c>
      <c r="AB10" s="8">
        <v>0</v>
      </c>
      <c r="AC10" s="9">
        <v>0</v>
      </c>
    </row>
    <row r="11" spans="1:29" ht="19.5" customHeight="1">
      <c r="A11" s="61"/>
      <c r="B11" s="20" t="s">
        <v>3</v>
      </c>
      <c r="C11" s="8">
        <v>0</v>
      </c>
      <c r="D11" s="8">
        <v>0</v>
      </c>
      <c r="E11" s="9">
        <v>0</v>
      </c>
      <c r="F11" s="10">
        <v>0</v>
      </c>
      <c r="G11" s="10">
        <v>0</v>
      </c>
      <c r="H11" s="11">
        <v>0</v>
      </c>
      <c r="I11" s="8">
        <v>0</v>
      </c>
      <c r="J11" s="8">
        <v>0</v>
      </c>
      <c r="K11" s="11">
        <v>0</v>
      </c>
      <c r="L11" s="8">
        <v>0</v>
      </c>
      <c r="M11" s="8">
        <v>0</v>
      </c>
      <c r="N11" s="11">
        <v>0</v>
      </c>
      <c r="O11" s="8">
        <v>0</v>
      </c>
      <c r="P11" s="8">
        <v>0</v>
      </c>
      <c r="Q11" s="11">
        <v>0</v>
      </c>
      <c r="R11" s="8">
        <v>0</v>
      </c>
      <c r="S11" s="8">
        <v>0</v>
      </c>
      <c r="T11" s="11">
        <v>0</v>
      </c>
      <c r="U11" s="8">
        <v>0</v>
      </c>
      <c r="V11" s="8">
        <v>0</v>
      </c>
      <c r="W11" s="12">
        <v>0</v>
      </c>
      <c r="X11" s="8">
        <v>0</v>
      </c>
      <c r="Y11" s="8">
        <v>0</v>
      </c>
      <c r="Z11" s="12">
        <v>0</v>
      </c>
      <c r="AA11" s="8">
        <v>0</v>
      </c>
      <c r="AB11" s="8">
        <v>0</v>
      </c>
      <c r="AC11" s="9">
        <v>0</v>
      </c>
    </row>
    <row r="12" spans="1:29" ht="19.5" customHeight="1">
      <c r="A12" s="62"/>
      <c r="B12" s="20" t="s">
        <v>4</v>
      </c>
      <c r="C12" s="8">
        <v>180690983</v>
      </c>
      <c r="D12" s="8">
        <v>74849253</v>
      </c>
      <c r="E12" s="9">
        <v>255540236</v>
      </c>
      <c r="F12" s="10">
        <v>92159150</v>
      </c>
      <c r="G12" s="10">
        <v>11276672</v>
      </c>
      <c r="H12" s="11">
        <v>103435822</v>
      </c>
      <c r="I12" s="8">
        <v>0</v>
      </c>
      <c r="J12" s="8">
        <v>3791819</v>
      </c>
      <c r="K12" s="11">
        <v>3791819</v>
      </c>
      <c r="L12" s="8">
        <v>0</v>
      </c>
      <c r="M12" s="8">
        <v>0</v>
      </c>
      <c r="N12" s="11">
        <v>0</v>
      </c>
      <c r="O12" s="8">
        <v>0</v>
      </c>
      <c r="P12" s="8">
        <v>0</v>
      </c>
      <c r="Q12" s="11">
        <v>0</v>
      </c>
      <c r="R12" s="8">
        <v>0</v>
      </c>
      <c r="S12" s="8">
        <v>0</v>
      </c>
      <c r="T12" s="11">
        <v>0</v>
      </c>
      <c r="U12" s="8">
        <v>88531833</v>
      </c>
      <c r="V12" s="8">
        <v>59780762</v>
      </c>
      <c r="W12" s="12">
        <v>148312595</v>
      </c>
      <c r="X12" s="8">
        <v>0</v>
      </c>
      <c r="Y12" s="8">
        <v>0</v>
      </c>
      <c r="Z12" s="12">
        <v>0</v>
      </c>
      <c r="AA12" s="8">
        <v>0</v>
      </c>
      <c r="AB12" s="8">
        <v>0</v>
      </c>
      <c r="AC12" s="9">
        <v>0</v>
      </c>
    </row>
    <row r="13" spans="1:29" ht="19.5" customHeight="1" thickBot="1">
      <c r="A13" s="21" t="s">
        <v>5</v>
      </c>
      <c r="B13" s="22"/>
      <c r="C13" s="13">
        <v>189765568</v>
      </c>
      <c r="D13" s="13">
        <v>77532844</v>
      </c>
      <c r="E13" s="13">
        <v>267298412</v>
      </c>
      <c r="F13" s="13">
        <v>99639553</v>
      </c>
      <c r="G13" s="13">
        <v>13960263</v>
      </c>
      <c r="H13" s="13">
        <v>113599816</v>
      </c>
      <c r="I13" s="13">
        <v>0</v>
      </c>
      <c r="J13" s="13">
        <v>3791819</v>
      </c>
      <c r="K13" s="13">
        <v>3791819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90126015</v>
      </c>
      <c r="V13" s="13">
        <v>59780762</v>
      </c>
      <c r="W13" s="13">
        <v>149906777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</row>
    <row r="14" spans="1:29" ht="19.5" customHeight="1">
      <c r="A14" s="68" t="s">
        <v>8</v>
      </c>
      <c r="B14" s="19" t="s">
        <v>2</v>
      </c>
      <c r="C14" s="8">
        <v>876744862</v>
      </c>
      <c r="D14" s="8">
        <v>491003784</v>
      </c>
      <c r="E14" s="9">
        <v>1367748646</v>
      </c>
      <c r="F14" s="10">
        <v>0</v>
      </c>
      <c r="G14" s="10">
        <v>0</v>
      </c>
      <c r="H14" s="11">
        <v>0</v>
      </c>
      <c r="I14" s="8">
        <v>0</v>
      </c>
      <c r="J14" s="8">
        <v>0</v>
      </c>
      <c r="K14" s="11">
        <v>0</v>
      </c>
      <c r="L14" s="8">
        <v>0</v>
      </c>
      <c r="M14" s="8">
        <v>0</v>
      </c>
      <c r="N14" s="11">
        <v>0</v>
      </c>
      <c r="O14" s="8">
        <v>0</v>
      </c>
      <c r="P14" s="8">
        <v>0</v>
      </c>
      <c r="Q14" s="11">
        <v>0</v>
      </c>
      <c r="R14" s="8">
        <v>0</v>
      </c>
      <c r="S14" s="8">
        <v>0</v>
      </c>
      <c r="T14" s="11">
        <v>0</v>
      </c>
      <c r="U14" s="8">
        <v>12850392</v>
      </c>
      <c r="V14" s="8">
        <v>30731078</v>
      </c>
      <c r="W14" s="12">
        <v>43581470</v>
      </c>
      <c r="X14" s="8">
        <v>0</v>
      </c>
      <c r="Y14" s="8">
        <v>16467552</v>
      </c>
      <c r="Z14" s="12">
        <v>16467552</v>
      </c>
      <c r="AA14" s="8">
        <v>863894470</v>
      </c>
      <c r="AB14" s="8">
        <v>443805154</v>
      </c>
      <c r="AC14" s="9">
        <v>1307699624</v>
      </c>
    </row>
    <row r="15" spans="1:29" ht="19.5" customHeight="1">
      <c r="A15" s="61"/>
      <c r="B15" s="20" t="s">
        <v>3</v>
      </c>
      <c r="C15" s="8">
        <v>719372112</v>
      </c>
      <c r="D15" s="8">
        <v>301324632</v>
      </c>
      <c r="E15" s="9">
        <v>1020696744</v>
      </c>
      <c r="F15" s="10">
        <v>0</v>
      </c>
      <c r="G15" s="10">
        <v>0</v>
      </c>
      <c r="H15" s="11">
        <v>0</v>
      </c>
      <c r="I15" s="8">
        <v>0</v>
      </c>
      <c r="J15" s="8">
        <v>0</v>
      </c>
      <c r="K15" s="11">
        <v>0</v>
      </c>
      <c r="L15" s="8">
        <v>0</v>
      </c>
      <c r="M15" s="8">
        <v>0</v>
      </c>
      <c r="N15" s="11">
        <v>0</v>
      </c>
      <c r="O15" s="8">
        <v>0</v>
      </c>
      <c r="P15" s="8">
        <v>0</v>
      </c>
      <c r="Q15" s="11">
        <v>0</v>
      </c>
      <c r="R15" s="8">
        <v>0</v>
      </c>
      <c r="S15" s="8">
        <v>0</v>
      </c>
      <c r="T15" s="11">
        <v>0</v>
      </c>
      <c r="U15" s="8">
        <v>0</v>
      </c>
      <c r="V15" s="8">
        <v>0</v>
      </c>
      <c r="W15" s="12">
        <v>0</v>
      </c>
      <c r="X15" s="8">
        <v>41277020</v>
      </c>
      <c r="Y15" s="8">
        <v>108726116</v>
      </c>
      <c r="Z15" s="12">
        <v>150003136</v>
      </c>
      <c r="AA15" s="8">
        <v>678095092</v>
      </c>
      <c r="AB15" s="8">
        <v>192598516</v>
      </c>
      <c r="AC15" s="9">
        <v>870693608</v>
      </c>
    </row>
    <row r="16" spans="1:29" ht="19.5" customHeight="1">
      <c r="A16" s="62"/>
      <c r="B16" s="20" t="s">
        <v>4</v>
      </c>
      <c r="C16" s="8">
        <v>6369473</v>
      </c>
      <c r="D16" s="8">
        <v>39583056</v>
      </c>
      <c r="E16" s="9">
        <v>45952529</v>
      </c>
      <c r="F16" s="10">
        <v>0</v>
      </c>
      <c r="G16" s="10">
        <v>0</v>
      </c>
      <c r="H16" s="11">
        <v>0</v>
      </c>
      <c r="I16" s="8">
        <v>0</v>
      </c>
      <c r="J16" s="8">
        <v>0</v>
      </c>
      <c r="K16" s="11">
        <v>0</v>
      </c>
      <c r="L16" s="8">
        <v>0</v>
      </c>
      <c r="M16" s="8">
        <v>0</v>
      </c>
      <c r="N16" s="11">
        <v>0</v>
      </c>
      <c r="O16" s="8">
        <v>0</v>
      </c>
      <c r="P16" s="8">
        <v>0</v>
      </c>
      <c r="Q16" s="11">
        <v>0</v>
      </c>
      <c r="R16" s="8">
        <v>0</v>
      </c>
      <c r="S16" s="8">
        <v>0</v>
      </c>
      <c r="T16" s="11">
        <v>0</v>
      </c>
      <c r="U16" s="8">
        <v>6369473</v>
      </c>
      <c r="V16" s="8">
        <v>39583056</v>
      </c>
      <c r="W16" s="12">
        <v>45952529</v>
      </c>
      <c r="X16" s="8">
        <v>0</v>
      </c>
      <c r="Y16" s="8">
        <v>0</v>
      </c>
      <c r="Z16" s="12">
        <v>0</v>
      </c>
      <c r="AA16" s="8">
        <v>0</v>
      </c>
      <c r="AB16" s="8">
        <v>0</v>
      </c>
      <c r="AC16" s="9">
        <v>0</v>
      </c>
    </row>
    <row r="17" spans="1:29" ht="19.5" customHeight="1" thickBot="1">
      <c r="A17" s="21" t="s">
        <v>5</v>
      </c>
      <c r="B17" s="22"/>
      <c r="C17" s="13">
        <v>1602486447</v>
      </c>
      <c r="D17" s="13">
        <v>831911472</v>
      </c>
      <c r="E17" s="13">
        <v>2434397919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19219865</v>
      </c>
      <c r="V17" s="13">
        <v>70314134</v>
      </c>
      <c r="W17" s="13">
        <v>89533999</v>
      </c>
      <c r="X17" s="13">
        <v>41277020</v>
      </c>
      <c r="Y17" s="13">
        <v>125193668</v>
      </c>
      <c r="Z17" s="13">
        <v>166470688</v>
      </c>
      <c r="AA17" s="13">
        <v>1541989562</v>
      </c>
      <c r="AB17" s="13">
        <v>636403670</v>
      </c>
      <c r="AC17" s="13">
        <v>2178393232</v>
      </c>
    </row>
    <row r="18" spans="1:29" ht="19.5" customHeight="1">
      <c r="A18" s="68" t="s">
        <v>9</v>
      </c>
      <c r="B18" s="19" t="s">
        <v>2</v>
      </c>
      <c r="C18" s="8">
        <v>308709598</v>
      </c>
      <c r="D18" s="8">
        <v>162543327</v>
      </c>
      <c r="E18" s="9">
        <v>471252925</v>
      </c>
      <c r="F18" s="10">
        <v>28002296</v>
      </c>
      <c r="G18" s="10">
        <v>25824445</v>
      </c>
      <c r="H18" s="11">
        <v>53826741</v>
      </c>
      <c r="I18" s="8">
        <v>6997894</v>
      </c>
      <c r="J18" s="8">
        <v>19200909</v>
      </c>
      <c r="K18" s="11">
        <v>26198803</v>
      </c>
      <c r="L18" s="8">
        <v>0</v>
      </c>
      <c r="M18" s="8">
        <v>0</v>
      </c>
      <c r="N18" s="11">
        <v>0</v>
      </c>
      <c r="O18" s="8">
        <v>115738</v>
      </c>
      <c r="P18" s="8">
        <v>0</v>
      </c>
      <c r="Q18" s="11">
        <v>115738</v>
      </c>
      <c r="R18" s="8">
        <v>0</v>
      </c>
      <c r="S18" s="8">
        <v>0</v>
      </c>
      <c r="T18" s="11">
        <v>0</v>
      </c>
      <c r="U18" s="8">
        <v>264215214</v>
      </c>
      <c r="V18" s="8">
        <v>110999843</v>
      </c>
      <c r="W18" s="12">
        <v>375215057</v>
      </c>
      <c r="X18" s="8">
        <v>9363600</v>
      </c>
      <c r="Y18" s="8">
        <v>6518130</v>
      </c>
      <c r="Z18" s="12">
        <v>15881730</v>
      </c>
      <c r="AA18" s="8">
        <v>14856</v>
      </c>
      <c r="AB18" s="8">
        <v>0</v>
      </c>
      <c r="AC18" s="9">
        <v>14856</v>
      </c>
    </row>
    <row r="19" spans="1:29" ht="19.5" customHeight="1">
      <c r="A19" s="61"/>
      <c r="B19" s="20" t="s">
        <v>3</v>
      </c>
      <c r="C19" s="8">
        <v>1008568858</v>
      </c>
      <c r="D19" s="8">
        <v>956214433</v>
      </c>
      <c r="E19" s="9">
        <v>1964783291</v>
      </c>
      <c r="F19" s="10">
        <v>1176435</v>
      </c>
      <c r="G19" s="10">
        <v>22166884</v>
      </c>
      <c r="H19" s="11">
        <v>23343319</v>
      </c>
      <c r="I19" s="8">
        <v>0</v>
      </c>
      <c r="J19" s="8">
        <v>0</v>
      </c>
      <c r="K19" s="11">
        <v>0</v>
      </c>
      <c r="L19" s="8">
        <v>0</v>
      </c>
      <c r="M19" s="8">
        <v>0</v>
      </c>
      <c r="N19" s="11">
        <v>0</v>
      </c>
      <c r="O19" s="8">
        <v>0</v>
      </c>
      <c r="P19" s="8">
        <v>0</v>
      </c>
      <c r="Q19" s="11">
        <v>0</v>
      </c>
      <c r="R19" s="8">
        <v>0</v>
      </c>
      <c r="S19" s="8">
        <v>0</v>
      </c>
      <c r="T19" s="11">
        <v>0</v>
      </c>
      <c r="U19" s="8">
        <v>238922703</v>
      </c>
      <c r="V19" s="8">
        <v>65403718</v>
      </c>
      <c r="W19" s="12">
        <v>304326421</v>
      </c>
      <c r="X19" s="8">
        <v>768469720</v>
      </c>
      <c r="Y19" s="8">
        <v>868643831</v>
      </c>
      <c r="Z19" s="12">
        <v>1637113551</v>
      </c>
      <c r="AA19" s="8">
        <v>0</v>
      </c>
      <c r="AB19" s="8">
        <v>0</v>
      </c>
      <c r="AC19" s="9">
        <v>0</v>
      </c>
    </row>
    <row r="20" spans="1:29" ht="19.5" customHeight="1">
      <c r="A20" s="62"/>
      <c r="B20" s="20" t="s">
        <v>4</v>
      </c>
      <c r="C20" s="8">
        <v>4189918670</v>
      </c>
      <c r="D20" s="8">
        <v>2049818512</v>
      </c>
      <c r="E20" s="9">
        <v>6239737182</v>
      </c>
      <c r="F20" s="10">
        <v>349690737</v>
      </c>
      <c r="G20" s="10">
        <v>116298737</v>
      </c>
      <c r="H20" s="11">
        <v>465989474</v>
      </c>
      <c r="I20" s="8">
        <v>528776311</v>
      </c>
      <c r="J20" s="8">
        <v>68762174</v>
      </c>
      <c r="K20" s="11">
        <v>597538485</v>
      </c>
      <c r="L20" s="8">
        <v>0</v>
      </c>
      <c r="M20" s="8">
        <v>0</v>
      </c>
      <c r="N20" s="11">
        <v>0</v>
      </c>
      <c r="O20" s="8">
        <v>0</v>
      </c>
      <c r="P20" s="8">
        <v>497482</v>
      </c>
      <c r="Q20" s="11">
        <v>497482</v>
      </c>
      <c r="R20" s="8">
        <v>0</v>
      </c>
      <c r="S20" s="8">
        <v>0</v>
      </c>
      <c r="T20" s="11">
        <v>0</v>
      </c>
      <c r="U20" s="8">
        <v>3311451622</v>
      </c>
      <c r="V20" s="8">
        <v>1864260119</v>
      </c>
      <c r="W20" s="12">
        <v>5175711741</v>
      </c>
      <c r="X20" s="8">
        <v>0</v>
      </c>
      <c r="Y20" s="8">
        <v>0</v>
      </c>
      <c r="Z20" s="12">
        <v>0</v>
      </c>
      <c r="AA20" s="8">
        <v>0</v>
      </c>
      <c r="AB20" s="8">
        <v>0</v>
      </c>
      <c r="AC20" s="9">
        <v>0</v>
      </c>
    </row>
    <row r="21" spans="1:29" ht="19.5" customHeight="1" thickBot="1">
      <c r="A21" s="21" t="s">
        <v>5</v>
      </c>
      <c r="B21" s="22"/>
      <c r="C21" s="13">
        <v>5507197126</v>
      </c>
      <c r="D21" s="13">
        <v>3168576272</v>
      </c>
      <c r="E21" s="13">
        <v>8675773398</v>
      </c>
      <c r="F21" s="13">
        <v>378869468</v>
      </c>
      <c r="G21" s="13">
        <v>164290066</v>
      </c>
      <c r="H21" s="13">
        <v>543159534</v>
      </c>
      <c r="I21" s="13">
        <v>535774205</v>
      </c>
      <c r="J21" s="13">
        <v>87963083</v>
      </c>
      <c r="K21" s="13">
        <v>623737288</v>
      </c>
      <c r="L21" s="13">
        <v>0</v>
      </c>
      <c r="M21" s="13">
        <v>0</v>
      </c>
      <c r="N21" s="13">
        <v>0</v>
      </c>
      <c r="O21" s="13">
        <v>115738</v>
      </c>
      <c r="P21" s="13">
        <v>497482</v>
      </c>
      <c r="Q21" s="13">
        <v>613220</v>
      </c>
      <c r="R21" s="13">
        <v>0</v>
      </c>
      <c r="S21" s="13">
        <v>0</v>
      </c>
      <c r="T21" s="13">
        <v>0</v>
      </c>
      <c r="U21" s="13">
        <v>3814589539</v>
      </c>
      <c r="V21" s="13">
        <v>2040663680</v>
      </c>
      <c r="W21" s="13">
        <v>5855253219</v>
      </c>
      <c r="X21" s="13">
        <v>777833320</v>
      </c>
      <c r="Y21" s="13">
        <v>875161961</v>
      </c>
      <c r="Z21" s="13">
        <v>1652995281</v>
      </c>
      <c r="AA21" s="13">
        <v>14856</v>
      </c>
      <c r="AB21" s="13">
        <v>0</v>
      </c>
      <c r="AC21" s="13">
        <v>14856</v>
      </c>
    </row>
    <row r="22" spans="1:29" ht="19.5" customHeight="1">
      <c r="A22" s="68" t="s">
        <v>27</v>
      </c>
      <c r="B22" s="19" t="s">
        <v>2</v>
      </c>
      <c r="C22" s="8">
        <v>57621543</v>
      </c>
      <c r="D22" s="8">
        <v>15600781</v>
      </c>
      <c r="E22" s="9">
        <v>73222324</v>
      </c>
      <c r="F22" s="10">
        <v>0</v>
      </c>
      <c r="G22" s="10">
        <v>0</v>
      </c>
      <c r="H22" s="11">
        <v>0</v>
      </c>
      <c r="I22" s="8">
        <v>0</v>
      </c>
      <c r="J22" s="8">
        <v>0</v>
      </c>
      <c r="K22" s="11">
        <v>0</v>
      </c>
      <c r="L22" s="8">
        <v>0</v>
      </c>
      <c r="M22" s="8">
        <v>0</v>
      </c>
      <c r="N22" s="11">
        <v>0</v>
      </c>
      <c r="O22" s="8">
        <v>0</v>
      </c>
      <c r="P22" s="8">
        <v>0</v>
      </c>
      <c r="Q22" s="11">
        <v>0</v>
      </c>
      <c r="R22" s="8">
        <v>0</v>
      </c>
      <c r="S22" s="8">
        <v>0</v>
      </c>
      <c r="T22" s="11">
        <v>0</v>
      </c>
      <c r="U22" s="8">
        <v>0</v>
      </c>
      <c r="V22" s="8">
        <v>0</v>
      </c>
      <c r="W22" s="12">
        <v>0</v>
      </c>
      <c r="X22" s="8">
        <v>0</v>
      </c>
      <c r="Y22" s="8">
        <v>0</v>
      </c>
      <c r="Z22" s="12">
        <v>0</v>
      </c>
      <c r="AA22" s="8">
        <v>57621543</v>
      </c>
      <c r="AB22" s="8">
        <v>15600781</v>
      </c>
      <c r="AC22" s="9">
        <v>73222324</v>
      </c>
    </row>
    <row r="23" spans="1:29" ht="19.5" customHeight="1">
      <c r="A23" s="61"/>
      <c r="B23" s="20" t="s">
        <v>3</v>
      </c>
      <c r="C23" s="8">
        <v>55867996</v>
      </c>
      <c r="D23" s="8">
        <v>7208988</v>
      </c>
      <c r="E23" s="9">
        <v>63076984</v>
      </c>
      <c r="F23" s="10">
        <v>0</v>
      </c>
      <c r="G23" s="10">
        <v>0</v>
      </c>
      <c r="H23" s="11">
        <v>0</v>
      </c>
      <c r="I23" s="8">
        <v>0</v>
      </c>
      <c r="J23" s="8">
        <v>0</v>
      </c>
      <c r="K23" s="11">
        <v>0</v>
      </c>
      <c r="L23" s="8">
        <v>0</v>
      </c>
      <c r="M23" s="8">
        <v>0</v>
      </c>
      <c r="N23" s="11">
        <v>0</v>
      </c>
      <c r="O23" s="8">
        <v>0</v>
      </c>
      <c r="P23" s="8">
        <v>0</v>
      </c>
      <c r="Q23" s="11">
        <v>0</v>
      </c>
      <c r="R23" s="8">
        <v>0</v>
      </c>
      <c r="S23" s="8">
        <v>0</v>
      </c>
      <c r="T23" s="11">
        <v>0</v>
      </c>
      <c r="U23" s="8">
        <v>0</v>
      </c>
      <c r="V23" s="8">
        <v>0</v>
      </c>
      <c r="W23" s="12">
        <v>0</v>
      </c>
      <c r="X23" s="8">
        <v>0</v>
      </c>
      <c r="Y23" s="8">
        <v>0</v>
      </c>
      <c r="Z23" s="12">
        <v>0</v>
      </c>
      <c r="AA23" s="8">
        <v>55867996</v>
      </c>
      <c r="AB23" s="8">
        <v>7208988</v>
      </c>
      <c r="AC23" s="9">
        <v>63076984</v>
      </c>
    </row>
    <row r="24" spans="1:29" ht="19.5" customHeight="1">
      <c r="A24" s="62"/>
      <c r="B24" s="20" t="s">
        <v>4</v>
      </c>
      <c r="C24" s="8">
        <v>0</v>
      </c>
      <c r="D24" s="8">
        <v>12211015</v>
      </c>
      <c r="E24" s="9">
        <v>12211015</v>
      </c>
      <c r="F24" s="10">
        <v>0</v>
      </c>
      <c r="G24" s="10">
        <v>0</v>
      </c>
      <c r="H24" s="11">
        <v>0</v>
      </c>
      <c r="I24" s="8">
        <v>0</v>
      </c>
      <c r="J24" s="8">
        <v>0</v>
      </c>
      <c r="K24" s="11">
        <v>0</v>
      </c>
      <c r="L24" s="8">
        <v>0</v>
      </c>
      <c r="M24" s="8">
        <v>0</v>
      </c>
      <c r="N24" s="11">
        <v>0</v>
      </c>
      <c r="O24" s="8">
        <v>0</v>
      </c>
      <c r="P24" s="8">
        <v>0</v>
      </c>
      <c r="Q24" s="11">
        <v>0</v>
      </c>
      <c r="R24" s="8">
        <v>0</v>
      </c>
      <c r="S24" s="8">
        <v>0</v>
      </c>
      <c r="T24" s="11">
        <v>0</v>
      </c>
      <c r="U24" s="8">
        <v>0</v>
      </c>
      <c r="V24" s="8">
        <v>12211015</v>
      </c>
      <c r="W24" s="12">
        <v>12211015</v>
      </c>
      <c r="X24" s="8">
        <v>0</v>
      </c>
      <c r="Y24" s="8">
        <v>0</v>
      </c>
      <c r="Z24" s="12">
        <v>0</v>
      </c>
      <c r="AA24" s="8">
        <v>0</v>
      </c>
      <c r="AB24" s="8">
        <v>0</v>
      </c>
      <c r="AC24" s="9">
        <v>0</v>
      </c>
    </row>
    <row r="25" spans="1:29" ht="19.5" customHeight="1" thickBot="1">
      <c r="A25" s="21" t="s">
        <v>5</v>
      </c>
      <c r="B25" s="22"/>
      <c r="C25" s="13">
        <v>113489539</v>
      </c>
      <c r="D25" s="13">
        <v>35020784</v>
      </c>
      <c r="E25" s="13">
        <v>148510323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12211015</v>
      </c>
      <c r="W25" s="13">
        <v>12211015</v>
      </c>
      <c r="X25" s="13">
        <v>0</v>
      </c>
      <c r="Y25" s="13">
        <v>0</v>
      </c>
      <c r="Z25" s="13">
        <v>0</v>
      </c>
      <c r="AA25" s="13">
        <v>113489539</v>
      </c>
      <c r="AB25" s="13">
        <v>22809769</v>
      </c>
      <c r="AC25" s="13">
        <v>136299308</v>
      </c>
    </row>
    <row r="26" spans="1:29" ht="19.5" customHeight="1">
      <c r="A26" s="68" t="s">
        <v>28</v>
      </c>
      <c r="B26" s="19" t="s">
        <v>2</v>
      </c>
      <c r="C26" s="8">
        <v>13220127</v>
      </c>
      <c r="D26" s="8">
        <v>7096450</v>
      </c>
      <c r="E26" s="9">
        <v>20316577</v>
      </c>
      <c r="F26" s="10">
        <v>3810060</v>
      </c>
      <c r="G26" s="10">
        <v>7096450</v>
      </c>
      <c r="H26" s="11">
        <v>10906510</v>
      </c>
      <c r="I26" s="8">
        <v>0</v>
      </c>
      <c r="J26" s="8">
        <v>0</v>
      </c>
      <c r="K26" s="11">
        <v>0</v>
      </c>
      <c r="L26" s="8">
        <v>0</v>
      </c>
      <c r="M26" s="8">
        <v>0</v>
      </c>
      <c r="N26" s="11">
        <v>0</v>
      </c>
      <c r="O26" s="8">
        <v>0</v>
      </c>
      <c r="P26" s="8">
        <v>0</v>
      </c>
      <c r="Q26" s="11">
        <v>0</v>
      </c>
      <c r="R26" s="8">
        <v>0</v>
      </c>
      <c r="S26" s="8">
        <v>0</v>
      </c>
      <c r="T26" s="11">
        <v>0</v>
      </c>
      <c r="U26" s="8">
        <v>9410067</v>
      </c>
      <c r="V26" s="8">
        <v>0</v>
      </c>
      <c r="W26" s="12">
        <v>9410067</v>
      </c>
      <c r="X26" s="8">
        <v>0</v>
      </c>
      <c r="Y26" s="8">
        <v>0</v>
      </c>
      <c r="Z26" s="12">
        <v>0</v>
      </c>
      <c r="AA26" s="8">
        <v>0</v>
      </c>
      <c r="AB26" s="8">
        <v>0</v>
      </c>
      <c r="AC26" s="9">
        <v>0</v>
      </c>
    </row>
    <row r="27" spans="1:29" ht="19.5" customHeight="1">
      <c r="A27" s="61"/>
      <c r="B27" s="20" t="s">
        <v>3</v>
      </c>
      <c r="C27" s="8">
        <v>22372018</v>
      </c>
      <c r="D27" s="8">
        <v>15410686</v>
      </c>
      <c r="E27" s="9">
        <v>37782704</v>
      </c>
      <c r="F27" s="10">
        <v>677903</v>
      </c>
      <c r="G27" s="10">
        <v>15410686</v>
      </c>
      <c r="H27" s="11">
        <v>16088589</v>
      </c>
      <c r="I27" s="8">
        <v>0</v>
      </c>
      <c r="J27" s="8">
        <v>0</v>
      </c>
      <c r="K27" s="11">
        <v>0</v>
      </c>
      <c r="L27" s="8">
        <v>0</v>
      </c>
      <c r="M27" s="8">
        <v>0</v>
      </c>
      <c r="N27" s="11">
        <v>0</v>
      </c>
      <c r="O27" s="8">
        <v>0</v>
      </c>
      <c r="P27" s="8">
        <v>0</v>
      </c>
      <c r="Q27" s="11">
        <v>0</v>
      </c>
      <c r="R27" s="8">
        <v>0</v>
      </c>
      <c r="S27" s="8">
        <v>0</v>
      </c>
      <c r="T27" s="11">
        <v>0</v>
      </c>
      <c r="U27" s="8">
        <v>21694115</v>
      </c>
      <c r="V27" s="8">
        <v>0</v>
      </c>
      <c r="W27" s="12">
        <v>21694115</v>
      </c>
      <c r="X27" s="8">
        <v>0</v>
      </c>
      <c r="Y27" s="8">
        <v>0</v>
      </c>
      <c r="Z27" s="12">
        <v>0</v>
      </c>
      <c r="AA27" s="8">
        <v>0</v>
      </c>
      <c r="AB27" s="8">
        <v>0</v>
      </c>
      <c r="AC27" s="9">
        <v>0</v>
      </c>
    </row>
    <row r="28" spans="1:29" ht="19.5" customHeight="1">
      <c r="A28" s="62"/>
      <c r="B28" s="20" t="s">
        <v>4</v>
      </c>
      <c r="C28" s="8">
        <v>207674566</v>
      </c>
      <c r="D28" s="8">
        <v>1054605862</v>
      </c>
      <c r="E28" s="9">
        <v>1262280428</v>
      </c>
      <c r="F28" s="10">
        <v>63668745</v>
      </c>
      <c r="G28" s="10">
        <v>307982153</v>
      </c>
      <c r="H28" s="11">
        <v>371650898</v>
      </c>
      <c r="I28" s="8">
        <v>120401</v>
      </c>
      <c r="J28" s="8">
        <v>0</v>
      </c>
      <c r="K28" s="11">
        <v>120401</v>
      </c>
      <c r="L28" s="8">
        <v>0</v>
      </c>
      <c r="M28" s="8">
        <v>0</v>
      </c>
      <c r="N28" s="11">
        <v>0</v>
      </c>
      <c r="O28" s="8">
        <v>0</v>
      </c>
      <c r="P28" s="8">
        <v>0</v>
      </c>
      <c r="Q28" s="11">
        <v>0</v>
      </c>
      <c r="R28" s="8">
        <v>0</v>
      </c>
      <c r="S28" s="8">
        <v>0</v>
      </c>
      <c r="T28" s="11">
        <v>0</v>
      </c>
      <c r="U28" s="8">
        <v>143885420</v>
      </c>
      <c r="V28" s="8">
        <v>746623709</v>
      </c>
      <c r="W28" s="12">
        <v>890509129</v>
      </c>
      <c r="X28" s="8">
        <v>0</v>
      </c>
      <c r="Y28" s="8">
        <v>0</v>
      </c>
      <c r="Z28" s="12">
        <v>0</v>
      </c>
      <c r="AA28" s="8">
        <v>0</v>
      </c>
      <c r="AB28" s="8">
        <v>0</v>
      </c>
      <c r="AC28" s="9">
        <v>0</v>
      </c>
    </row>
    <row r="29" spans="1:29" ht="19.5" customHeight="1" thickBot="1">
      <c r="A29" s="21" t="s">
        <v>5</v>
      </c>
      <c r="B29" s="22"/>
      <c r="C29" s="13">
        <v>243266711</v>
      </c>
      <c r="D29" s="13">
        <v>1077112998</v>
      </c>
      <c r="E29" s="13">
        <v>1320379709</v>
      </c>
      <c r="F29" s="13">
        <v>68156708</v>
      </c>
      <c r="G29" s="13">
        <v>330489289</v>
      </c>
      <c r="H29" s="13">
        <v>398645997</v>
      </c>
      <c r="I29" s="13">
        <v>120401</v>
      </c>
      <c r="J29" s="13">
        <v>0</v>
      </c>
      <c r="K29" s="13">
        <v>120401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174989602</v>
      </c>
      <c r="V29" s="13">
        <v>746623709</v>
      </c>
      <c r="W29" s="13">
        <v>921613311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</row>
    <row r="30" spans="1:29" ht="19.5" customHeight="1">
      <c r="A30" s="68" t="s">
        <v>29</v>
      </c>
      <c r="B30" s="19" t="s">
        <v>2</v>
      </c>
      <c r="C30" s="8">
        <v>2810501</v>
      </c>
      <c r="D30" s="8">
        <v>6109355</v>
      </c>
      <c r="E30" s="9">
        <v>8919856</v>
      </c>
      <c r="F30" s="10">
        <v>0</v>
      </c>
      <c r="G30" s="10">
        <v>6109355</v>
      </c>
      <c r="H30" s="11">
        <v>6109355</v>
      </c>
      <c r="I30" s="8">
        <v>0</v>
      </c>
      <c r="J30" s="8">
        <v>0</v>
      </c>
      <c r="K30" s="11">
        <v>0</v>
      </c>
      <c r="L30" s="8">
        <v>0</v>
      </c>
      <c r="M30" s="8">
        <v>0</v>
      </c>
      <c r="N30" s="11">
        <v>0</v>
      </c>
      <c r="O30" s="8">
        <v>0</v>
      </c>
      <c r="P30" s="8">
        <v>0</v>
      </c>
      <c r="Q30" s="11">
        <v>0</v>
      </c>
      <c r="R30" s="8">
        <v>0</v>
      </c>
      <c r="S30" s="8">
        <v>0</v>
      </c>
      <c r="T30" s="11">
        <v>0</v>
      </c>
      <c r="U30" s="8">
        <v>2810501</v>
      </c>
      <c r="V30" s="8">
        <v>0</v>
      </c>
      <c r="W30" s="12">
        <v>2810501</v>
      </c>
      <c r="X30" s="8">
        <v>0</v>
      </c>
      <c r="Y30" s="8">
        <v>0</v>
      </c>
      <c r="Z30" s="12">
        <v>0</v>
      </c>
      <c r="AA30" s="8">
        <v>0</v>
      </c>
      <c r="AB30" s="8">
        <v>0</v>
      </c>
      <c r="AC30" s="9">
        <v>0</v>
      </c>
    </row>
    <row r="31" spans="1:29" ht="19.5" customHeight="1">
      <c r="A31" s="61"/>
      <c r="B31" s="20" t="s">
        <v>3</v>
      </c>
      <c r="C31" s="8">
        <v>134641080</v>
      </c>
      <c r="D31" s="8">
        <v>108628337</v>
      </c>
      <c r="E31" s="9">
        <v>243269417</v>
      </c>
      <c r="F31" s="10">
        <v>0</v>
      </c>
      <c r="G31" s="10">
        <v>0</v>
      </c>
      <c r="H31" s="11">
        <v>0</v>
      </c>
      <c r="I31" s="8">
        <v>0</v>
      </c>
      <c r="J31" s="8">
        <v>0</v>
      </c>
      <c r="K31" s="11">
        <v>0</v>
      </c>
      <c r="L31" s="8">
        <v>0</v>
      </c>
      <c r="M31" s="8">
        <v>0</v>
      </c>
      <c r="N31" s="11">
        <v>0</v>
      </c>
      <c r="O31" s="8">
        <v>0</v>
      </c>
      <c r="P31" s="8">
        <v>0</v>
      </c>
      <c r="Q31" s="11">
        <v>0</v>
      </c>
      <c r="R31" s="8">
        <v>0</v>
      </c>
      <c r="S31" s="8">
        <v>0</v>
      </c>
      <c r="T31" s="11">
        <v>0</v>
      </c>
      <c r="U31" s="8">
        <v>0</v>
      </c>
      <c r="V31" s="8">
        <v>0</v>
      </c>
      <c r="W31" s="12">
        <v>0</v>
      </c>
      <c r="X31" s="8">
        <v>134641080</v>
      </c>
      <c r="Y31" s="8">
        <v>108628337</v>
      </c>
      <c r="Z31" s="12">
        <v>243269417</v>
      </c>
      <c r="AA31" s="8">
        <v>0</v>
      </c>
      <c r="AB31" s="8">
        <v>0</v>
      </c>
      <c r="AC31" s="9">
        <v>0</v>
      </c>
    </row>
    <row r="32" spans="1:29" ht="19.5" customHeight="1">
      <c r="A32" s="62"/>
      <c r="B32" s="20" t="s">
        <v>4</v>
      </c>
      <c r="C32" s="8">
        <v>522013220</v>
      </c>
      <c r="D32" s="8">
        <v>121881895</v>
      </c>
      <c r="E32" s="9">
        <v>643895115</v>
      </c>
      <c r="F32" s="10">
        <v>153546232</v>
      </c>
      <c r="G32" s="10">
        <v>67584588</v>
      </c>
      <c r="H32" s="11">
        <v>221130820</v>
      </c>
      <c r="I32" s="8">
        <v>0</v>
      </c>
      <c r="J32" s="8">
        <v>23532632</v>
      </c>
      <c r="K32" s="11">
        <v>23532632</v>
      </c>
      <c r="L32" s="8">
        <v>0</v>
      </c>
      <c r="M32" s="8">
        <v>0</v>
      </c>
      <c r="N32" s="11">
        <v>0</v>
      </c>
      <c r="O32" s="8">
        <v>0</v>
      </c>
      <c r="P32" s="8">
        <v>0</v>
      </c>
      <c r="Q32" s="11">
        <v>0</v>
      </c>
      <c r="R32" s="8">
        <v>0</v>
      </c>
      <c r="S32" s="8">
        <v>0</v>
      </c>
      <c r="T32" s="11">
        <v>0</v>
      </c>
      <c r="U32" s="8">
        <v>368466988</v>
      </c>
      <c r="V32" s="8">
        <v>30764675</v>
      </c>
      <c r="W32" s="12">
        <v>399231663</v>
      </c>
      <c r="X32" s="8">
        <v>0</v>
      </c>
      <c r="Y32" s="8">
        <v>0</v>
      </c>
      <c r="Z32" s="12">
        <v>0</v>
      </c>
      <c r="AA32" s="8">
        <v>0</v>
      </c>
      <c r="AB32" s="8">
        <v>0</v>
      </c>
      <c r="AC32" s="9">
        <v>0</v>
      </c>
    </row>
    <row r="33" spans="1:29" ht="19.5" customHeight="1" thickBot="1">
      <c r="A33" s="21" t="s">
        <v>5</v>
      </c>
      <c r="B33" s="22"/>
      <c r="C33" s="13">
        <v>659464801</v>
      </c>
      <c r="D33" s="13">
        <v>236619587</v>
      </c>
      <c r="E33" s="13">
        <v>896084388</v>
      </c>
      <c r="F33" s="13">
        <v>153546232</v>
      </c>
      <c r="G33" s="13">
        <v>73693943</v>
      </c>
      <c r="H33" s="13">
        <v>227240175</v>
      </c>
      <c r="I33" s="13">
        <v>0</v>
      </c>
      <c r="J33" s="13">
        <v>23532632</v>
      </c>
      <c r="K33" s="13">
        <v>23532632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371277489</v>
      </c>
      <c r="V33" s="13">
        <v>30764675</v>
      </c>
      <c r="W33" s="13">
        <v>402042164</v>
      </c>
      <c r="X33" s="13">
        <v>134641080</v>
      </c>
      <c r="Y33" s="13">
        <v>108628337</v>
      </c>
      <c r="Z33" s="13">
        <v>243269417</v>
      </c>
      <c r="AA33" s="13">
        <v>0</v>
      </c>
      <c r="AB33" s="13">
        <v>0</v>
      </c>
      <c r="AC33" s="13">
        <v>0</v>
      </c>
    </row>
    <row r="34" spans="1:29" ht="19.5" customHeight="1">
      <c r="A34" s="68" t="s">
        <v>30</v>
      </c>
      <c r="B34" s="19" t="s">
        <v>2</v>
      </c>
      <c r="C34" s="8">
        <v>0</v>
      </c>
      <c r="D34" s="8">
        <v>0</v>
      </c>
      <c r="E34" s="9">
        <v>0</v>
      </c>
      <c r="F34" s="10">
        <v>0</v>
      </c>
      <c r="G34" s="10">
        <v>0</v>
      </c>
      <c r="H34" s="11">
        <v>0</v>
      </c>
      <c r="I34" s="8">
        <v>0</v>
      </c>
      <c r="J34" s="8">
        <v>0</v>
      </c>
      <c r="K34" s="11">
        <v>0</v>
      </c>
      <c r="L34" s="8">
        <v>0</v>
      </c>
      <c r="M34" s="8">
        <v>0</v>
      </c>
      <c r="N34" s="11">
        <v>0</v>
      </c>
      <c r="O34" s="8">
        <v>0</v>
      </c>
      <c r="P34" s="8">
        <v>0</v>
      </c>
      <c r="Q34" s="11">
        <v>0</v>
      </c>
      <c r="R34" s="8">
        <v>0</v>
      </c>
      <c r="S34" s="8">
        <v>0</v>
      </c>
      <c r="T34" s="11">
        <v>0</v>
      </c>
      <c r="U34" s="8">
        <v>0</v>
      </c>
      <c r="V34" s="8">
        <v>0</v>
      </c>
      <c r="W34" s="12">
        <v>0</v>
      </c>
      <c r="X34" s="8">
        <v>0</v>
      </c>
      <c r="Y34" s="8">
        <v>0</v>
      </c>
      <c r="Z34" s="12">
        <v>0</v>
      </c>
      <c r="AA34" s="8">
        <v>0</v>
      </c>
      <c r="AB34" s="8">
        <v>0</v>
      </c>
      <c r="AC34" s="9">
        <v>0</v>
      </c>
    </row>
    <row r="35" spans="1:29" ht="19.5" customHeight="1">
      <c r="A35" s="61"/>
      <c r="B35" s="20" t="s">
        <v>3</v>
      </c>
      <c r="C35" s="8">
        <v>0</v>
      </c>
      <c r="D35" s="8">
        <v>0</v>
      </c>
      <c r="E35" s="9">
        <v>0</v>
      </c>
      <c r="F35" s="10">
        <v>0</v>
      </c>
      <c r="G35" s="10">
        <v>0</v>
      </c>
      <c r="H35" s="11">
        <v>0</v>
      </c>
      <c r="I35" s="8">
        <v>0</v>
      </c>
      <c r="J35" s="8">
        <v>0</v>
      </c>
      <c r="K35" s="11">
        <v>0</v>
      </c>
      <c r="L35" s="8">
        <v>0</v>
      </c>
      <c r="M35" s="8">
        <v>0</v>
      </c>
      <c r="N35" s="11">
        <v>0</v>
      </c>
      <c r="O35" s="8">
        <v>0</v>
      </c>
      <c r="P35" s="8">
        <v>0</v>
      </c>
      <c r="Q35" s="11">
        <v>0</v>
      </c>
      <c r="R35" s="8">
        <v>0</v>
      </c>
      <c r="S35" s="8">
        <v>0</v>
      </c>
      <c r="T35" s="11">
        <v>0</v>
      </c>
      <c r="U35" s="8">
        <v>0</v>
      </c>
      <c r="V35" s="8">
        <v>0</v>
      </c>
      <c r="W35" s="12">
        <v>0</v>
      </c>
      <c r="X35" s="8">
        <v>0</v>
      </c>
      <c r="Y35" s="8">
        <v>0</v>
      </c>
      <c r="Z35" s="12">
        <v>0</v>
      </c>
      <c r="AA35" s="8">
        <v>0</v>
      </c>
      <c r="AB35" s="8">
        <v>0</v>
      </c>
      <c r="AC35" s="9">
        <v>0</v>
      </c>
    </row>
    <row r="36" spans="1:29" ht="19.5" customHeight="1">
      <c r="A36" s="62"/>
      <c r="B36" s="20" t="s">
        <v>4</v>
      </c>
      <c r="C36" s="8">
        <v>6988384</v>
      </c>
      <c r="D36" s="8">
        <v>9096070</v>
      </c>
      <c r="E36" s="9">
        <v>16084454</v>
      </c>
      <c r="F36" s="10">
        <v>6988384</v>
      </c>
      <c r="G36" s="10">
        <v>9096070</v>
      </c>
      <c r="H36" s="11">
        <v>16084454</v>
      </c>
      <c r="I36" s="8">
        <v>0</v>
      </c>
      <c r="J36" s="8">
        <v>0</v>
      </c>
      <c r="K36" s="11">
        <v>0</v>
      </c>
      <c r="L36" s="8">
        <v>0</v>
      </c>
      <c r="M36" s="8">
        <v>0</v>
      </c>
      <c r="N36" s="11">
        <v>0</v>
      </c>
      <c r="O36" s="8">
        <v>0</v>
      </c>
      <c r="P36" s="8">
        <v>0</v>
      </c>
      <c r="Q36" s="11">
        <v>0</v>
      </c>
      <c r="R36" s="8">
        <v>0</v>
      </c>
      <c r="S36" s="8">
        <v>0</v>
      </c>
      <c r="T36" s="11">
        <v>0</v>
      </c>
      <c r="U36" s="8">
        <v>0</v>
      </c>
      <c r="V36" s="8">
        <v>0</v>
      </c>
      <c r="W36" s="12">
        <v>0</v>
      </c>
      <c r="X36" s="8">
        <v>0</v>
      </c>
      <c r="Y36" s="8">
        <v>0</v>
      </c>
      <c r="Z36" s="12">
        <v>0</v>
      </c>
      <c r="AA36" s="8">
        <v>0</v>
      </c>
      <c r="AB36" s="8">
        <v>0</v>
      </c>
      <c r="AC36" s="9">
        <v>0</v>
      </c>
    </row>
    <row r="37" spans="1:29" ht="19.5" customHeight="1" thickBot="1">
      <c r="A37" s="21" t="s">
        <v>5</v>
      </c>
      <c r="B37" s="22"/>
      <c r="C37" s="13">
        <v>6988384</v>
      </c>
      <c r="D37" s="13">
        <v>9096070</v>
      </c>
      <c r="E37" s="13">
        <v>16084454</v>
      </c>
      <c r="F37" s="13">
        <v>6988384</v>
      </c>
      <c r="G37" s="13">
        <v>9096070</v>
      </c>
      <c r="H37" s="13">
        <v>16084454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 ht="19.5" customHeight="1">
      <c r="A38" s="68" t="s">
        <v>31</v>
      </c>
      <c r="B38" s="19" t="s">
        <v>2</v>
      </c>
      <c r="C38" s="8">
        <v>0</v>
      </c>
      <c r="D38" s="8">
        <v>0</v>
      </c>
      <c r="E38" s="9">
        <v>0</v>
      </c>
      <c r="F38" s="10">
        <v>0</v>
      </c>
      <c r="G38" s="10">
        <v>0</v>
      </c>
      <c r="H38" s="11">
        <v>0</v>
      </c>
      <c r="I38" s="8">
        <v>0</v>
      </c>
      <c r="J38" s="8">
        <v>0</v>
      </c>
      <c r="K38" s="11">
        <v>0</v>
      </c>
      <c r="L38" s="8">
        <v>0</v>
      </c>
      <c r="M38" s="8">
        <v>0</v>
      </c>
      <c r="N38" s="11">
        <v>0</v>
      </c>
      <c r="O38" s="8">
        <v>0</v>
      </c>
      <c r="P38" s="8">
        <v>0</v>
      </c>
      <c r="Q38" s="11">
        <v>0</v>
      </c>
      <c r="R38" s="8">
        <v>0</v>
      </c>
      <c r="S38" s="8">
        <v>0</v>
      </c>
      <c r="T38" s="11">
        <v>0</v>
      </c>
      <c r="U38" s="8">
        <v>0</v>
      </c>
      <c r="V38" s="8">
        <v>0</v>
      </c>
      <c r="W38" s="12">
        <v>0</v>
      </c>
      <c r="X38" s="8">
        <v>0</v>
      </c>
      <c r="Y38" s="8">
        <v>0</v>
      </c>
      <c r="Z38" s="12">
        <v>0</v>
      </c>
      <c r="AA38" s="8">
        <v>0</v>
      </c>
      <c r="AB38" s="8">
        <v>0</v>
      </c>
      <c r="AC38" s="9">
        <v>0</v>
      </c>
    </row>
    <row r="39" spans="1:29" ht="19.5" customHeight="1">
      <c r="A39" s="61"/>
      <c r="B39" s="20" t="s">
        <v>3</v>
      </c>
      <c r="C39" s="8">
        <v>0</v>
      </c>
      <c r="D39" s="8">
        <v>0</v>
      </c>
      <c r="E39" s="9">
        <v>0</v>
      </c>
      <c r="F39" s="10">
        <v>0</v>
      </c>
      <c r="G39" s="10">
        <v>0</v>
      </c>
      <c r="H39" s="11">
        <v>0</v>
      </c>
      <c r="I39" s="8">
        <v>0</v>
      </c>
      <c r="J39" s="8">
        <v>0</v>
      </c>
      <c r="K39" s="11">
        <v>0</v>
      </c>
      <c r="L39" s="8">
        <v>0</v>
      </c>
      <c r="M39" s="8">
        <v>0</v>
      </c>
      <c r="N39" s="11">
        <v>0</v>
      </c>
      <c r="O39" s="8">
        <v>0</v>
      </c>
      <c r="P39" s="8">
        <v>0</v>
      </c>
      <c r="Q39" s="11">
        <v>0</v>
      </c>
      <c r="R39" s="8">
        <v>0</v>
      </c>
      <c r="S39" s="8">
        <v>0</v>
      </c>
      <c r="T39" s="11">
        <v>0</v>
      </c>
      <c r="U39" s="8">
        <v>0</v>
      </c>
      <c r="V39" s="8">
        <v>0</v>
      </c>
      <c r="W39" s="12">
        <v>0</v>
      </c>
      <c r="X39" s="8">
        <v>0</v>
      </c>
      <c r="Y39" s="8">
        <v>0</v>
      </c>
      <c r="Z39" s="12">
        <v>0</v>
      </c>
      <c r="AA39" s="8">
        <v>0</v>
      </c>
      <c r="AB39" s="8">
        <v>0</v>
      </c>
      <c r="AC39" s="9">
        <v>0</v>
      </c>
    </row>
    <row r="40" spans="1:29" ht="19.5" customHeight="1">
      <c r="A40" s="62"/>
      <c r="B40" s="20" t="s">
        <v>4</v>
      </c>
      <c r="C40" s="8">
        <v>23765075</v>
      </c>
      <c r="D40" s="8">
        <v>13271684</v>
      </c>
      <c r="E40" s="9">
        <v>37036759</v>
      </c>
      <c r="F40" s="10">
        <v>15868522</v>
      </c>
      <c r="G40" s="10">
        <v>13271684</v>
      </c>
      <c r="H40" s="11">
        <v>29140206</v>
      </c>
      <c r="I40" s="8">
        <v>0</v>
      </c>
      <c r="J40" s="8">
        <v>0</v>
      </c>
      <c r="K40" s="11">
        <v>0</v>
      </c>
      <c r="L40" s="8">
        <v>0</v>
      </c>
      <c r="M40" s="8">
        <v>0</v>
      </c>
      <c r="N40" s="11">
        <v>0</v>
      </c>
      <c r="O40" s="8">
        <v>0</v>
      </c>
      <c r="P40" s="8">
        <v>0</v>
      </c>
      <c r="Q40" s="11">
        <v>0</v>
      </c>
      <c r="R40" s="8">
        <v>0</v>
      </c>
      <c r="S40" s="8">
        <v>0</v>
      </c>
      <c r="T40" s="11">
        <v>0</v>
      </c>
      <c r="U40" s="8">
        <v>7896553</v>
      </c>
      <c r="V40" s="8">
        <v>0</v>
      </c>
      <c r="W40" s="12">
        <v>7896553</v>
      </c>
      <c r="X40" s="8">
        <v>0</v>
      </c>
      <c r="Y40" s="8">
        <v>0</v>
      </c>
      <c r="Z40" s="12">
        <v>0</v>
      </c>
      <c r="AA40" s="8">
        <v>0</v>
      </c>
      <c r="AB40" s="8">
        <v>0</v>
      </c>
      <c r="AC40" s="9">
        <v>0</v>
      </c>
    </row>
    <row r="41" spans="1:29" ht="19.5" customHeight="1" thickBot="1">
      <c r="A41" s="21" t="s">
        <v>5</v>
      </c>
      <c r="B41" s="22"/>
      <c r="C41" s="13">
        <v>23765075</v>
      </c>
      <c r="D41" s="13">
        <v>13271684</v>
      </c>
      <c r="E41" s="13">
        <v>37036759</v>
      </c>
      <c r="F41" s="13">
        <v>15868522</v>
      </c>
      <c r="G41" s="13">
        <v>13271684</v>
      </c>
      <c r="H41" s="13">
        <v>29140206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7896553</v>
      </c>
      <c r="V41" s="13">
        <v>0</v>
      </c>
      <c r="W41" s="13">
        <v>7896553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 ht="19.5" customHeight="1">
      <c r="A42" s="68" t="s">
        <v>32</v>
      </c>
      <c r="B42" s="19" t="s">
        <v>2</v>
      </c>
      <c r="C42" s="8">
        <v>0</v>
      </c>
      <c r="D42" s="8">
        <v>0</v>
      </c>
      <c r="E42" s="9">
        <v>0</v>
      </c>
      <c r="F42" s="10">
        <v>0</v>
      </c>
      <c r="G42" s="10">
        <v>0</v>
      </c>
      <c r="H42" s="11">
        <v>0</v>
      </c>
      <c r="I42" s="8">
        <v>0</v>
      </c>
      <c r="J42" s="8">
        <v>0</v>
      </c>
      <c r="K42" s="11">
        <v>0</v>
      </c>
      <c r="L42" s="8">
        <v>0</v>
      </c>
      <c r="M42" s="8">
        <v>0</v>
      </c>
      <c r="N42" s="11">
        <v>0</v>
      </c>
      <c r="O42" s="8">
        <v>0</v>
      </c>
      <c r="P42" s="8">
        <v>0</v>
      </c>
      <c r="Q42" s="11">
        <v>0</v>
      </c>
      <c r="R42" s="8">
        <v>0</v>
      </c>
      <c r="S42" s="8">
        <v>0</v>
      </c>
      <c r="T42" s="11">
        <v>0</v>
      </c>
      <c r="U42" s="8">
        <v>0</v>
      </c>
      <c r="V42" s="8">
        <v>0</v>
      </c>
      <c r="W42" s="12">
        <v>0</v>
      </c>
      <c r="X42" s="8">
        <v>0</v>
      </c>
      <c r="Y42" s="8">
        <v>0</v>
      </c>
      <c r="Z42" s="12">
        <v>0</v>
      </c>
      <c r="AA42" s="8">
        <v>0</v>
      </c>
      <c r="AB42" s="8">
        <v>0</v>
      </c>
      <c r="AC42" s="9">
        <v>0</v>
      </c>
    </row>
    <row r="43" spans="1:29" ht="19.5" customHeight="1">
      <c r="A43" s="61"/>
      <c r="B43" s="20" t="s">
        <v>3</v>
      </c>
      <c r="C43" s="8">
        <v>4509958</v>
      </c>
      <c r="D43" s="8">
        <v>0</v>
      </c>
      <c r="E43" s="9">
        <v>4509958</v>
      </c>
      <c r="F43" s="10">
        <v>0</v>
      </c>
      <c r="G43" s="10">
        <v>0</v>
      </c>
      <c r="H43" s="11">
        <v>0</v>
      </c>
      <c r="I43" s="8">
        <v>0</v>
      </c>
      <c r="J43" s="8">
        <v>0</v>
      </c>
      <c r="K43" s="11">
        <v>0</v>
      </c>
      <c r="L43" s="8">
        <v>0</v>
      </c>
      <c r="M43" s="8">
        <v>0</v>
      </c>
      <c r="N43" s="11">
        <v>0</v>
      </c>
      <c r="O43" s="8">
        <v>0</v>
      </c>
      <c r="P43" s="8">
        <v>0</v>
      </c>
      <c r="Q43" s="11">
        <v>0</v>
      </c>
      <c r="R43" s="8">
        <v>0</v>
      </c>
      <c r="S43" s="8">
        <v>0</v>
      </c>
      <c r="T43" s="11">
        <v>0</v>
      </c>
      <c r="U43" s="8">
        <v>4509958</v>
      </c>
      <c r="V43" s="8">
        <v>0</v>
      </c>
      <c r="W43" s="12">
        <v>4509958</v>
      </c>
      <c r="X43" s="8">
        <v>0</v>
      </c>
      <c r="Y43" s="8">
        <v>0</v>
      </c>
      <c r="Z43" s="12">
        <v>0</v>
      </c>
      <c r="AA43" s="8">
        <v>0</v>
      </c>
      <c r="AB43" s="8">
        <v>0</v>
      </c>
      <c r="AC43" s="9">
        <v>0</v>
      </c>
    </row>
    <row r="44" spans="1:29" ht="19.5" customHeight="1">
      <c r="A44" s="62"/>
      <c r="B44" s="20" t="s">
        <v>4</v>
      </c>
      <c r="C44" s="8">
        <v>51597677</v>
      </c>
      <c r="D44" s="8">
        <v>38449274</v>
      </c>
      <c r="E44" s="9">
        <v>90046951</v>
      </c>
      <c r="F44" s="10">
        <v>18245317</v>
      </c>
      <c r="G44" s="10">
        <v>27980033</v>
      </c>
      <c r="H44" s="11">
        <v>46225350</v>
      </c>
      <c r="I44" s="8">
        <v>0</v>
      </c>
      <c r="J44" s="8">
        <v>0</v>
      </c>
      <c r="K44" s="11">
        <v>0</v>
      </c>
      <c r="L44" s="8">
        <v>0</v>
      </c>
      <c r="M44" s="8">
        <v>0</v>
      </c>
      <c r="N44" s="11">
        <v>0</v>
      </c>
      <c r="O44" s="8">
        <v>0</v>
      </c>
      <c r="P44" s="8">
        <v>0</v>
      </c>
      <c r="Q44" s="11">
        <v>0</v>
      </c>
      <c r="R44" s="8">
        <v>0</v>
      </c>
      <c r="S44" s="8">
        <v>0</v>
      </c>
      <c r="T44" s="11">
        <v>0</v>
      </c>
      <c r="U44" s="8">
        <v>33352360</v>
      </c>
      <c r="V44" s="8">
        <v>10469241</v>
      </c>
      <c r="W44" s="12">
        <v>43821601</v>
      </c>
      <c r="X44" s="8">
        <v>0</v>
      </c>
      <c r="Y44" s="8">
        <v>0</v>
      </c>
      <c r="Z44" s="12">
        <v>0</v>
      </c>
      <c r="AA44" s="8">
        <v>0</v>
      </c>
      <c r="AB44" s="8">
        <v>0</v>
      </c>
      <c r="AC44" s="9">
        <v>0</v>
      </c>
    </row>
    <row r="45" spans="1:29" ht="19.5" customHeight="1" thickBot="1">
      <c r="A45" s="21" t="s">
        <v>5</v>
      </c>
      <c r="B45" s="22"/>
      <c r="C45" s="13">
        <v>56107635</v>
      </c>
      <c r="D45" s="13">
        <v>38449274</v>
      </c>
      <c r="E45" s="13">
        <v>94556909</v>
      </c>
      <c r="F45" s="13">
        <v>18245317</v>
      </c>
      <c r="G45" s="13">
        <v>27980033</v>
      </c>
      <c r="H45" s="13">
        <v>46225350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37862318</v>
      </c>
      <c r="V45" s="13">
        <v>10469241</v>
      </c>
      <c r="W45" s="13">
        <v>48331559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 ht="19.5" customHeight="1">
      <c r="A46" s="68" t="s">
        <v>33</v>
      </c>
      <c r="B46" s="19" t="s">
        <v>2</v>
      </c>
      <c r="C46" s="8">
        <v>41773748</v>
      </c>
      <c r="D46" s="8">
        <v>40312219</v>
      </c>
      <c r="E46" s="9">
        <v>82085967</v>
      </c>
      <c r="F46" s="10">
        <v>0</v>
      </c>
      <c r="G46" s="10">
        <v>19054503</v>
      </c>
      <c r="H46" s="11">
        <v>19054503</v>
      </c>
      <c r="I46" s="8">
        <v>0</v>
      </c>
      <c r="J46" s="8">
        <v>0</v>
      </c>
      <c r="K46" s="11">
        <v>0</v>
      </c>
      <c r="L46" s="8">
        <v>0</v>
      </c>
      <c r="M46" s="8">
        <v>0</v>
      </c>
      <c r="N46" s="11">
        <v>0</v>
      </c>
      <c r="O46" s="8">
        <v>0</v>
      </c>
      <c r="P46" s="8">
        <v>0</v>
      </c>
      <c r="Q46" s="11">
        <v>0</v>
      </c>
      <c r="R46" s="8">
        <v>0</v>
      </c>
      <c r="S46" s="8">
        <v>0</v>
      </c>
      <c r="T46" s="11">
        <v>0</v>
      </c>
      <c r="U46" s="8">
        <v>41773748</v>
      </c>
      <c r="V46" s="8">
        <v>15609567</v>
      </c>
      <c r="W46" s="12">
        <v>57383315</v>
      </c>
      <c r="X46" s="8">
        <v>0</v>
      </c>
      <c r="Y46" s="8">
        <v>5648149</v>
      </c>
      <c r="Z46" s="12">
        <v>5648149</v>
      </c>
      <c r="AA46" s="8">
        <v>0</v>
      </c>
      <c r="AB46" s="8">
        <v>0</v>
      </c>
      <c r="AC46" s="9">
        <v>0</v>
      </c>
    </row>
    <row r="47" spans="1:29" ht="19.5" customHeight="1">
      <c r="A47" s="61"/>
      <c r="B47" s="20" t="s">
        <v>3</v>
      </c>
      <c r="C47" s="8">
        <v>309086168</v>
      </c>
      <c r="D47" s="8">
        <v>143395317</v>
      </c>
      <c r="E47" s="9">
        <v>452481485</v>
      </c>
      <c r="F47" s="10">
        <v>0</v>
      </c>
      <c r="G47" s="10">
        <v>15366340</v>
      </c>
      <c r="H47" s="11">
        <v>15366340</v>
      </c>
      <c r="I47" s="8">
        <v>0</v>
      </c>
      <c r="J47" s="8">
        <v>0</v>
      </c>
      <c r="K47" s="11">
        <v>0</v>
      </c>
      <c r="L47" s="8">
        <v>0</v>
      </c>
      <c r="M47" s="8">
        <v>0</v>
      </c>
      <c r="N47" s="11">
        <v>0</v>
      </c>
      <c r="O47" s="8">
        <v>0</v>
      </c>
      <c r="P47" s="8">
        <v>0</v>
      </c>
      <c r="Q47" s="11">
        <v>0</v>
      </c>
      <c r="R47" s="8">
        <v>0</v>
      </c>
      <c r="S47" s="8">
        <v>0</v>
      </c>
      <c r="T47" s="11">
        <v>0</v>
      </c>
      <c r="U47" s="8">
        <v>58079384</v>
      </c>
      <c r="V47" s="8">
        <v>28609826</v>
      </c>
      <c r="W47" s="12">
        <v>86689210</v>
      </c>
      <c r="X47" s="8">
        <v>251006784</v>
      </c>
      <c r="Y47" s="8">
        <v>99419151</v>
      </c>
      <c r="Z47" s="12">
        <v>350425935</v>
      </c>
      <c r="AA47" s="8">
        <v>0</v>
      </c>
      <c r="AB47" s="8">
        <v>0</v>
      </c>
      <c r="AC47" s="9">
        <v>0</v>
      </c>
    </row>
    <row r="48" spans="1:29" ht="19.5" customHeight="1">
      <c r="A48" s="62"/>
      <c r="B48" s="20" t="s">
        <v>4</v>
      </c>
      <c r="C48" s="8">
        <v>167830871</v>
      </c>
      <c r="D48" s="8">
        <v>11477658</v>
      </c>
      <c r="E48" s="9">
        <v>179308529</v>
      </c>
      <c r="F48" s="10">
        <v>86161709</v>
      </c>
      <c r="G48" s="10">
        <v>10868474</v>
      </c>
      <c r="H48" s="11">
        <v>97030183</v>
      </c>
      <c r="I48" s="8">
        <v>0</v>
      </c>
      <c r="J48" s="8">
        <v>0</v>
      </c>
      <c r="K48" s="11">
        <v>0</v>
      </c>
      <c r="L48" s="8">
        <v>0</v>
      </c>
      <c r="M48" s="8">
        <v>0</v>
      </c>
      <c r="N48" s="11">
        <v>0</v>
      </c>
      <c r="O48" s="8">
        <v>0</v>
      </c>
      <c r="P48" s="8">
        <v>0</v>
      </c>
      <c r="Q48" s="11">
        <v>0</v>
      </c>
      <c r="R48" s="8">
        <v>0</v>
      </c>
      <c r="S48" s="8">
        <v>0</v>
      </c>
      <c r="T48" s="11">
        <v>0</v>
      </c>
      <c r="U48" s="8">
        <v>81669162</v>
      </c>
      <c r="V48" s="8">
        <v>609184</v>
      </c>
      <c r="W48" s="12">
        <v>82278346</v>
      </c>
      <c r="X48" s="8">
        <v>0</v>
      </c>
      <c r="Y48" s="8">
        <v>0</v>
      </c>
      <c r="Z48" s="12">
        <v>0</v>
      </c>
      <c r="AA48" s="8">
        <v>0</v>
      </c>
      <c r="AB48" s="8">
        <v>0</v>
      </c>
      <c r="AC48" s="9">
        <v>0</v>
      </c>
    </row>
    <row r="49" spans="1:29" ht="19.5" customHeight="1" thickBot="1">
      <c r="A49" s="21" t="s">
        <v>5</v>
      </c>
      <c r="B49" s="22"/>
      <c r="C49" s="13">
        <v>518690787</v>
      </c>
      <c r="D49" s="13">
        <v>195185194</v>
      </c>
      <c r="E49" s="13">
        <v>713875981</v>
      </c>
      <c r="F49" s="13">
        <v>86161709</v>
      </c>
      <c r="G49" s="13">
        <v>45289317</v>
      </c>
      <c r="H49" s="13">
        <v>131451026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181522294</v>
      </c>
      <c r="V49" s="13">
        <v>44828577</v>
      </c>
      <c r="W49" s="13">
        <v>226350871</v>
      </c>
      <c r="X49" s="13">
        <v>251006784</v>
      </c>
      <c r="Y49" s="13">
        <v>105067300</v>
      </c>
      <c r="Z49" s="13">
        <v>356074084</v>
      </c>
      <c r="AA49" s="13">
        <v>0</v>
      </c>
      <c r="AB49" s="13">
        <v>0</v>
      </c>
      <c r="AC49" s="13">
        <v>0</v>
      </c>
    </row>
    <row r="50" spans="1:29" ht="19.5" customHeight="1">
      <c r="A50" s="68" t="s">
        <v>34</v>
      </c>
      <c r="B50" s="19" t="s">
        <v>2</v>
      </c>
      <c r="C50" s="8">
        <v>0</v>
      </c>
      <c r="D50" s="8">
        <v>0</v>
      </c>
      <c r="E50" s="9">
        <v>0</v>
      </c>
      <c r="F50" s="10">
        <v>0</v>
      </c>
      <c r="G50" s="10">
        <v>0</v>
      </c>
      <c r="H50" s="11">
        <v>0</v>
      </c>
      <c r="I50" s="8">
        <v>0</v>
      </c>
      <c r="J50" s="8">
        <v>0</v>
      </c>
      <c r="K50" s="11">
        <v>0</v>
      </c>
      <c r="L50" s="8">
        <v>0</v>
      </c>
      <c r="M50" s="8">
        <v>0</v>
      </c>
      <c r="N50" s="11">
        <v>0</v>
      </c>
      <c r="O50" s="8">
        <v>0</v>
      </c>
      <c r="P50" s="8">
        <v>0</v>
      </c>
      <c r="Q50" s="11">
        <v>0</v>
      </c>
      <c r="R50" s="8">
        <v>0</v>
      </c>
      <c r="S50" s="8">
        <v>0</v>
      </c>
      <c r="T50" s="11">
        <v>0</v>
      </c>
      <c r="U50" s="8">
        <v>0</v>
      </c>
      <c r="V50" s="8">
        <v>0</v>
      </c>
      <c r="W50" s="12">
        <v>0</v>
      </c>
      <c r="X50" s="8">
        <v>0</v>
      </c>
      <c r="Y50" s="8">
        <v>0</v>
      </c>
      <c r="Z50" s="12">
        <v>0</v>
      </c>
      <c r="AA50" s="8">
        <v>0</v>
      </c>
      <c r="AB50" s="8">
        <v>0</v>
      </c>
      <c r="AC50" s="9">
        <v>0</v>
      </c>
    </row>
    <row r="51" spans="1:29" ht="19.5" customHeight="1">
      <c r="A51" s="61"/>
      <c r="B51" s="20" t="s">
        <v>3</v>
      </c>
      <c r="C51" s="8">
        <v>0</v>
      </c>
      <c r="D51" s="8">
        <v>0</v>
      </c>
      <c r="E51" s="9">
        <v>0</v>
      </c>
      <c r="F51" s="10">
        <v>0</v>
      </c>
      <c r="G51" s="10">
        <v>0</v>
      </c>
      <c r="H51" s="11">
        <v>0</v>
      </c>
      <c r="I51" s="8">
        <v>0</v>
      </c>
      <c r="J51" s="8">
        <v>0</v>
      </c>
      <c r="K51" s="11">
        <v>0</v>
      </c>
      <c r="L51" s="8">
        <v>0</v>
      </c>
      <c r="M51" s="8">
        <v>0</v>
      </c>
      <c r="N51" s="11">
        <v>0</v>
      </c>
      <c r="O51" s="8">
        <v>0</v>
      </c>
      <c r="P51" s="8">
        <v>0</v>
      </c>
      <c r="Q51" s="11">
        <v>0</v>
      </c>
      <c r="R51" s="8">
        <v>0</v>
      </c>
      <c r="S51" s="8">
        <v>0</v>
      </c>
      <c r="T51" s="11">
        <v>0</v>
      </c>
      <c r="U51" s="8">
        <v>0</v>
      </c>
      <c r="V51" s="8">
        <v>0</v>
      </c>
      <c r="W51" s="12">
        <v>0</v>
      </c>
      <c r="X51" s="8">
        <v>0</v>
      </c>
      <c r="Y51" s="8">
        <v>0</v>
      </c>
      <c r="Z51" s="12">
        <v>0</v>
      </c>
      <c r="AA51" s="8">
        <v>0</v>
      </c>
      <c r="AB51" s="8">
        <v>0</v>
      </c>
      <c r="AC51" s="9">
        <v>0</v>
      </c>
    </row>
    <row r="52" spans="1:29" ht="19.5" customHeight="1">
      <c r="A52" s="62"/>
      <c r="B52" s="20" t="s">
        <v>4</v>
      </c>
      <c r="C52" s="8">
        <v>3478938</v>
      </c>
      <c r="D52" s="8">
        <v>1663226</v>
      </c>
      <c r="E52" s="9">
        <v>5142164</v>
      </c>
      <c r="F52" s="10">
        <v>3478938</v>
      </c>
      <c r="G52" s="10">
        <v>1663226</v>
      </c>
      <c r="H52" s="11">
        <v>5142164</v>
      </c>
      <c r="I52" s="8">
        <v>0</v>
      </c>
      <c r="J52" s="8">
        <v>0</v>
      </c>
      <c r="K52" s="11">
        <v>0</v>
      </c>
      <c r="L52" s="8">
        <v>0</v>
      </c>
      <c r="M52" s="8">
        <v>0</v>
      </c>
      <c r="N52" s="11">
        <v>0</v>
      </c>
      <c r="O52" s="8">
        <v>0</v>
      </c>
      <c r="P52" s="8">
        <v>0</v>
      </c>
      <c r="Q52" s="11">
        <v>0</v>
      </c>
      <c r="R52" s="8">
        <v>0</v>
      </c>
      <c r="S52" s="8">
        <v>0</v>
      </c>
      <c r="T52" s="11">
        <v>0</v>
      </c>
      <c r="U52" s="8">
        <v>0</v>
      </c>
      <c r="V52" s="8">
        <v>0</v>
      </c>
      <c r="W52" s="12">
        <v>0</v>
      </c>
      <c r="X52" s="8">
        <v>0</v>
      </c>
      <c r="Y52" s="8">
        <v>0</v>
      </c>
      <c r="Z52" s="12">
        <v>0</v>
      </c>
      <c r="AA52" s="8">
        <v>0</v>
      </c>
      <c r="AB52" s="8">
        <v>0</v>
      </c>
      <c r="AC52" s="9">
        <v>0</v>
      </c>
    </row>
    <row r="53" spans="1:29" ht="19.5" customHeight="1" thickBot="1">
      <c r="A53" s="21" t="s">
        <v>5</v>
      </c>
      <c r="B53" s="22"/>
      <c r="C53" s="13">
        <v>3478938</v>
      </c>
      <c r="D53" s="13">
        <v>1663226</v>
      </c>
      <c r="E53" s="13">
        <v>5142164</v>
      </c>
      <c r="F53" s="13">
        <v>3478938</v>
      </c>
      <c r="G53" s="13">
        <v>1663226</v>
      </c>
      <c r="H53" s="13">
        <v>5142164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 ht="19.5" customHeight="1">
      <c r="A54" s="68" t="s">
        <v>35</v>
      </c>
      <c r="B54" s="19" t="s">
        <v>2</v>
      </c>
      <c r="C54" s="8">
        <v>0</v>
      </c>
      <c r="D54" s="8">
        <v>0</v>
      </c>
      <c r="E54" s="9">
        <v>0</v>
      </c>
      <c r="F54" s="10">
        <v>0</v>
      </c>
      <c r="G54" s="10">
        <v>0</v>
      </c>
      <c r="H54" s="11">
        <v>0</v>
      </c>
      <c r="I54" s="8">
        <v>0</v>
      </c>
      <c r="J54" s="8">
        <v>0</v>
      </c>
      <c r="K54" s="11">
        <v>0</v>
      </c>
      <c r="L54" s="8">
        <v>0</v>
      </c>
      <c r="M54" s="8">
        <v>0</v>
      </c>
      <c r="N54" s="11">
        <v>0</v>
      </c>
      <c r="O54" s="8">
        <v>0</v>
      </c>
      <c r="P54" s="8">
        <v>0</v>
      </c>
      <c r="Q54" s="11">
        <v>0</v>
      </c>
      <c r="R54" s="8">
        <v>0</v>
      </c>
      <c r="S54" s="8">
        <v>0</v>
      </c>
      <c r="T54" s="11">
        <v>0</v>
      </c>
      <c r="U54" s="8">
        <v>0</v>
      </c>
      <c r="V54" s="8">
        <v>0</v>
      </c>
      <c r="W54" s="12">
        <v>0</v>
      </c>
      <c r="X54" s="8">
        <v>0</v>
      </c>
      <c r="Y54" s="8">
        <v>0</v>
      </c>
      <c r="Z54" s="12">
        <v>0</v>
      </c>
      <c r="AA54" s="8">
        <v>0</v>
      </c>
      <c r="AB54" s="8">
        <v>0</v>
      </c>
      <c r="AC54" s="9">
        <v>0</v>
      </c>
    </row>
    <row r="55" spans="1:29" ht="19.5" customHeight="1">
      <c r="A55" s="61"/>
      <c r="B55" s="20" t="s">
        <v>3</v>
      </c>
      <c r="C55" s="8">
        <v>0</v>
      </c>
      <c r="D55" s="8">
        <v>0</v>
      </c>
      <c r="E55" s="9">
        <v>0</v>
      </c>
      <c r="F55" s="10">
        <v>0</v>
      </c>
      <c r="G55" s="10">
        <v>0</v>
      </c>
      <c r="H55" s="11">
        <v>0</v>
      </c>
      <c r="I55" s="8">
        <v>0</v>
      </c>
      <c r="J55" s="8">
        <v>0</v>
      </c>
      <c r="K55" s="11">
        <v>0</v>
      </c>
      <c r="L55" s="8">
        <v>0</v>
      </c>
      <c r="M55" s="8">
        <v>0</v>
      </c>
      <c r="N55" s="11">
        <v>0</v>
      </c>
      <c r="O55" s="8">
        <v>0</v>
      </c>
      <c r="P55" s="8">
        <v>0</v>
      </c>
      <c r="Q55" s="11">
        <v>0</v>
      </c>
      <c r="R55" s="8">
        <v>0</v>
      </c>
      <c r="S55" s="8">
        <v>0</v>
      </c>
      <c r="T55" s="11">
        <v>0</v>
      </c>
      <c r="U55" s="8">
        <v>0</v>
      </c>
      <c r="V55" s="8">
        <v>0</v>
      </c>
      <c r="W55" s="12">
        <v>0</v>
      </c>
      <c r="X55" s="8">
        <v>0</v>
      </c>
      <c r="Y55" s="8">
        <v>0</v>
      </c>
      <c r="Z55" s="12">
        <v>0</v>
      </c>
      <c r="AA55" s="8">
        <v>0</v>
      </c>
      <c r="AB55" s="8">
        <v>0</v>
      </c>
      <c r="AC55" s="9">
        <v>0</v>
      </c>
    </row>
    <row r="56" spans="1:29" ht="19.5" customHeight="1">
      <c r="A56" s="62"/>
      <c r="B56" s="20" t="s">
        <v>4</v>
      </c>
      <c r="C56" s="8">
        <v>16582005</v>
      </c>
      <c r="D56" s="8">
        <v>2398928</v>
      </c>
      <c r="E56" s="9">
        <v>18980933</v>
      </c>
      <c r="F56" s="10">
        <v>16582005</v>
      </c>
      <c r="G56" s="10">
        <v>2398928</v>
      </c>
      <c r="H56" s="11">
        <v>18980933</v>
      </c>
      <c r="I56" s="8">
        <v>0</v>
      </c>
      <c r="J56" s="8">
        <v>0</v>
      </c>
      <c r="K56" s="11">
        <v>0</v>
      </c>
      <c r="L56" s="8">
        <v>0</v>
      </c>
      <c r="M56" s="8">
        <v>0</v>
      </c>
      <c r="N56" s="11">
        <v>0</v>
      </c>
      <c r="O56" s="8">
        <v>0</v>
      </c>
      <c r="P56" s="8">
        <v>0</v>
      </c>
      <c r="Q56" s="11">
        <v>0</v>
      </c>
      <c r="R56" s="8">
        <v>0</v>
      </c>
      <c r="S56" s="8">
        <v>0</v>
      </c>
      <c r="T56" s="11">
        <v>0</v>
      </c>
      <c r="U56" s="8">
        <v>0</v>
      </c>
      <c r="V56" s="8">
        <v>0</v>
      </c>
      <c r="W56" s="12">
        <v>0</v>
      </c>
      <c r="X56" s="8">
        <v>0</v>
      </c>
      <c r="Y56" s="8">
        <v>0</v>
      </c>
      <c r="Z56" s="12">
        <v>0</v>
      </c>
      <c r="AA56" s="8">
        <v>0</v>
      </c>
      <c r="AB56" s="8">
        <v>0</v>
      </c>
      <c r="AC56" s="9">
        <v>0</v>
      </c>
    </row>
    <row r="57" spans="1:29" ht="19.5" customHeight="1" thickBot="1">
      <c r="A57" s="21" t="s">
        <v>5</v>
      </c>
      <c r="B57" s="22"/>
      <c r="C57" s="13">
        <v>16582005</v>
      </c>
      <c r="D57" s="13">
        <v>2398928</v>
      </c>
      <c r="E57" s="13">
        <v>18980933</v>
      </c>
      <c r="F57" s="13">
        <v>16582005</v>
      </c>
      <c r="G57" s="13">
        <v>2398928</v>
      </c>
      <c r="H57" s="13">
        <v>18980933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 ht="19.5" customHeight="1">
      <c r="A58" s="68" t="s">
        <v>36</v>
      </c>
      <c r="B58" s="19" t="s">
        <v>2</v>
      </c>
      <c r="C58" s="8">
        <v>0</v>
      </c>
      <c r="D58" s="8">
        <v>0</v>
      </c>
      <c r="E58" s="9">
        <v>0</v>
      </c>
      <c r="F58" s="10">
        <v>0</v>
      </c>
      <c r="G58" s="10">
        <v>0</v>
      </c>
      <c r="H58" s="11">
        <v>0</v>
      </c>
      <c r="I58" s="8">
        <v>0</v>
      </c>
      <c r="J58" s="8">
        <v>0</v>
      </c>
      <c r="K58" s="11">
        <v>0</v>
      </c>
      <c r="L58" s="8">
        <v>0</v>
      </c>
      <c r="M58" s="8">
        <v>0</v>
      </c>
      <c r="N58" s="11">
        <v>0</v>
      </c>
      <c r="O58" s="8">
        <v>0</v>
      </c>
      <c r="P58" s="8">
        <v>0</v>
      </c>
      <c r="Q58" s="11">
        <v>0</v>
      </c>
      <c r="R58" s="8">
        <v>0</v>
      </c>
      <c r="S58" s="8">
        <v>0</v>
      </c>
      <c r="T58" s="11">
        <v>0</v>
      </c>
      <c r="U58" s="8">
        <v>0</v>
      </c>
      <c r="V58" s="8">
        <v>0</v>
      </c>
      <c r="W58" s="12">
        <v>0</v>
      </c>
      <c r="X58" s="8">
        <v>0</v>
      </c>
      <c r="Y58" s="8">
        <v>0</v>
      </c>
      <c r="Z58" s="12">
        <v>0</v>
      </c>
      <c r="AA58" s="8">
        <v>0</v>
      </c>
      <c r="AB58" s="8">
        <v>0</v>
      </c>
      <c r="AC58" s="9">
        <v>0</v>
      </c>
    </row>
    <row r="59" spans="1:29" ht="19.5" customHeight="1">
      <c r="A59" s="61"/>
      <c r="B59" s="20" t="s">
        <v>3</v>
      </c>
      <c r="C59" s="8">
        <v>0</v>
      </c>
      <c r="D59" s="8">
        <v>0</v>
      </c>
      <c r="E59" s="9">
        <v>0</v>
      </c>
      <c r="F59" s="10">
        <v>0</v>
      </c>
      <c r="G59" s="10">
        <v>0</v>
      </c>
      <c r="H59" s="11">
        <v>0</v>
      </c>
      <c r="I59" s="8">
        <v>0</v>
      </c>
      <c r="J59" s="8">
        <v>0</v>
      </c>
      <c r="K59" s="11">
        <v>0</v>
      </c>
      <c r="L59" s="8">
        <v>0</v>
      </c>
      <c r="M59" s="8">
        <v>0</v>
      </c>
      <c r="N59" s="11">
        <v>0</v>
      </c>
      <c r="O59" s="8">
        <v>0</v>
      </c>
      <c r="P59" s="8">
        <v>0</v>
      </c>
      <c r="Q59" s="11">
        <v>0</v>
      </c>
      <c r="R59" s="8">
        <v>0</v>
      </c>
      <c r="S59" s="8">
        <v>0</v>
      </c>
      <c r="T59" s="11">
        <v>0</v>
      </c>
      <c r="U59" s="8">
        <v>0</v>
      </c>
      <c r="V59" s="8">
        <v>0</v>
      </c>
      <c r="W59" s="12">
        <v>0</v>
      </c>
      <c r="X59" s="8">
        <v>0</v>
      </c>
      <c r="Y59" s="8">
        <v>0</v>
      </c>
      <c r="Z59" s="12">
        <v>0</v>
      </c>
      <c r="AA59" s="8">
        <v>0</v>
      </c>
      <c r="AB59" s="8">
        <v>0</v>
      </c>
      <c r="AC59" s="9">
        <v>0</v>
      </c>
    </row>
    <row r="60" spans="1:29" ht="19.5" customHeight="1">
      <c r="A60" s="62"/>
      <c r="B60" s="20" t="s">
        <v>4</v>
      </c>
      <c r="C60" s="8">
        <v>7978879</v>
      </c>
      <c r="D60" s="8">
        <v>3690820</v>
      </c>
      <c r="E60" s="9">
        <v>11669699</v>
      </c>
      <c r="F60" s="10">
        <v>806823</v>
      </c>
      <c r="G60" s="10">
        <v>3076485</v>
      </c>
      <c r="H60" s="11">
        <v>3883308</v>
      </c>
      <c r="I60" s="8">
        <v>0</v>
      </c>
      <c r="J60" s="8">
        <v>0</v>
      </c>
      <c r="K60" s="11">
        <v>0</v>
      </c>
      <c r="L60" s="8">
        <v>0</v>
      </c>
      <c r="M60" s="8">
        <v>0</v>
      </c>
      <c r="N60" s="11">
        <v>0</v>
      </c>
      <c r="O60" s="8">
        <v>0</v>
      </c>
      <c r="P60" s="8">
        <v>0</v>
      </c>
      <c r="Q60" s="11">
        <v>0</v>
      </c>
      <c r="R60" s="8">
        <v>0</v>
      </c>
      <c r="S60" s="8">
        <v>0</v>
      </c>
      <c r="T60" s="11">
        <v>0</v>
      </c>
      <c r="U60" s="8">
        <v>7172056</v>
      </c>
      <c r="V60" s="8">
        <v>614335</v>
      </c>
      <c r="W60" s="12">
        <v>7786391</v>
      </c>
      <c r="X60" s="8">
        <v>0</v>
      </c>
      <c r="Y60" s="8">
        <v>0</v>
      </c>
      <c r="Z60" s="12">
        <v>0</v>
      </c>
      <c r="AA60" s="8">
        <v>0</v>
      </c>
      <c r="AB60" s="8">
        <v>0</v>
      </c>
      <c r="AC60" s="9">
        <v>0</v>
      </c>
    </row>
    <row r="61" spans="1:29" ht="19.5" customHeight="1" thickBot="1">
      <c r="A61" s="21" t="s">
        <v>5</v>
      </c>
      <c r="B61" s="22"/>
      <c r="C61" s="13">
        <v>7978879</v>
      </c>
      <c r="D61" s="13">
        <v>3690820</v>
      </c>
      <c r="E61" s="13">
        <v>11669699</v>
      </c>
      <c r="F61" s="13">
        <v>806823</v>
      </c>
      <c r="G61" s="13">
        <v>3076485</v>
      </c>
      <c r="H61" s="13">
        <v>3883308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7172056</v>
      </c>
      <c r="V61" s="13">
        <v>614335</v>
      </c>
      <c r="W61" s="13">
        <v>7786391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 ht="19.5" customHeight="1">
      <c r="A62" s="68" t="s">
        <v>37</v>
      </c>
      <c r="B62" s="19" t="s">
        <v>2</v>
      </c>
      <c r="C62" s="8">
        <v>0</v>
      </c>
      <c r="D62" s="8">
        <v>0</v>
      </c>
      <c r="E62" s="9">
        <v>0</v>
      </c>
      <c r="F62" s="10">
        <v>0</v>
      </c>
      <c r="G62" s="10">
        <v>0</v>
      </c>
      <c r="H62" s="11">
        <v>0</v>
      </c>
      <c r="I62" s="8">
        <v>0</v>
      </c>
      <c r="J62" s="8">
        <v>0</v>
      </c>
      <c r="K62" s="11">
        <v>0</v>
      </c>
      <c r="L62" s="8">
        <v>0</v>
      </c>
      <c r="M62" s="8">
        <v>0</v>
      </c>
      <c r="N62" s="11">
        <v>0</v>
      </c>
      <c r="O62" s="8">
        <v>0</v>
      </c>
      <c r="P62" s="8">
        <v>0</v>
      </c>
      <c r="Q62" s="11">
        <v>0</v>
      </c>
      <c r="R62" s="8">
        <v>0</v>
      </c>
      <c r="S62" s="8">
        <v>0</v>
      </c>
      <c r="T62" s="11">
        <v>0</v>
      </c>
      <c r="U62" s="8">
        <v>0</v>
      </c>
      <c r="V62" s="8">
        <v>0</v>
      </c>
      <c r="W62" s="12">
        <v>0</v>
      </c>
      <c r="X62" s="8">
        <v>0</v>
      </c>
      <c r="Y62" s="8">
        <v>0</v>
      </c>
      <c r="Z62" s="12">
        <v>0</v>
      </c>
      <c r="AA62" s="8">
        <v>0</v>
      </c>
      <c r="AB62" s="8">
        <v>0</v>
      </c>
      <c r="AC62" s="9">
        <v>0</v>
      </c>
    </row>
    <row r="63" spans="1:29" ht="19.5" customHeight="1">
      <c r="A63" s="61"/>
      <c r="B63" s="20" t="s">
        <v>3</v>
      </c>
      <c r="C63" s="8">
        <v>0</v>
      </c>
      <c r="D63" s="8">
        <v>0</v>
      </c>
      <c r="E63" s="9">
        <v>0</v>
      </c>
      <c r="F63" s="10">
        <v>0</v>
      </c>
      <c r="G63" s="10">
        <v>0</v>
      </c>
      <c r="H63" s="11">
        <v>0</v>
      </c>
      <c r="I63" s="8">
        <v>0</v>
      </c>
      <c r="J63" s="8">
        <v>0</v>
      </c>
      <c r="K63" s="11">
        <v>0</v>
      </c>
      <c r="L63" s="8">
        <v>0</v>
      </c>
      <c r="M63" s="8">
        <v>0</v>
      </c>
      <c r="N63" s="11">
        <v>0</v>
      </c>
      <c r="O63" s="8">
        <v>0</v>
      </c>
      <c r="P63" s="8">
        <v>0</v>
      </c>
      <c r="Q63" s="11">
        <v>0</v>
      </c>
      <c r="R63" s="8">
        <v>0</v>
      </c>
      <c r="S63" s="8">
        <v>0</v>
      </c>
      <c r="T63" s="11">
        <v>0</v>
      </c>
      <c r="U63" s="8">
        <v>0</v>
      </c>
      <c r="V63" s="8">
        <v>0</v>
      </c>
      <c r="W63" s="12">
        <v>0</v>
      </c>
      <c r="X63" s="8">
        <v>0</v>
      </c>
      <c r="Y63" s="8">
        <v>0</v>
      </c>
      <c r="Z63" s="12">
        <v>0</v>
      </c>
      <c r="AA63" s="8">
        <v>0</v>
      </c>
      <c r="AB63" s="8">
        <v>0</v>
      </c>
      <c r="AC63" s="9">
        <v>0</v>
      </c>
    </row>
    <row r="64" spans="1:29" ht="19.5" customHeight="1">
      <c r="A64" s="62"/>
      <c r="B64" s="20" t="s">
        <v>4</v>
      </c>
      <c r="C64" s="8">
        <v>3311703</v>
      </c>
      <c r="D64" s="8">
        <v>0</v>
      </c>
      <c r="E64" s="9">
        <v>3311703</v>
      </c>
      <c r="F64" s="10">
        <v>3311703</v>
      </c>
      <c r="G64" s="10">
        <v>0</v>
      </c>
      <c r="H64" s="11">
        <v>3311703</v>
      </c>
      <c r="I64" s="8">
        <v>0</v>
      </c>
      <c r="J64" s="8">
        <v>0</v>
      </c>
      <c r="K64" s="11">
        <v>0</v>
      </c>
      <c r="L64" s="8">
        <v>0</v>
      </c>
      <c r="M64" s="8">
        <v>0</v>
      </c>
      <c r="N64" s="11">
        <v>0</v>
      </c>
      <c r="O64" s="8">
        <v>0</v>
      </c>
      <c r="P64" s="8">
        <v>0</v>
      </c>
      <c r="Q64" s="11">
        <v>0</v>
      </c>
      <c r="R64" s="8">
        <v>0</v>
      </c>
      <c r="S64" s="8">
        <v>0</v>
      </c>
      <c r="T64" s="11">
        <v>0</v>
      </c>
      <c r="U64" s="8">
        <v>0</v>
      </c>
      <c r="V64" s="8">
        <v>0</v>
      </c>
      <c r="W64" s="12">
        <v>0</v>
      </c>
      <c r="X64" s="8">
        <v>0</v>
      </c>
      <c r="Y64" s="8">
        <v>0</v>
      </c>
      <c r="Z64" s="12">
        <v>0</v>
      </c>
      <c r="AA64" s="8">
        <v>0</v>
      </c>
      <c r="AB64" s="8">
        <v>0</v>
      </c>
      <c r="AC64" s="9">
        <v>0</v>
      </c>
    </row>
    <row r="65" spans="1:29" ht="19.5" customHeight="1" thickBot="1">
      <c r="A65" s="21" t="s">
        <v>5</v>
      </c>
      <c r="B65" s="22"/>
      <c r="C65" s="13">
        <v>3311703</v>
      </c>
      <c r="D65" s="13">
        <v>0</v>
      </c>
      <c r="E65" s="13">
        <v>3311703</v>
      </c>
      <c r="F65" s="13">
        <v>3311703</v>
      </c>
      <c r="G65" s="13">
        <v>0</v>
      </c>
      <c r="H65" s="13">
        <v>3311703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 ht="19.5" customHeight="1">
      <c r="A66" s="68" t="s">
        <v>38</v>
      </c>
      <c r="B66" s="19" t="s">
        <v>2</v>
      </c>
      <c r="C66" s="8">
        <v>0</v>
      </c>
      <c r="D66" s="8">
        <v>0</v>
      </c>
      <c r="E66" s="9">
        <v>0</v>
      </c>
      <c r="F66" s="10">
        <v>0</v>
      </c>
      <c r="G66" s="10">
        <v>0</v>
      </c>
      <c r="H66" s="11">
        <v>0</v>
      </c>
      <c r="I66" s="8">
        <v>0</v>
      </c>
      <c r="J66" s="8">
        <v>0</v>
      </c>
      <c r="K66" s="11">
        <v>0</v>
      </c>
      <c r="L66" s="8">
        <v>0</v>
      </c>
      <c r="M66" s="8">
        <v>0</v>
      </c>
      <c r="N66" s="11">
        <v>0</v>
      </c>
      <c r="O66" s="8">
        <v>0</v>
      </c>
      <c r="P66" s="8">
        <v>0</v>
      </c>
      <c r="Q66" s="11">
        <v>0</v>
      </c>
      <c r="R66" s="8">
        <v>0</v>
      </c>
      <c r="S66" s="8">
        <v>0</v>
      </c>
      <c r="T66" s="11">
        <v>0</v>
      </c>
      <c r="U66" s="8">
        <v>0</v>
      </c>
      <c r="V66" s="8">
        <v>0</v>
      </c>
      <c r="W66" s="12">
        <v>0</v>
      </c>
      <c r="X66" s="8">
        <v>0</v>
      </c>
      <c r="Y66" s="8">
        <v>0</v>
      </c>
      <c r="Z66" s="12">
        <v>0</v>
      </c>
      <c r="AA66" s="8">
        <v>0</v>
      </c>
      <c r="AB66" s="8">
        <v>0</v>
      </c>
      <c r="AC66" s="9">
        <v>0</v>
      </c>
    </row>
    <row r="67" spans="1:29" ht="19.5" customHeight="1">
      <c r="A67" s="61"/>
      <c r="B67" s="20" t="s">
        <v>3</v>
      </c>
      <c r="C67" s="8">
        <v>0</v>
      </c>
      <c r="D67" s="8">
        <v>0</v>
      </c>
      <c r="E67" s="9">
        <v>0</v>
      </c>
      <c r="F67" s="10">
        <v>0</v>
      </c>
      <c r="G67" s="10">
        <v>0</v>
      </c>
      <c r="H67" s="11">
        <v>0</v>
      </c>
      <c r="I67" s="8">
        <v>0</v>
      </c>
      <c r="J67" s="8">
        <v>0</v>
      </c>
      <c r="K67" s="11">
        <v>0</v>
      </c>
      <c r="L67" s="8">
        <v>0</v>
      </c>
      <c r="M67" s="8">
        <v>0</v>
      </c>
      <c r="N67" s="11">
        <v>0</v>
      </c>
      <c r="O67" s="8">
        <v>0</v>
      </c>
      <c r="P67" s="8">
        <v>0</v>
      </c>
      <c r="Q67" s="11">
        <v>0</v>
      </c>
      <c r="R67" s="8">
        <v>0</v>
      </c>
      <c r="S67" s="8">
        <v>0</v>
      </c>
      <c r="T67" s="11">
        <v>0</v>
      </c>
      <c r="U67" s="8">
        <v>0</v>
      </c>
      <c r="V67" s="8">
        <v>0</v>
      </c>
      <c r="W67" s="12">
        <v>0</v>
      </c>
      <c r="X67" s="8">
        <v>0</v>
      </c>
      <c r="Y67" s="8">
        <v>0</v>
      </c>
      <c r="Z67" s="12">
        <v>0</v>
      </c>
      <c r="AA67" s="8">
        <v>0</v>
      </c>
      <c r="AB67" s="8">
        <v>0</v>
      </c>
      <c r="AC67" s="9">
        <v>0</v>
      </c>
    </row>
    <row r="68" spans="1:29" ht="19.5" customHeight="1">
      <c r="A68" s="62"/>
      <c r="B68" s="20" t="s">
        <v>4</v>
      </c>
      <c r="C68" s="8">
        <v>11175401</v>
      </c>
      <c r="D68" s="8">
        <v>48749354</v>
      </c>
      <c r="E68" s="9">
        <v>59924755</v>
      </c>
      <c r="F68" s="10">
        <v>11175401</v>
      </c>
      <c r="G68" s="10">
        <v>48749354</v>
      </c>
      <c r="H68" s="11">
        <v>59924755</v>
      </c>
      <c r="I68" s="8">
        <v>0</v>
      </c>
      <c r="J68" s="8">
        <v>0</v>
      </c>
      <c r="K68" s="11">
        <v>0</v>
      </c>
      <c r="L68" s="8">
        <v>0</v>
      </c>
      <c r="M68" s="8">
        <v>0</v>
      </c>
      <c r="N68" s="11">
        <v>0</v>
      </c>
      <c r="O68" s="8">
        <v>0</v>
      </c>
      <c r="P68" s="8">
        <v>0</v>
      </c>
      <c r="Q68" s="11">
        <v>0</v>
      </c>
      <c r="R68" s="8">
        <v>0</v>
      </c>
      <c r="S68" s="8">
        <v>0</v>
      </c>
      <c r="T68" s="11">
        <v>0</v>
      </c>
      <c r="U68" s="8">
        <v>0</v>
      </c>
      <c r="V68" s="8">
        <v>0</v>
      </c>
      <c r="W68" s="12">
        <v>0</v>
      </c>
      <c r="X68" s="8">
        <v>0</v>
      </c>
      <c r="Y68" s="8">
        <v>0</v>
      </c>
      <c r="Z68" s="12">
        <v>0</v>
      </c>
      <c r="AA68" s="8">
        <v>0</v>
      </c>
      <c r="AB68" s="8">
        <v>0</v>
      </c>
      <c r="AC68" s="9">
        <v>0</v>
      </c>
    </row>
    <row r="69" spans="1:29" ht="19.5" customHeight="1" thickBot="1">
      <c r="A69" s="21" t="s">
        <v>5</v>
      </c>
      <c r="B69" s="22"/>
      <c r="C69" s="13">
        <v>11175401</v>
      </c>
      <c r="D69" s="13">
        <v>48749354</v>
      </c>
      <c r="E69" s="13">
        <v>59924755</v>
      </c>
      <c r="F69" s="13">
        <v>11175401</v>
      </c>
      <c r="G69" s="13">
        <v>48749354</v>
      </c>
      <c r="H69" s="13">
        <v>59924755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 ht="19.5" customHeight="1">
      <c r="A70" s="68" t="s">
        <v>39</v>
      </c>
      <c r="B70" s="19" t="s">
        <v>2</v>
      </c>
      <c r="C70" s="8">
        <v>0</v>
      </c>
      <c r="D70" s="8">
        <v>0</v>
      </c>
      <c r="E70" s="9">
        <v>0</v>
      </c>
      <c r="F70" s="10">
        <v>0</v>
      </c>
      <c r="G70" s="10">
        <v>0</v>
      </c>
      <c r="H70" s="11">
        <v>0</v>
      </c>
      <c r="I70" s="8">
        <v>0</v>
      </c>
      <c r="J70" s="8">
        <v>0</v>
      </c>
      <c r="K70" s="11">
        <v>0</v>
      </c>
      <c r="L70" s="8">
        <v>0</v>
      </c>
      <c r="M70" s="8">
        <v>0</v>
      </c>
      <c r="N70" s="11">
        <v>0</v>
      </c>
      <c r="O70" s="8">
        <v>0</v>
      </c>
      <c r="P70" s="8">
        <v>0</v>
      </c>
      <c r="Q70" s="11">
        <v>0</v>
      </c>
      <c r="R70" s="8">
        <v>0</v>
      </c>
      <c r="S70" s="8">
        <v>0</v>
      </c>
      <c r="T70" s="11">
        <v>0</v>
      </c>
      <c r="U70" s="8">
        <v>0</v>
      </c>
      <c r="V70" s="8">
        <v>0</v>
      </c>
      <c r="W70" s="12">
        <v>0</v>
      </c>
      <c r="X70" s="8">
        <v>0</v>
      </c>
      <c r="Y70" s="8">
        <v>0</v>
      </c>
      <c r="Z70" s="12">
        <v>0</v>
      </c>
      <c r="AA70" s="8">
        <v>0</v>
      </c>
      <c r="AB70" s="8">
        <v>0</v>
      </c>
      <c r="AC70" s="9">
        <v>0</v>
      </c>
    </row>
    <row r="71" spans="1:29" ht="19.5" customHeight="1">
      <c r="A71" s="61"/>
      <c r="B71" s="20" t="s">
        <v>3</v>
      </c>
      <c r="C71" s="8">
        <v>0</v>
      </c>
      <c r="D71" s="8">
        <v>0</v>
      </c>
      <c r="E71" s="9">
        <v>0</v>
      </c>
      <c r="F71" s="10">
        <v>0</v>
      </c>
      <c r="G71" s="10">
        <v>0</v>
      </c>
      <c r="H71" s="11">
        <v>0</v>
      </c>
      <c r="I71" s="8">
        <v>0</v>
      </c>
      <c r="J71" s="8">
        <v>0</v>
      </c>
      <c r="K71" s="11">
        <v>0</v>
      </c>
      <c r="L71" s="8">
        <v>0</v>
      </c>
      <c r="M71" s="8">
        <v>0</v>
      </c>
      <c r="N71" s="11">
        <v>0</v>
      </c>
      <c r="O71" s="8">
        <v>0</v>
      </c>
      <c r="P71" s="8">
        <v>0</v>
      </c>
      <c r="Q71" s="11">
        <v>0</v>
      </c>
      <c r="R71" s="8">
        <v>0</v>
      </c>
      <c r="S71" s="8">
        <v>0</v>
      </c>
      <c r="T71" s="11">
        <v>0</v>
      </c>
      <c r="U71" s="8">
        <v>0</v>
      </c>
      <c r="V71" s="8">
        <v>0</v>
      </c>
      <c r="W71" s="12">
        <v>0</v>
      </c>
      <c r="X71" s="8">
        <v>0</v>
      </c>
      <c r="Y71" s="8">
        <v>0</v>
      </c>
      <c r="Z71" s="12">
        <v>0</v>
      </c>
      <c r="AA71" s="8">
        <v>0</v>
      </c>
      <c r="AB71" s="8">
        <v>0</v>
      </c>
      <c r="AC71" s="9">
        <v>0</v>
      </c>
    </row>
    <row r="72" spans="1:29" ht="19.5" customHeight="1">
      <c r="A72" s="62"/>
      <c r="B72" s="20" t="s">
        <v>4</v>
      </c>
      <c r="C72" s="8">
        <v>0</v>
      </c>
      <c r="D72" s="8">
        <v>3249380</v>
      </c>
      <c r="E72" s="9">
        <v>3249380</v>
      </c>
      <c r="F72" s="10">
        <v>0</v>
      </c>
      <c r="G72" s="10">
        <v>3249380</v>
      </c>
      <c r="H72" s="11">
        <v>3249380</v>
      </c>
      <c r="I72" s="8">
        <v>0</v>
      </c>
      <c r="J72" s="8">
        <v>0</v>
      </c>
      <c r="K72" s="11">
        <v>0</v>
      </c>
      <c r="L72" s="8">
        <v>0</v>
      </c>
      <c r="M72" s="8">
        <v>0</v>
      </c>
      <c r="N72" s="11">
        <v>0</v>
      </c>
      <c r="O72" s="8">
        <v>0</v>
      </c>
      <c r="P72" s="8">
        <v>0</v>
      </c>
      <c r="Q72" s="11">
        <v>0</v>
      </c>
      <c r="R72" s="8">
        <v>0</v>
      </c>
      <c r="S72" s="8">
        <v>0</v>
      </c>
      <c r="T72" s="11">
        <v>0</v>
      </c>
      <c r="U72" s="8">
        <v>0</v>
      </c>
      <c r="V72" s="8">
        <v>0</v>
      </c>
      <c r="W72" s="12">
        <v>0</v>
      </c>
      <c r="X72" s="8">
        <v>0</v>
      </c>
      <c r="Y72" s="8">
        <v>0</v>
      </c>
      <c r="Z72" s="12">
        <v>0</v>
      </c>
      <c r="AA72" s="8">
        <v>0</v>
      </c>
      <c r="AB72" s="8">
        <v>0</v>
      </c>
      <c r="AC72" s="9">
        <v>0</v>
      </c>
    </row>
    <row r="73" spans="1:29" ht="19.5" customHeight="1" thickBot="1">
      <c r="A73" s="21" t="s">
        <v>5</v>
      </c>
      <c r="B73" s="22"/>
      <c r="C73" s="13">
        <v>0</v>
      </c>
      <c r="D73" s="13">
        <v>3249380</v>
      </c>
      <c r="E73" s="13">
        <v>3249380</v>
      </c>
      <c r="F73" s="13">
        <v>0</v>
      </c>
      <c r="G73" s="13">
        <v>3249380</v>
      </c>
      <c r="H73" s="13">
        <v>3249380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 ht="19.5" customHeight="1">
      <c r="A74" s="68" t="s">
        <v>40</v>
      </c>
      <c r="B74" s="19" t="s">
        <v>2</v>
      </c>
      <c r="C74" s="8">
        <v>3805409313</v>
      </c>
      <c r="D74" s="8">
        <v>2641756562</v>
      </c>
      <c r="E74" s="9">
        <v>6447165875</v>
      </c>
      <c r="F74" s="10">
        <v>2986499595</v>
      </c>
      <c r="G74" s="10">
        <v>2049033132</v>
      </c>
      <c r="H74" s="11">
        <v>5035532727</v>
      </c>
      <c r="I74" s="8">
        <v>78464791</v>
      </c>
      <c r="J74" s="8">
        <v>108303448</v>
      </c>
      <c r="K74" s="11">
        <v>186768239</v>
      </c>
      <c r="L74" s="8">
        <v>101781572</v>
      </c>
      <c r="M74" s="8">
        <v>95339618</v>
      </c>
      <c r="N74" s="11">
        <v>197121190</v>
      </c>
      <c r="O74" s="8">
        <v>0</v>
      </c>
      <c r="P74" s="8">
        <v>0</v>
      </c>
      <c r="Q74" s="11">
        <v>0</v>
      </c>
      <c r="R74" s="8">
        <v>7045955</v>
      </c>
      <c r="S74" s="8">
        <v>1306343</v>
      </c>
      <c r="T74" s="11">
        <v>8352298</v>
      </c>
      <c r="U74" s="8">
        <v>628210787</v>
      </c>
      <c r="V74" s="8">
        <v>386499313</v>
      </c>
      <c r="W74" s="12">
        <v>1014710100</v>
      </c>
      <c r="X74" s="8">
        <v>0</v>
      </c>
      <c r="Y74" s="8">
        <v>0</v>
      </c>
      <c r="Z74" s="12">
        <v>0</v>
      </c>
      <c r="AA74" s="8">
        <v>3406613</v>
      </c>
      <c r="AB74" s="8">
        <v>1274708</v>
      </c>
      <c r="AC74" s="9">
        <v>4681321</v>
      </c>
    </row>
    <row r="75" spans="1:29" ht="19.5" customHeight="1">
      <c r="A75" s="61"/>
      <c r="B75" s="20" t="s">
        <v>3</v>
      </c>
      <c r="C75" s="8">
        <v>2252267304</v>
      </c>
      <c r="D75" s="8">
        <v>1800143984</v>
      </c>
      <c r="E75" s="9">
        <v>4052411288</v>
      </c>
      <c r="F75" s="10">
        <v>439430260</v>
      </c>
      <c r="G75" s="10">
        <v>464104503</v>
      </c>
      <c r="H75" s="11">
        <v>903534763</v>
      </c>
      <c r="I75" s="8">
        <v>67748138</v>
      </c>
      <c r="J75" s="8">
        <v>79041422</v>
      </c>
      <c r="K75" s="11">
        <v>146789560</v>
      </c>
      <c r="L75" s="8">
        <v>17247843</v>
      </c>
      <c r="M75" s="8">
        <v>30748619</v>
      </c>
      <c r="N75" s="11">
        <v>47996462</v>
      </c>
      <c r="O75" s="8">
        <v>0</v>
      </c>
      <c r="P75" s="8">
        <v>0</v>
      </c>
      <c r="Q75" s="11">
        <v>0</v>
      </c>
      <c r="R75" s="8">
        <v>94442</v>
      </c>
      <c r="S75" s="8">
        <v>2301202</v>
      </c>
      <c r="T75" s="11">
        <v>2395644</v>
      </c>
      <c r="U75" s="8">
        <v>1590925099</v>
      </c>
      <c r="V75" s="8">
        <v>1223765386</v>
      </c>
      <c r="W75" s="12">
        <v>2814690485</v>
      </c>
      <c r="X75" s="8">
        <v>136727650</v>
      </c>
      <c r="Y75" s="8">
        <v>0</v>
      </c>
      <c r="Z75" s="12">
        <v>136727650</v>
      </c>
      <c r="AA75" s="8">
        <v>93872</v>
      </c>
      <c r="AB75" s="8">
        <v>182852</v>
      </c>
      <c r="AC75" s="9">
        <v>276724</v>
      </c>
    </row>
    <row r="76" spans="1:29" ht="19.5" customHeight="1">
      <c r="A76" s="62"/>
      <c r="B76" s="20" t="s">
        <v>4</v>
      </c>
      <c r="C76" s="8">
        <v>28084270231</v>
      </c>
      <c r="D76" s="8">
        <v>13216962756</v>
      </c>
      <c r="E76" s="9">
        <v>41301232987</v>
      </c>
      <c r="F76" s="10">
        <v>2786552748</v>
      </c>
      <c r="G76" s="10">
        <v>2717795968</v>
      </c>
      <c r="H76" s="11">
        <v>5504348716</v>
      </c>
      <c r="I76" s="8">
        <v>1305959596</v>
      </c>
      <c r="J76" s="8">
        <v>1235623875</v>
      </c>
      <c r="K76" s="11">
        <v>2541583471</v>
      </c>
      <c r="L76" s="8">
        <v>45303142</v>
      </c>
      <c r="M76" s="8">
        <v>42479610</v>
      </c>
      <c r="N76" s="11">
        <v>87782752</v>
      </c>
      <c r="O76" s="8">
        <v>0</v>
      </c>
      <c r="P76" s="8">
        <v>0</v>
      </c>
      <c r="Q76" s="11">
        <v>0</v>
      </c>
      <c r="R76" s="8">
        <v>4352502</v>
      </c>
      <c r="S76" s="8">
        <v>19333342</v>
      </c>
      <c r="T76" s="11">
        <v>23685844</v>
      </c>
      <c r="U76" s="8">
        <v>23942102243</v>
      </c>
      <c r="V76" s="8">
        <v>9201729961</v>
      </c>
      <c r="W76" s="12">
        <v>33143832204</v>
      </c>
      <c r="X76" s="8">
        <v>0</v>
      </c>
      <c r="Y76" s="8">
        <v>0</v>
      </c>
      <c r="Z76" s="12">
        <v>0</v>
      </c>
      <c r="AA76" s="8">
        <v>0</v>
      </c>
      <c r="AB76" s="8">
        <v>0</v>
      </c>
      <c r="AC76" s="9">
        <v>0</v>
      </c>
    </row>
    <row r="77" spans="1:29" ht="19.5" customHeight="1" thickBot="1">
      <c r="A77" s="21" t="s">
        <v>5</v>
      </c>
      <c r="B77" s="22"/>
      <c r="C77" s="13">
        <v>34141946848</v>
      </c>
      <c r="D77" s="13">
        <v>17658863302</v>
      </c>
      <c r="E77" s="13">
        <v>51800810150</v>
      </c>
      <c r="F77" s="13">
        <v>6212482603</v>
      </c>
      <c r="G77" s="13">
        <v>5230933603</v>
      </c>
      <c r="H77" s="13">
        <v>11443416206</v>
      </c>
      <c r="I77" s="13">
        <v>1452172525</v>
      </c>
      <c r="J77" s="13">
        <v>1422968745</v>
      </c>
      <c r="K77" s="13">
        <v>2875141270</v>
      </c>
      <c r="L77" s="13">
        <v>164332557</v>
      </c>
      <c r="M77" s="13">
        <v>168567847</v>
      </c>
      <c r="N77" s="13">
        <v>332900404</v>
      </c>
      <c r="O77" s="13">
        <v>0</v>
      </c>
      <c r="P77" s="13">
        <v>0</v>
      </c>
      <c r="Q77" s="13">
        <v>0</v>
      </c>
      <c r="R77" s="13">
        <v>11492899</v>
      </c>
      <c r="S77" s="13">
        <v>22940887</v>
      </c>
      <c r="T77" s="13">
        <v>34433786</v>
      </c>
      <c r="U77" s="13">
        <v>26161238129</v>
      </c>
      <c r="V77" s="13">
        <v>10811994660</v>
      </c>
      <c r="W77" s="13">
        <v>36973232789</v>
      </c>
      <c r="X77" s="13">
        <v>136727650</v>
      </c>
      <c r="Y77" s="13">
        <v>0</v>
      </c>
      <c r="Z77" s="13">
        <v>136727650</v>
      </c>
      <c r="AA77" s="13">
        <v>3500485</v>
      </c>
      <c r="AB77" s="13">
        <v>1457560</v>
      </c>
      <c r="AC77" s="13">
        <v>4958045</v>
      </c>
    </row>
    <row r="78" spans="1:29" ht="19.5" customHeight="1">
      <c r="A78" s="68" t="s">
        <v>41</v>
      </c>
      <c r="B78" s="19" t="s">
        <v>2</v>
      </c>
      <c r="C78" s="8">
        <v>0</v>
      </c>
      <c r="D78" s="8">
        <v>2424156</v>
      </c>
      <c r="E78" s="9">
        <v>2424156</v>
      </c>
      <c r="F78" s="10">
        <v>0</v>
      </c>
      <c r="G78" s="10">
        <v>2424156</v>
      </c>
      <c r="H78" s="11">
        <v>2424156</v>
      </c>
      <c r="I78" s="8">
        <v>0</v>
      </c>
      <c r="J78" s="8">
        <v>0</v>
      </c>
      <c r="K78" s="11">
        <v>0</v>
      </c>
      <c r="L78" s="8">
        <v>0</v>
      </c>
      <c r="M78" s="8">
        <v>0</v>
      </c>
      <c r="N78" s="11">
        <v>0</v>
      </c>
      <c r="O78" s="8">
        <v>0</v>
      </c>
      <c r="P78" s="8">
        <v>0</v>
      </c>
      <c r="Q78" s="11">
        <v>0</v>
      </c>
      <c r="R78" s="8">
        <v>0</v>
      </c>
      <c r="S78" s="8">
        <v>0</v>
      </c>
      <c r="T78" s="11">
        <v>0</v>
      </c>
      <c r="U78" s="8">
        <v>0</v>
      </c>
      <c r="V78" s="8">
        <v>0</v>
      </c>
      <c r="W78" s="12">
        <v>0</v>
      </c>
      <c r="X78" s="8">
        <v>0</v>
      </c>
      <c r="Y78" s="8">
        <v>0</v>
      </c>
      <c r="Z78" s="12">
        <v>0</v>
      </c>
      <c r="AA78" s="8">
        <v>0</v>
      </c>
      <c r="AB78" s="8">
        <v>0</v>
      </c>
      <c r="AC78" s="9">
        <v>0</v>
      </c>
    </row>
    <row r="79" spans="1:29" ht="19.5" customHeight="1">
      <c r="A79" s="61"/>
      <c r="B79" s="20" t="s">
        <v>3</v>
      </c>
      <c r="C79" s="8">
        <v>171773430</v>
      </c>
      <c r="D79" s="8">
        <v>175227476</v>
      </c>
      <c r="E79" s="9">
        <v>347000906</v>
      </c>
      <c r="F79" s="10">
        <v>171773430</v>
      </c>
      <c r="G79" s="10">
        <v>175227476</v>
      </c>
      <c r="H79" s="11">
        <v>347000906</v>
      </c>
      <c r="I79" s="8">
        <v>0</v>
      </c>
      <c r="J79" s="8">
        <v>0</v>
      </c>
      <c r="K79" s="11">
        <v>0</v>
      </c>
      <c r="L79" s="8">
        <v>0</v>
      </c>
      <c r="M79" s="8">
        <v>0</v>
      </c>
      <c r="N79" s="11">
        <v>0</v>
      </c>
      <c r="O79" s="8">
        <v>0</v>
      </c>
      <c r="P79" s="8">
        <v>0</v>
      </c>
      <c r="Q79" s="11">
        <v>0</v>
      </c>
      <c r="R79" s="8">
        <v>0</v>
      </c>
      <c r="S79" s="8">
        <v>0</v>
      </c>
      <c r="T79" s="11">
        <v>0</v>
      </c>
      <c r="U79" s="8">
        <v>0</v>
      </c>
      <c r="V79" s="8">
        <v>0</v>
      </c>
      <c r="W79" s="12">
        <v>0</v>
      </c>
      <c r="X79" s="8">
        <v>0</v>
      </c>
      <c r="Y79" s="8">
        <v>0</v>
      </c>
      <c r="Z79" s="12">
        <v>0</v>
      </c>
      <c r="AA79" s="8">
        <v>0</v>
      </c>
      <c r="AB79" s="8">
        <v>0</v>
      </c>
      <c r="AC79" s="9">
        <v>0</v>
      </c>
    </row>
    <row r="80" spans="1:29" ht="19.5" customHeight="1">
      <c r="A80" s="62"/>
      <c r="B80" s="20" t="s">
        <v>4</v>
      </c>
      <c r="C80" s="8">
        <v>3394639269</v>
      </c>
      <c r="D80" s="8">
        <v>4507008116</v>
      </c>
      <c r="E80" s="9">
        <v>7901647385</v>
      </c>
      <c r="F80" s="10">
        <v>3394639269</v>
      </c>
      <c r="G80" s="10">
        <v>4507008116</v>
      </c>
      <c r="H80" s="11">
        <v>7901647385</v>
      </c>
      <c r="I80" s="8">
        <v>0</v>
      </c>
      <c r="J80" s="8">
        <v>0</v>
      </c>
      <c r="K80" s="11">
        <v>0</v>
      </c>
      <c r="L80" s="8">
        <v>0</v>
      </c>
      <c r="M80" s="8">
        <v>0</v>
      </c>
      <c r="N80" s="11">
        <v>0</v>
      </c>
      <c r="O80" s="8">
        <v>0</v>
      </c>
      <c r="P80" s="8">
        <v>0</v>
      </c>
      <c r="Q80" s="11">
        <v>0</v>
      </c>
      <c r="R80" s="8">
        <v>0</v>
      </c>
      <c r="S80" s="8">
        <v>0</v>
      </c>
      <c r="T80" s="11">
        <v>0</v>
      </c>
      <c r="U80" s="8">
        <v>0</v>
      </c>
      <c r="V80" s="8">
        <v>0</v>
      </c>
      <c r="W80" s="12">
        <v>0</v>
      </c>
      <c r="X80" s="8">
        <v>0</v>
      </c>
      <c r="Y80" s="8">
        <v>0</v>
      </c>
      <c r="Z80" s="12">
        <v>0</v>
      </c>
      <c r="AA80" s="8">
        <v>0</v>
      </c>
      <c r="AB80" s="8">
        <v>0</v>
      </c>
      <c r="AC80" s="9">
        <v>0</v>
      </c>
    </row>
    <row r="81" spans="1:29" ht="19.5" customHeight="1" thickBot="1">
      <c r="A81" s="21" t="s">
        <v>5</v>
      </c>
      <c r="B81" s="22"/>
      <c r="C81" s="13">
        <v>3566412699</v>
      </c>
      <c r="D81" s="13">
        <v>4684659748</v>
      </c>
      <c r="E81" s="13">
        <v>8251072447</v>
      </c>
      <c r="F81" s="13">
        <v>3566412699</v>
      </c>
      <c r="G81" s="13">
        <v>4684659748</v>
      </c>
      <c r="H81" s="13">
        <v>8251072447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 ht="19.5" customHeight="1">
      <c r="A82" s="68" t="s">
        <v>7</v>
      </c>
      <c r="B82" s="19" t="s">
        <v>2</v>
      </c>
      <c r="C82" s="8">
        <v>160387152</v>
      </c>
      <c r="D82" s="8">
        <v>152182890</v>
      </c>
      <c r="E82" s="9">
        <v>312570042</v>
      </c>
      <c r="F82" s="10">
        <v>155651025</v>
      </c>
      <c r="G82" s="10">
        <v>151651789</v>
      </c>
      <c r="H82" s="11">
        <v>307302814</v>
      </c>
      <c r="I82" s="8">
        <v>287072</v>
      </c>
      <c r="J82" s="8">
        <v>531101</v>
      </c>
      <c r="K82" s="11">
        <v>818173</v>
      </c>
      <c r="L82" s="8">
        <v>0</v>
      </c>
      <c r="M82" s="8">
        <v>0</v>
      </c>
      <c r="N82" s="11">
        <v>0</v>
      </c>
      <c r="O82" s="8">
        <v>0</v>
      </c>
      <c r="P82" s="8">
        <v>0</v>
      </c>
      <c r="Q82" s="11">
        <v>0</v>
      </c>
      <c r="R82" s="8">
        <v>0</v>
      </c>
      <c r="S82" s="8">
        <v>0</v>
      </c>
      <c r="T82" s="11">
        <v>0</v>
      </c>
      <c r="U82" s="8">
        <v>4449055</v>
      </c>
      <c r="V82" s="8">
        <v>0</v>
      </c>
      <c r="W82" s="12">
        <v>4449055</v>
      </c>
      <c r="X82" s="8">
        <v>0</v>
      </c>
      <c r="Y82" s="8">
        <v>0</v>
      </c>
      <c r="Z82" s="12">
        <v>0</v>
      </c>
      <c r="AA82" s="8">
        <v>0</v>
      </c>
      <c r="AB82" s="8">
        <v>0</v>
      </c>
      <c r="AC82" s="9">
        <v>0</v>
      </c>
    </row>
    <row r="83" spans="1:29" ht="19.5" customHeight="1">
      <c r="A83" s="61"/>
      <c r="B83" s="20" t="s">
        <v>3</v>
      </c>
      <c r="C83" s="8">
        <v>12994456</v>
      </c>
      <c r="D83" s="8">
        <v>32473427</v>
      </c>
      <c r="E83" s="9">
        <v>45467883</v>
      </c>
      <c r="F83" s="10">
        <v>12994456</v>
      </c>
      <c r="G83" s="10">
        <v>32473427</v>
      </c>
      <c r="H83" s="11">
        <v>45467883</v>
      </c>
      <c r="I83" s="8">
        <v>0</v>
      </c>
      <c r="J83" s="8">
        <v>0</v>
      </c>
      <c r="K83" s="11">
        <v>0</v>
      </c>
      <c r="L83" s="8">
        <v>0</v>
      </c>
      <c r="M83" s="8">
        <v>0</v>
      </c>
      <c r="N83" s="11">
        <v>0</v>
      </c>
      <c r="O83" s="8">
        <v>0</v>
      </c>
      <c r="P83" s="8">
        <v>0</v>
      </c>
      <c r="Q83" s="11">
        <v>0</v>
      </c>
      <c r="R83" s="8">
        <v>0</v>
      </c>
      <c r="S83" s="8">
        <v>0</v>
      </c>
      <c r="T83" s="11">
        <v>0</v>
      </c>
      <c r="U83" s="8">
        <v>0</v>
      </c>
      <c r="V83" s="8">
        <v>0</v>
      </c>
      <c r="W83" s="12">
        <v>0</v>
      </c>
      <c r="X83" s="8">
        <v>0</v>
      </c>
      <c r="Y83" s="8">
        <v>0</v>
      </c>
      <c r="Z83" s="12">
        <v>0</v>
      </c>
      <c r="AA83" s="8">
        <v>0</v>
      </c>
      <c r="AB83" s="8">
        <v>0</v>
      </c>
      <c r="AC83" s="9">
        <v>0</v>
      </c>
    </row>
    <row r="84" spans="1:29" ht="19.5" customHeight="1">
      <c r="A84" s="62"/>
      <c r="B84" s="20" t="s">
        <v>4</v>
      </c>
      <c r="C84" s="8">
        <v>484798136</v>
      </c>
      <c r="D84" s="8">
        <v>917921528</v>
      </c>
      <c r="E84" s="9">
        <v>1402719664</v>
      </c>
      <c r="F84" s="10">
        <v>445506050</v>
      </c>
      <c r="G84" s="10">
        <v>852820602</v>
      </c>
      <c r="H84" s="11">
        <v>1298326652</v>
      </c>
      <c r="I84" s="8">
        <v>0</v>
      </c>
      <c r="J84" s="8">
        <v>3130865</v>
      </c>
      <c r="K84" s="11">
        <v>3130865</v>
      </c>
      <c r="L84" s="8">
        <v>0</v>
      </c>
      <c r="M84" s="8">
        <v>0</v>
      </c>
      <c r="N84" s="11">
        <v>0</v>
      </c>
      <c r="O84" s="8">
        <v>0</v>
      </c>
      <c r="P84" s="8">
        <v>0</v>
      </c>
      <c r="Q84" s="11">
        <v>0</v>
      </c>
      <c r="R84" s="8">
        <v>0</v>
      </c>
      <c r="S84" s="8">
        <v>0</v>
      </c>
      <c r="T84" s="11">
        <v>0</v>
      </c>
      <c r="U84" s="8">
        <v>39292086</v>
      </c>
      <c r="V84" s="8">
        <v>61970061</v>
      </c>
      <c r="W84" s="12">
        <v>101262147</v>
      </c>
      <c r="X84" s="8">
        <v>0</v>
      </c>
      <c r="Y84" s="8">
        <v>0</v>
      </c>
      <c r="Z84" s="12">
        <v>0</v>
      </c>
      <c r="AA84" s="8">
        <v>0</v>
      </c>
      <c r="AB84" s="8">
        <v>0</v>
      </c>
      <c r="AC84" s="9">
        <v>0</v>
      </c>
    </row>
    <row r="85" spans="1:29" ht="19.5" customHeight="1" thickBot="1">
      <c r="A85" s="21" t="s">
        <v>5</v>
      </c>
      <c r="B85" s="22"/>
      <c r="C85" s="13">
        <v>658179744</v>
      </c>
      <c r="D85" s="13">
        <v>1102577845</v>
      </c>
      <c r="E85" s="13">
        <v>1760757589</v>
      </c>
      <c r="F85" s="13">
        <v>614151531</v>
      </c>
      <c r="G85" s="13">
        <v>1036945818</v>
      </c>
      <c r="H85" s="13">
        <v>1651097349</v>
      </c>
      <c r="I85" s="13">
        <v>287072</v>
      </c>
      <c r="J85" s="13">
        <v>3661966</v>
      </c>
      <c r="K85" s="13">
        <v>3949038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43741141</v>
      </c>
      <c r="V85" s="13">
        <v>61970061</v>
      </c>
      <c r="W85" s="13">
        <v>105711202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 ht="19.5" customHeight="1">
      <c r="A86" s="68" t="s">
        <v>42</v>
      </c>
      <c r="B86" s="19" t="s">
        <v>2</v>
      </c>
      <c r="C86" s="8">
        <v>3281069</v>
      </c>
      <c r="D86" s="8">
        <v>933335</v>
      </c>
      <c r="E86" s="9">
        <v>4214404</v>
      </c>
      <c r="F86" s="10">
        <v>3281069</v>
      </c>
      <c r="G86" s="10">
        <v>933335</v>
      </c>
      <c r="H86" s="11">
        <v>4214404</v>
      </c>
      <c r="I86" s="8">
        <v>0</v>
      </c>
      <c r="J86" s="8">
        <v>0</v>
      </c>
      <c r="K86" s="11">
        <v>0</v>
      </c>
      <c r="L86" s="8">
        <v>0</v>
      </c>
      <c r="M86" s="8">
        <v>0</v>
      </c>
      <c r="N86" s="11">
        <v>0</v>
      </c>
      <c r="O86" s="8">
        <v>0</v>
      </c>
      <c r="P86" s="8">
        <v>0</v>
      </c>
      <c r="Q86" s="11">
        <v>0</v>
      </c>
      <c r="R86" s="8">
        <v>0</v>
      </c>
      <c r="S86" s="8">
        <v>0</v>
      </c>
      <c r="T86" s="11">
        <v>0</v>
      </c>
      <c r="U86" s="8">
        <v>0</v>
      </c>
      <c r="V86" s="8">
        <v>0</v>
      </c>
      <c r="W86" s="12">
        <v>0</v>
      </c>
      <c r="X86" s="8">
        <v>0</v>
      </c>
      <c r="Y86" s="8">
        <v>0</v>
      </c>
      <c r="Z86" s="12">
        <v>0</v>
      </c>
      <c r="AA86" s="8">
        <v>0</v>
      </c>
      <c r="AB86" s="8">
        <v>0</v>
      </c>
      <c r="AC86" s="9">
        <v>0</v>
      </c>
    </row>
    <row r="87" spans="1:29" ht="19.5" customHeight="1">
      <c r="A87" s="61"/>
      <c r="B87" s="20" t="s">
        <v>3</v>
      </c>
      <c r="C87" s="8">
        <v>0</v>
      </c>
      <c r="D87" s="8">
        <v>3098431</v>
      </c>
      <c r="E87" s="9">
        <v>3098431</v>
      </c>
      <c r="F87" s="10">
        <v>0</v>
      </c>
      <c r="G87" s="10">
        <v>3098431</v>
      </c>
      <c r="H87" s="11">
        <v>3098431</v>
      </c>
      <c r="I87" s="8">
        <v>0</v>
      </c>
      <c r="J87" s="8">
        <v>0</v>
      </c>
      <c r="K87" s="11">
        <v>0</v>
      </c>
      <c r="L87" s="8">
        <v>0</v>
      </c>
      <c r="M87" s="8">
        <v>0</v>
      </c>
      <c r="N87" s="11">
        <v>0</v>
      </c>
      <c r="O87" s="8">
        <v>0</v>
      </c>
      <c r="P87" s="8">
        <v>0</v>
      </c>
      <c r="Q87" s="11">
        <v>0</v>
      </c>
      <c r="R87" s="8">
        <v>0</v>
      </c>
      <c r="S87" s="8">
        <v>0</v>
      </c>
      <c r="T87" s="11">
        <v>0</v>
      </c>
      <c r="U87" s="8">
        <v>0</v>
      </c>
      <c r="V87" s="8">
        <v>0</v>
      </c>
      <c r="W87" s="12">
        <v>0</v>
      </c>
      <c r="X87" s="8">
        <v>0</v>
      </c>
      <c r="Y87" s="8">
        <v>0</v>
      </c>
      <c r="Z87" s="12">
        <v>0</v>
      </c>
      <c r="AA87" s="8">
        <v>0</v>
      </c>
      <c r="AB87" s="8">
        <v>0</v>
      </c>
      <c r="AC87" s="9">
        <v>0</v>
      </c>
    </row>
    <row r="88" spans="1:29" ht="19.5" customHeight="1">
      <c r="A88" s="62"/>
      <c r="B88" s="20" t="s">
        <v>4</v>
      </c>
      <c r="C88" s="8">
        <v>19130262</v>
      </c>
      <c r="D88" s="8">
        <v>21844483</v>
      </c>
      <c r="E88" s="9">
        <v>40974745</v>
      </c>
      <c r="F88" s="10">
        <v>19130262</v>
      </c>
      <c r="G88" s="10">
        <v>15568611</v>
      </c>
      <c r="H88" s="11">
        <v>34698873</v>
      </c>
      <c r="I88" s="8">
        <v>0</v>
      </c>
      <c r="J88" s="8">
        <v>0</v>
      </c>
      <c r="K88" s="11">
        <v>0</v>
      </c>
      <c r="L88" s="8">
        <v>0</v>
      </c>
      <c r="M88" s="8">
        <v>0</v>
      </c>
      <c r="N88" s="11">
        <v>0</v>
      </c>
      <c r="O88" s="8">
        <v>0</v>
      </c>
      <c r="P88" s="8">
        <v>0</v>
      </c>
      <c r="Q88" s="11">
        <v>0</v>
      </c>
      <c r="R88" s="8">
        <v>0</v>
      </c>
      <c r="S88" s="8">
        <v>0</v>
      </c>
      <c r="T88" s="11">
        <v>0</v>
      </c>
      <c r="U88" s="8">
        <v>0</v>
      </c>
      <c r="V88" s="8">
        <v>6275872</v>
      </c>
      <c r="W88" s="12">
        <v>6275872</v>
      </c>
      <c r="X88" s="8">
        <v>0</v>
      </c>
      <c r="Y88" s="8">
        <v>0</v>
      </c>
      <c r="Z88" s="12">
        <v>0</v>
      </c>
      <c r="AA88" s="8">
        <v>0</v>
      </c>
      <c r="AB88" s="8">
        <v>0</v>
      </c>
      <c r="AC88" s="9">
        <v>0</v>
      </c>
    </row>
    <row r="89" spans="1:29" ht="19.5" customHeight="1" thickBot="1">
      <c r="A89" s="21" t="s">
        <v>5</v>
      </c>
      <c r="B89" s="22"/>
      <c r="C89" s="13">
        <v>22411331</v>
      </c>
      <c r="D89" s="13">
        <v>25876249</v>
      </c>
      <c r="E89" s="13">
        <v>48287580</v>
      </c>
      <c r="F89" s="13">
        <v>22411331</v>
      </c>
      <c r="G89" s="13">
        <v>19600377</v>
      </c>
      <c r="H89" s="13">
        <v>42011708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6275872</v>
      </c>
      <c r="W89" s="13">
        <v>6275872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 ht="19.5" customHeight="1">
      <c r="A90" s="68" t="s">
        <v>43</v>
      </c>
      <c r="B90" s="19" t="s">
        <v>2</v>
      </c>
      <c r="C90" s="8">
        <v>40505600</v>
      </c>
      <c r="D90" s="8">
        <v>47147632</v>
      </c>
      <c r="E90" s="9">
        <v>87653232</v>
      </c>
      <c r="F90" s="10">
        <v>24423678</v>
      </c>
      <c r="G90" s="10">
        <v>25033543</v>
      </c>
      <c r="H90" s="11">
        <v>49457221</v>
      </c>
      <c r="I90" s="8">
        <v>0</v>
      </c>
      <c r="J90" s="8">
        <v>0</v>
      </c>
      <c r="K90" s="11">
        <v>0</v>
      </c>
      <c r="L90" s="8">
        <v>0</v>
      </c>
      <c r="M90" s="8">
        <v>0</v>
      </c>
      <c r="N90" s="11">
        <v>0</v>
      </c>
      <c r="O90" s="8">
        <v>0</v>
      </c>
      <c r="P90" s="8">
        <v>0</v>
      </c>
      <c r="Q90" s="11">
        <v>0</v>
      </c>
      <c r="R90" s="8">
        <v>82826</v>
      </c>
      <c r="S90" s="8">
        <v>220148</v>
      </c>
      <c r="T90" s="11">
        <v>302974</v>
      </c>
      <c r="U90" s="8">
        <v>15999096</v>
      </c>
      <c r="V90" s="8">
        <v>21893941</v>
      </c>
      <c r="W90" s="12">
        <v>37893037</v>
      </c>
      <c r="X90" s="8">
        <v>0</v>
      </c>
      <c r="Y90" s="8">
        <v>0</v>
      </c>
      <c r="Z90" s="12">
        <v>0</v>
      </c>
      <c r="AA90" s="8">
        <v>0</v>
      </c>
      <c r="AB90" s="8">
        <v>0</v>
      </c>
      <c r="AC90" s="9">
        <v>0</v>
      </c>
    </row>
    <row r="91" spans="1:29" ht="19.5" customHeight="1">
      <c r="A91" s="61"/>
      <c r="B91" s="20" t="s">
        <v>3</v>
      </c>
      <c r="C91" s="8">
        <v>96627671</v>
      </c>
      <c r="D91" s="8">
        <v>110296403</v>
      </c>
      <c r="E91" s="9">
        <v>206924074</v>
      </c>
      <c r="F91" s="10">
        <v>234549</v>
      </c>
      <c r="G91" s="10">
        <v>592935</v>
      </c>
      <c r="H91" s="11">
        <v>827484</v>
      </c>
      <c r="I91" s="8">
        <v>0</v>
      </c>
      <c r="J91" s="8">
        <v>0</v>
      </c>
      <c r="K91" s="11">
        <v>0</v>
      </c>
      <c r="L91" s="8">
        <v>0</v>
      </c>
      <c r="M91" s="8">
        <v>0</v>
      </c>
      <c r="N91" s="11">
        <v>0</v>
      </c>
      <c r="O91" s="8">
        <v>0</v>
      </c>
      <c r="P91" s="8">
        <v>0</v>
      </c>
      <c r="Q91" s="11">
        <v>0</v>
      </c>
      <c r="R91" s="8">
        <v>714467</v>
      </c>
      <c r="S91" s="8">
        <v>0</v>
      </c>
      <c r="T91" s="11">
        <v>714467</v>
      </c>
      <c r="U91" s="8">
        <v>95678655</v>
      </c>
      <c r="V91" s="8">
        <v>109703468</v>
      </c>
      <c r="W91" s="12">
        <v>205382123</v>
      </c>
      <c r="X91" s="8">
        <v>0</v>
      </c>
      <c r="Y91" s="8">
        <v>0</v>
      </c>
      <c r="Z91" s="12">
        <v>0</v>
      </c>
      <c r="AA91" s="8">
        <v>0</v>
      </c>
      <c r="AB91" s="8">
        <v>0</v>
      </c>
      <c r="AC91" s="9">
        <v>0</v>
      </c>
    </row>
    <row r="92" spans="1:29" ht="19.5" customHeight="1">
      <c r="A92" s="62"/>
      <c r="B92" s="20" t="s">
        <v>4</v>
      </c>
      <c r="C92" s="8">
        <v>260130540</v>
      </c>
      <c r="D92" s="8">
        <v>179377702</v>
      </c>
      <c r="E92" s="9">
        <v>439508242</v>
      </c>
      <c r="F92" s="10">
        <v>248933933</v>
      </c>
      <c r="G92" s="10">
        <v>179377702</v>
      </c>
      <c r="H92" s="11">
        <v>428311635</v>
      </c>
      <c r="I92" s="8">
        <v>11196607</v>
      </c>
      <c r="J92" s="8">
        <v>0</v>
      </c>
      <c r="K92" s="11">
        <v>11196607</v>
      </c>
      <c r="L92" s="8">
        <v>0</v>
      </c>
      <c r="M92" s="8">
        <v>0</v>
      </c>
      <c r="N92" s="11">
        <v>0</v>
      </c>
      <c r="O92" s="8">
        <v>0</v>
      </c>
      <c r="P92" s="8">
        <v>0</v>
      </c>
      <c r="Q92" s="11">
        <v>0</v>
      </c>
      <c r="R92" s="8">
        <v>0</v>
      </c>
      <c r="S92" s="8">
        <v>0</v>
      </c>
      <c r="T92" s="11">
        <v>0</v>
      </c>
      <c r="U92" s="8">
        <v>0</v>
      </c>
      <c r="V92" s="8">
        <v>0</v>
      </c>
      <c r="W92" s="12">
        <v>0</v>
      </c>
      <c r="X92" s="8">
        <v>0</v>
      </c>
      <c r="Y92" s="8">
        <v>0</v>
      </c>
      <c r="Z92" s="12">
        <v>0</v>
      </c>
      <c r="AA92" s="8">
        <v>0</v>
      </c>
      <c r="AB92" s="8">
        <v>0</v>
      </c>
      <c r="AC92" s="9">
        <v>0</v>
      </c>
    </row>
    <row r="93" spans="1:29" ht="19.5" customHeight="1" thickBot="1">
      <c r="A93" s="21" t="s">
        <v>5</v>
      </c>
      <c r="B93" s="22"/>
      <c r="C93" s="13">
        <v>397263811</v>
      </c>
      <c r="D93" s="13">
        <v>336821737</v>
      </c>
      <c r="E93" s="13">
        <v>734085548</v>
      </c>
      <c r="F93" s="13">
        <v>273592160</v>
      </c>
      <c r="G93" s="13">
        <v>205004180</v>
      </c>
      <c r="H93" s="13">
        <v>478596340</v>
      </c>
      <c r="I93" s="13">
        <v>11196607</v>
      </c>
      <c r="J93" s="13">
        <v>0</v>
      </c>
      <c r="K93" s="13">
        <v>11196607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797293</v>
      </c>
      <c r="S93" s="13">
        <v>220148</v>
      </c>
      <c r="T93" s="13">
        <v>1017441</v>
      </c>
      <c r="U93" s="13">
        <v>111677751</v>
      </c>
      <c r="V93" s="13">
        <v>131597409</v>
      </c>
      <c r="W93" s="13">
        <v>243275160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 ht="19.5" customHeight="1">
      <c r="A94" s="68" t="s">
        <v>44</v>
      </c>
      <c r="B94" s="19" t="s">
        <v>2</v>
      </c>
      <c r="C94" s="8">
        <v>44621</v>
      </c>
      <c r="D94" s="8">
        <v>0</v>
      </c>
      <c r="E94" s="9">
        <v>44621</v>
      </c>
      <c r="F94" s="10">
        <v>44621</v>
      </c>
      <c r="G94" s="10">
        <v>0</v>
      </c>
      <c r="H94" s="11">
        <v>44621</v>
      </c>
      <c r="I94" s="8">
        <v>0</v>
      </c>
      <c r="J94" s="8">
        <v>0</v>
      </c>
      <c r="K94" s="11">
        <v>0</v>
      </c>
      <c r="L94" s="8">
        <v>0</v>
      </c>
      <c r="M94" s="8">
        <v>0</v>
      </c>
      <c r="N94" s="11">
        <v>0</v>
      </c>
      <c r="O94" s="8">
        <v>0</v>
      </c>
      <c r="P94" s="8">
        <v>0</v>
      </c>
      <c r="Q94" s="11">
        <v>0</v>
      </c>
      <c r="R94" s="8">
        <v>0</v>
      </c>
      <c r="S94" s="8">
        <v>0</v>
      </c>
      <c r="T94" s="11">
        <v>0</v>
      </c>
      <c r="U94" s="8">
        <v>0</v>
      </c>
      <c r="V94" s="8">
        <v>0</v>
      </c>
      <c r="W94" s="12">
        <v>0</v>
      </c>
      <c r="X94" s="8">
        <v>0</v>
      </c>
      <c r="Y94" s="8">
        <v>0</v>
      </c>
      <c r="Z94" s="12">
        <v>0</v>
      </c>
      <c r="AA94" s="8">
        <v>0</v>
      </c>
      <c r="AB94" s="8">
        <v>0</v>
      </c>
      <c r="AC94" s="9">
        <v>0</v>
      </c>
    </row>
    <row r="95" spans="1:29" ht="19.5" customHeight="1">
      <c r="A95" s="61"/>
      <c r="B95" s="20" t="s">
        <v>3</v>
      </c>
      <c r="C95" s="8">
        <v>0</v>
      </c>
      <c r="D95" s="8">
        <v>0</v>
      </c>
      <c r="E95" s="9">
        <v>0</v>
      </c>
      <c r="F95" s="10">
        <v>0</v>
      </c>
      <c r="G95" s="10">
        <v>0</v>
      </c>
      <c r="H95" s="11">
        <v>0</v>
      </c>
      <c r="I95" s="8">
        <v>0</v>
      </c>
      <c r="J95" s="8">
        <v>0</v>
      </c>
      <c r="K95" s="11">
        <v>0</v>
      </c>
      <c r="L95" s="8">
        <v>0</v>
      </c>
      <c r="M95" s="8">
        <v>0</v>
      </c>
      <c r="N95" s="11">
        <v>0</v>
      </c>
      <c r="O95" s="8">
        <v>0</v>
      </c>
      <c r="P95" s="8">
        <v>0</v>
      </c>
      <c r="Q95" s="11">
        <v>0</v>
      </c>
      <c r="R95" s="8">
        <v>0</v>
      </c>
      <c r="S95" s="8">
        <v>0</v>
      </c>
      <c r="T95" s="11">
        <v>0</v>
      </c>
      <c r="U95" s="8">
        <v>0</v>
      </c>
      <c r="V95" s="8">
        <v>0</v>
      </c>
      <c r="W95" s="12">
        <v>0</v>
      </c>
      <c r="X95" s="8">
        <v>0</v>
      </c>
      <c r="Y95" s="8">
        <v>0</v>
      </c>
      <c r="Z95" s="12">
        <v>0</v>
      </c>
      <c r="AA95" s="8">
        <v>0</v>
      </c>
      <c r="AB95" s="8">
        <v>0</v>
      </c>
      <c r="AC95" s="9">
        <v>0</v>
      </c>
    </row>
    <row r="96" spans="1:29" ht="19.5" customHeight="1">
      <c r="A96" s="62"/>
      <c r="B96" s="20" t="s">
        <v>4</v>
      </c>
      <c r="C96" s="8">
        <v>7120426</v>
      </c>
      <c r="D96" s="8">
        <v>4071580</v>
      </c>
      <c r="E96" s="9">
        <v>11192006</v>
      </c>
      <c r="F96" s="10">
        <v>7120426</v>
      </c>
      <c r="G96" s="10">
        <v>4071580</v>
      </c>
      <c r="H96" s="11">
        <v>11192006</v>
      </c>
      <c r="I96" s="8">
        <v>0</v>
      </c>
      <c r="J96" s="8">
        <v>0</v>
      </c>
      <c r="K96" s="11">
        <v>0</v>
      </c>
      <c r="L96" s="8">
        <v>0</v>
      </c>
      <c r="M96" s="8">
        <v>0</v>
      </c>
      <c r="N96" s="11">
        <v>0</v>
      </c>
      <c r="O96" s="8">
        <v>0</v>
      </c>
      <c r="P96" s="8">
        <v>0</v>
      </c>
      <c r="Q96" s="11">
        <v>0</v>
      </c>
      <c r="R96" s="8">
        <v>0</v>
      </c>
      <c r="S96" s="8">
        <v>0</v>
      </c>
      <c r="T96" s="11">
        <v>0</v>
      </c>
      <c r="U96" s="8">
        <v>0</v>
      </c>
      <c r="V96" s="8">
        <v>0</v>
      </c>
      <c r="W96" s="12">
        <v>0</v>
      </c>
      <c r="X96" s="8">
        <v>0</v>
      </c>
      <c r="Y96" s="8">
        <v>0</v>
      </c>
      <c r="Z96" s="12">
        <v>0</v>
      </c>
      <c r="AA96" s="8">
        <v>0</v>
      </c>
      <c r="AB96" s="8">
        <v>0</v>
      </c>
      <c r="AC96" s="9">
        <v>0</v>
      </c>
    </row>
    <row r="97" spans="1:29" ht="19.5" customHeight="1" thickBot="1">
      <c r="A97" s="21" t="s">
        <v>5</v>
      </c>
      <c r="B97" s="22"/>
      <c r="C97" s="13">
        <v>7165047</v>
      </c>
      <c r="D97" s="13">
        <v>4071580</v>
      </c>
      <c r="E97" s="13">
        <v>11236627</v>
      </c>
      <c r="F97" s="13">
        <v>7165047</v>
      </c>
      <c r="G97" s="13">
        <v>4071580</v>
      </c>
      <c r="H97" s="13">
        <v>11236627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 ht="19.5" customHeight="1">
      <c r="A98" s="68" t="s">
        <v>45</v>
      </c>
      <c r="B98" s="19" t="s">
        <v>2</v>
      </c>
      <c r="C98" s="8">
        <v>0</v>
      </c>
      <c r="D98" s="8">
        <v>0</v>
      </c>
      <c r="E98" s="9">
        <v>0</v>
      </c>
      <c r="F98" s="10">
        <v>0</v>
      </c>
      <c r="G98" s="10">
        <v>0</v>
      </c>
      <c r="H98" s="11">
        <v>0</v>
      </c>
      <c r="I98" s="8">
        <v>0</v>
      </c>
      <c r="J98" s="8">
        <v>0</v>
      </c>
      <c r="K98" s="11">
        <v>0</v>
      </c>
      <c r="L98" s="8">
        <v>0</v>
      </c>
      <c r="M98" s="8">
        <v>0</v>
      </c>
      <c r="N98" s="11">
        <v>0</v>
      </c>
      <c r="O98" s="8">
        <v>0</v>
      </c>
      <c r="P98" s="8">
        <v>0</v>
      </c>
      <c r="Q98" s="11">
        <v>0</v>
      </c>
      <c r="R98" s="8">
        <v>0</v>
      </c>
      <c r="S98" s="8">
        <v>0</v>
      </c>
      <c r="T98" s="11">
        <v>0</v>
      </c>
      <c r="U98" s="8">
        <v>0</v>
      </c>
      <c r="V98" s="8">
        <v>0</v>
      </c>
      <c r="W98" s="12">
        <v>0</v>
      </c>
      <c r="X98" s="8">
        <v>0</v>
      </c>
      <c r="Y98" s="8">
        <v>0</v>
      </c>
      <c r="Z98" s="12">
        <v>0</v>
      </c>
      <c r="AA98" s="8">
        <v>0</v>
      </c>
      <c r="AB98" s="8">
        <v>0</v>
      </c>
      <c r="AC98" s="9">
        <v>0</v>
      </c>
    </row>
    <row r="99" spans="1:29" ht="19.5" customHeight="1">
      <c r="A99" s="61"/>
      <c r="B99" s="20" t="s">
        <v>3</v>
      </c>
      <c r="C99" s="8">
        <v>3994358</v>
      </c>
      <c r="D99" s="8">
        <v>0</v>
      </c>
      <c r="E99" s="9">
        <v>3994358</v>
      </c>
      <c r="F99" s="10">
        <v>2034900</v>
      </c>
      <c r="G99" s="10">
        <v>0</v>
      </c>
      <c r="H99" s="11">
        <v>2034900</v>
      </c>
      <c r="I99" s="8">
        <v>0</v>
      </c>
      <c r="J99" s="8">
        <v>0</v>
      </c>
      <c r="K99" s="11">
        <v>0</v>
      </c>
      <c r="L99" s="8">
        <v>0</v>
      </c>
      <c r="M99" s="8">
        <v>0</v>
      </c>
      <c r="N99" s="11">
        <v>0</v>
      </c>
      <c r="O99" s="8">
        <v>1959458</v>
      </c>
      <c r="P99" s="8">
        <v>0</v>
      </c>
      <c r="Q99" s="11">
        <v>1959458</v>
      </c>
      <c r="R99" s="8">
        <v>0</v>
      </c>
      <c r="S99" s="8">
        <v>0</v>
      </c>
      <c r="T99" s="11">
        <v>0</v>
      </c>
      <c r="U99" s="8">
        <v>0</v>
      </c>
      <c r="V99" s="8">
        <v>0</v>
      </c>
      <c r="W99" s="12">
        <v>0</v>
      </c>
      <c r="X99" s="8">
        <v>0</v>
      </c>
      <c r="Y99" s="8">
        <v>0</v>
      </c>
      <c r="Z99" s="12">
        <v>0</v>
      </c>
      <c r="AA99" s="8">
        <v>0</v>
      </c>
      <c r="AB99" s="8">
        <v>0</v>
      </c>
      <c r="AC99" s="9">
        <v>0</v>
      </c>
    </row>
    <row r="100" spans="1:29" ht="19.5" customHeight="1">
      <c r="A100" s="62"/>
      <c r="B100" s="20" t="s">
        <v>4</v>
      </c>
      <c r="C100" s="8">
        <v>1905843</v>
      </c>
      <c r="D100" s="8">
        <v>13948719</v>
      </c>
      <c r="E100" s="9">
        <v>15854562</v>
      </c>
      <c r="F100" s="10">
        <v>1905843</v>
      </c>
      <c r="G100" s="10">
        <v>12940237</v>
      </c>
      <c r="H100" s="11">
        <v>14846080</v>
      </c>
      <c r="I100" s="8">
        <v>0</v>
      </c>
      <c r="J100" s="8">
        <v>0</v>
      </c>
      <c r="K100" s="11">
        <v>0</v>
      </c>
      <c r="L100" s="8">
        <v>0</v>
      </c>
      <c r="M100" s="8">
        <v>0</v>
      </c>
      <c r="N100" s="11">
        <v>0</v>
      </c>
      <c r="O100" s="8">
        <v>0</v>
      </c>
      <c r="P100" s="8">
        <v>1008482</v>
      </c>
      <c r="Q100" s="11">
        <v>1008482</v>
      </c>
      <c r="R100" s="8">
        <v>0</v>
      </c>
      <c r="S100" s="8">
        <v>0</v>
      </c>
      <c r="T100" s="11">
        <v>0</v>
      </c>
      <c r="U100" s="8">
        <v>0</v>
      </c>
      <c r="V100" s="8">
        <v>0</v>
      </c>
      <c r="W100" s="12">
        <v>0</v>
      </c>
      <c r="X100" s="8">
        <v>0</v>
      </c>
      <c r="Y100" s="8">
        <v>0</v>
      </c>
      <c r="Z100" s="12">
        <v>0</v>
      </c>
      <c r="AA100" s="8">
        <v>0</v>
      </c>
      <c r="AB100" s="8">
        <v>0</v>
      </c>
      <c r="AC100" s="9">
        <v>0</v>
      </c>
    </row>
    <row r="101" spans="1:29" ht="19.5" customHeight="1" thickBot="1">
      <c r="A101" s="21" t="s">
        <v>5</v>
      </c>
      <c r="B101" s="22"/>
      <c r="C101" s="13">
        <v>5900201</v>
      </c>
      <c r="D101" s="13">
        <v>13948719</v>
      </c>
      <c r="E101" s="13">
        <v>19848920</v>
      </c>
      <c r="F101" s="13">
        <v>3940743</v>
      </c>
      <c r="G101" s="13">
        <v>12940237</v>
      </c>
      <c r="H101" s="13">
        <v>16880980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1959458</v>
      </c>
      <c r="P101" s="13">
        <v>1008482</v>
      </c>
      <c r="Q101" s="13">
        <v>2967940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 ht="19.5" customHeight="1">
      <c r="A102" s="68" t="s">
        <v>46</v>
      </c>
      <c r="B102" s="19" t="s">
        <v>2</v>
      </c>
      <c r="C102" s="8">
        <v>0</v>
      </c>
      <c r="D102" s="8">
        <v>0</v>
      </c>
      <c r="E102" s="9">
        <v>0</v>
      </c>
      <c r="F102" s="10">
        <v>0</v>
      </c>
      <c r="G102" s="10">
        <v>0</v>
      </c>
      <c r="H102" s="11">
        <v>0</v>
      </c>
      <c r="I102" s="8">
        <v>0</v>
      </c>
      <c r="J102" s="8">
        <v>0</v>
      </c>
      <c r="K102" s="11">
        <v>0</v>
      </c>
      <c r="L102" s="8">
        <v>0</v>
      </c>
      <c r="M102" s="8">
        <v>0</v>
      </c>
      <c r="N102" s="11">
        <v>0</v>
      </c>
      <c r="O102" s="8">
        <v>0</v>
      </c>
      <c r="P102" s="8">
        <v>0</v>
      </c>
      <c r="Q102" s="11">
        <v>0</v>
      </c>
      <c r="R102" s="8">
        <v>0</v>
      </c>
      <c r="S102" s="8">
        <v>0</v>
      </c>
      <c r="T102" s="11">
        <v>0</v>
      </c>
      <c r="U102" s="8">
        <v>0</v>
      </c>
      <c r="V102" s="8">
        <v>0</v>
      </c>
      <c r="W102" s="12">
        <v>0</v>
      </c>
      <c r="X102" s="8">
        <v>0</v>
      </c>
      <c r="Y102" s="8">
        <v>0</v>
      </c>
      <c r="Z102" s="12">
        <v>0</v>
      </c>
      <c r="AA102" s="8">
        <v>0</v>
      </c>
      <c r="AB102" s="8">
        <v>0</v>
      </c>
      <c r="AC102" s="9">
        <v>0</v>
      </c>
    </row>
    <row r="103" spans="1:29" ht="19.5" customHeight="1">
      <c r="A103" s="61"/>
      <c r="B103" s="20" t="s">
        <v>3</v>
      </c>
      <c r="C103" s="8">
        <v>0</v>
      </c>
      <c r="D103" s="8">
        <v>0</v>
      </c>
      <c r="E103" s="9">
        <v>0</v>
      </c>
      <c r="F103" s="10">
        <v>0</v>
      </c>
      <c r="G103" s="10">
        <v>0</v>
      </c>
      <c r="H103" s="11">
        <v>0</v>
      </c>
      <c r="I103" s="8">
        <v>0</v>
      </c>
      <c r="J103" s="8">
        <v>0</v>
      </c>
      <c r="K103" s="11">
        <v>0</v>
      </c>
      <c r="L103" s="8">
        <v>0</v>
      </c>
      <c r="M103" s="8">
        <v>0</v>
      </c>
      <c r="N103" s="11">
        <v>0</v>
      </c>
      <c r="O103" s="8">
        <v>0</v>
      </c>
      <c r="P103" s="8">
        <v>0</v>
      </c>
      <c r="Q103" s="11">
        <v>0</v>
      </c>
      <c r="R103" s="8">
        <v>0</v>
      </c>
      <c r="S103" s="8">
        <v>0</v>
      </c>
      <c r="T103" s="11">
        <v>0</v>
      </c>
      <c r="U103" s="8">
        <v>0</v>
      </c>
      <c r="V103" s="8">
        <v>0</v>
      </c>
      <c r="W103" s="12">
        <v>0</v>
      </c>
      <c r="X103" s="8">
        <v>0</v>
      </c>
      <c r="Y103" s="8">
        <v>0</v>
      </c>
      <c r="Z103" s="12">
        <v>0</v>
      </c>
      <c r="AA103" s="8">
        <v>0</v>
      </c>
      <c r="AB103" s="8">
        <v>0</v>
      </c>
      <c r="AC103" s="9">
        <v>0</v>
      </c>
    </row>
    <row r="104" spans="1:29" ht="19.5" customHeight="1">
      <c r="A104" s="62"/>
      <c r="B104" s="20" t="s">
        <v>4</v>
      </c>
      <c r="C104" s="8">
        <v>35580995</v>
      </c>
      <c r="D104" s="8">
        <v>53002616</v>
      </c>
      <c r="E104" s="9">
        <v>88583611</v>
      </c>
      <c r="F104" s="10">
        <v>0</v>
      </c>
      <c r="G104" s="10">
        <v>12502971</v>
      </c>
      <c r="H104" s="11">
        <v>12502971</v>
      </c>
      <c r="I104" s="8">
        <v>0</v>
      </c>
      <c r="J104" s="8">
        <v>0</v>
      </c>
      <c r="K104" s="11">
        <v>0</v>
      </c>
      <c r="L104" s="8">
        <v>0</v>
      </c>
      <c r="M104" s="8">
        <v>0</v>
      </c>
      <c r="N104" s="11">
        <v>0</v>
      </c>
      <c r="O104" s="8">
        <v>0</v>
      </c>
      <c r="P104" s="8">
        <v>0</v>
      </c>
      <c r="Q104" s="11">
        <v>0</v>
      </c>
      <c r="R104" s="8">
        <v>0</v>
      </c>
      <c r="S104" s="8">
        <v>0</v>
      </c>
      <c r="T104" s="11">
        <v>0</v>
      </c>
      <c r="U104" s="8">
        <v>35580995</v>
      </c>
      <c r="V104" s="8">
        <v>40499645</v>
      </c>
      <c r="W104" s="12">
        <v>76080640</v>
      </c>
      <c r="X104" s="8">
        <v>0</v>
      </c>
      <c r="Y104" s="8">
        <v>0</v>
      </c>
      <c r="Z104" s="12">
        <v>0</v>
      </c>
      <c r="AA104" s="8">
        <v>0</v>
      </c>
      <c r="AB104" s="8">
        <v>0</v>
      </c>
      <c r="AC104" s="9">
        <v>0</v>
      </c>
    </row>
    <row r="105" spans="1:29" ht="19.5" customHeight="1" thickBot="1">
      <c r="A105" s="21" t="s">
        <v>5</v>
      </c>
      <c r="B105" s="22"/>
      <c r="C105" s="13">
        <v>35580995</v>
      </c>
      <c r="D105" s="13">
        <v>53002616</v>
      </c>
      <c r="E105" s="13">
        <v>88583611</v>
      </c>
      <c r="F105" s="13">
        <v>0</v>
      </c>
      <c r="G105" s="13">
        <v>12502971</v>
      </c>
      <c r="H105" s="13">
        <v>12502971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35580995</v>
      </c>
      <c r="V105" s="13">
        <v>40499645</v>
      </c>
      <c r="W105" s="13">
        <v>76080640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 ht="19.5" customHeight="1">
      <c r="A106" s="68" t="s">
        <v>47</v>
      </c>
      <c r="B106" s="19" t="s">
        <v>2</v>
      </c>
      <c r="C106" s="8">
        <v>0</v>
      </c>
      <c r="D106" s="8">
        <v>6544952</v>
      </c>
      <c r="E106" s="9">
        <v>6544952</v>
      </c>
      <c r="F106" s="10">
        <v>0</v>
      </c>
      <c r="G106" s="10">
        <v>0</v>
      </c>
      <c r="H106" s="11">
        <v>0</v>
      </c>
      <c r="I106" s="8">
        <v>0</v>
      </c>
      <c r="J106" s="8">
        <v>0</v>
      </c>
      <c r="K106" s="11">
        <v>0</v>
      </c>
      <c r="L106" s="8">
        <v>0</v>
      </c>
      <c r="M106" s="8">
        <v>0</v>
      </c>
      <c r="N106" s="11">
        <v>0</v>
      </c>
      <c r="O106" s="8">
        <v>0</v>
      </c>
      <c r="P106" s="8">
        <v>0</v>
      </c>
      <c r="Q106" s="11">
        <v>0</v>
      </c>
      <c r="R106" s="8">
        <v>0</v>
      </c>
      <c r="S106" s="8">
        <v>0</v>
      </c>
      <c r="T106" s="11">
        <v>0</v>
      </c>
      <c r="U106" s="8">
        <v>0</v>
      </c>
      <c r="V106" s="8">
        <v>6544952</v>
      </c>
      <c r="W106" s="12">
        <v>6544952</v>
      </c>
      <c r="X106" s="8">
        <v>0</v>
      </c>
      <c r="Y106" s="8">
        <v>0</v>
      </c>
      <c r="Z106" s="12">
        <v>0</v>
      </c>
      <c r="AA106" s="8">
        <v>0</v>
      </c>
      <c r="AB106" s="8">
        <v>0</v>
      </c>
      <c r="AC106" s="9">
        <v>0</v>
      </c>
    </row>
    <row r="107" spans="1:29" ht="19.5" customHeight="1">
      <c r="A107" s="61"/>
      <c r="B107" s="20" t="s">
        <v>3</v>
      </c>
      <c r="C107" s="8">
        <v>0</v>
      </c>
      <c r="D107" s="8">
        <v>0</v>
      </c>
      <c r="E107" s="9">
        <v>0</v>
      </c>
      <c r="F107" s="10">
        <v>0</v>
      </c>
      <c r="G107" s="10">
        <v>0</v>
      </c>
      <c r="H107" s="11">
        <v>0</v>
      </c>
      <c r="I107" s="8">
        <v>0</v>
      </c>
      <c r="J107" s="8">
        <v>0</v>
      </c>
      <c r="K107" s="11">
        <v>0</v>
      </c>
      <c r="L107" s="8">
        <v>0</v>
      </c>
      <c r="M107" s="8">
        <v>0</v>
      </c>
      <c r="N107" s="11">
        <v>0</v>
      </c>
      <c r="O107" s="8">
        <v>0</v>
      </c>
      <c r="P107" s="8">
        <v>0</v>
      </c>
      <c r="Q107" s="11">
        <v>0</v>
      </c>
      <c r="R107" s="8">
        <v>0</v>
      </c>
      <c r="S107" s="8">
        <v>0</v>
      </c>
      <c r="T107" s="11">
        <v>0</v>
      </c>
      <c r="U107" s="8">
        <v>0</v>
      </c>
      <c r="V107" s="8">
        <v>0</v>
      </c>
      <c r="W107" s="12">
        <v>0</v>
      </c>
      <c r="X107" s="8">
        <v>0</v>
      </c>
      <c r="Y107" s="8">
        <v>0</v>
      </c>
      <c r="Z107" s="12">
        <v>0</v>
      </c>
      <c r="AA107" s="8">
        <v>0</v>
      </c>
      <c r="AB107" s="8">
        <v>0</v>
      </c>
      <c r="AC107" s="9">
        <v>0</v>
      </c>
    </row>
    <row r="108" spans="1:29" ht="19.5" customHeight="1">
      <c r="A108" s="62"/>
      <c r="B108" s="20" t="s">
        <v>4</v>
      </c>
      <c r="C108" s="8">
        <v>2051153</v>
      </c>
      <c r="D108" s="8">
        <v>436477799</v>
      </c>
      <c r="E108" s="9">
        <v>438528952</v>
      </c>
      <c r="F108" s="10">
        <v>2051153</v>
      </c>
      <c r="G108" s="10">
        <v>430164967</v>
      </c>
      <c r="H108" s="11">
        <v>432216120</v>
      </c>
      <c r="I108" s="8">
        <v>0</v>
      </c>
      <c r="J108" s="8">
        <v>0</v>
      </c>
      <c r="K108" s="11">
        <v>0</v>
      </c>
      <c r="L108" s="8">
        <v>0</v>
      </c>
      <c r="M108" s="8">
        <v>0</v>
      </c>
      <c r="N108" s="11">
        <v>0</v>
      </c>
      <c r="O108" s="8">
        <v>0</v>
      </c>
      <c r="P108" s="8">
        <v>0</v>
      </c>
      <c r="Q108" s="11">
        <v>0</v>
      </c>
      <c r="R108" s="8">
        <v>0</v>
      </c>
      <c r="S108" s="8">
        <v>0</v>
      </c>
      <c r="T108" s="11">
        <v>0</v>
      </c>
      <c r="U108" s="8">
        <v>0</v>
      </c>
      <c r="V108" s="8">
        <v>6312832</v>
      </c>
      <c r="W108" s="12">
        <v>6312832</v>
      </c>
      <c r="X108" s="8">
        <v>0</v>
      </c>
      <c r="Y108" s="8">
        <v>0</v>
      </c>
      <c r="Z108" s="12">
        <v>0</v>
      </c>
      <c r="AA108" s="8">
        <v>0</v>
      </c>
      <c r="AB108" s="8">
        <v>0</v>
      </c>
      <c r="AC108" s="9">
        <v>0</v>
      </c>
    </row>
    <row r="109" spans="1:29" ht="19.5" customHeight="1" thickBot="1">
      <c r="A109" s="21" t="s">
        <v>5</v>
      </c>
      <c r="B109" s="22"/>
      <c r="C109" s="13">
        <v>2051153</v>
      </c>
      <c r="D109" s="13">
        <v>443022751</v>
      </c>
      <c r="E109" s="13">
        <v>445073904</v>
      </c>
      <c r="F109" s="13">
        <v>2051153</v>
      </c>
      <c r="G109" s="13">
        <v>430164967</v>
      </c>
      <c r="H109" s="13">
        <v>432216120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12857784</v>
      </c>
      <c r="W109" s="13">
        <v>12857784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 ht="19.5" customHeight="1">
      <c r="A110" s="68" t="s">
        <v>48</v>
      </c>
      <c r="B110" s="19" t="s">
        <v>2</v>
      </c>
      <c r="C110" s="8">
        <v>0</v>
      </c>
      <c r="D110" s="8">
        <v>0</v>
      </c>
      <c r="E110" s="9">
        <v>0</v>
      </c>
      <c r="F110" s="10">
        <v>0</v>
      </c>
      <c r="G110" s="10">
        <v>0</v>
      </c>
      <c r="H110" s="11">
        <v>0</v>
      </c>
      <c r="I110" s="8">
        <v>0</v>
      </c>
      <c r="J110" s="8">
        <v>0</v>
      </c>
      <c r="K110" s="11">
        <v>0</v>
      </c>
      <c r="L110" s="8">
        <v>0</v>
      </c>
      <c r="M110" s="8">
        <v>0</v>
      </c>
      <c r="N110" s="11">
        <v>0</v>
      </c>
      <c r="O110" s="8">
        <v>0</v>
      </c>
      <c r="P110" s="8">
        <v>0</v>
      </c>
      <c r="Q110" s="11">
        <v>0</v>
      </c>
      <c r="R110" s="8">
        <v>0</v>
      </c>
      <c r="S110" s="8">
        <v>0</v>
      </c>
      <c r="T110" s="11">
        <v>0</v>
      </c>
      <c r="U110" s="8">
        <v>0</v>
      </c>
      <c r="V110" s="8">
        <v>0</v>
      </c>
      <c r="W110" s="12">
        <v>0</v>
      </c>
      <c r="X110" s="8">
        <v>0</v>
      </c>
      <c r="Y110" s="8">
        <v>0</v>
      </c>
      <c r="Z110" s="12">
        <v>0</v>
      </c>
      <c r="AA110" s="8">
        <v>0</v>
      </c>
      <c r="AB110" s="8">
        <v>0</v>
      </c>
      <c r="AC110" s="9">
        <v>0</v>
      </c>
    </row>
    <row r="111" spans="1:29" ht="19.5" customHeight="1">
      <c r="A111" s="61"/>
      <c r="B111" s="20" t="s">
        <v>3</v>
      </c>
      <c r="C111" s="8">
        <v>0</v>
      </c>
      <c r="D111" s="8">
        <v>0</v>
      </c>
      <c r="E111" s="9">
        <v>0</v>
      </c>
      <c r="F111" s="10">
        <v>0</v>
      </c>
      <c r="G111" s="10">
        <v>0</v>
      </c>
      <c r="H111" s="11">
        <v>0</v>
      </c>
      <c r="I111" s="8">
        <v>0</v>
      </c>
      <c r="J111" s="8">
        <v>0</v>
      </c>
      <c r="K111" s="11">
        <v>0</v>
      </c>
      <c r="L111" s="8">
        <v>0</v>
      </c>
      <c r="M111" s="8">
        <v>0</v>
      </c>
      <c r="N111" s="11">
        <v>0</v>
      </c>
      <c r="O111" s="8">
        <v>0</v>
      </c>
      <c r="P111" s="8">
        <v>0</v>
      </c>
      <c r="Q111" s="11">
        <v>0</v>
      </c>
      <c r="R111" s="8">
        <v>0</v>
      </c>
      <c r="S111" s="8">
        <v>0</v>
      </c>
      <c r="T111" s="11">
        <v>0</v>
      </c>
      <c r="U111" s="8">
        <v>0</v>
      </c>
      <c r="V111" s="8">
        <v>0</v>
      </c>
      <c r="W111" s="12">
        <v>0</v>
      </c>
      <c r="X111" s="8">
        <v>0</v>
      </c>
      <c r="Y111" s="8">
        <v>0</v>
      </c>
      <c r="Z111" s="12">
        <v>0</v>
      </c>
      <c r="AA111" s="8">
        <v>0</v>
      </c>
      <c r="AB111" s="8">
        <v>0</v>
      </c>
      <c r="AC111" s="9">
        <v>0</v>
      </c>
    </row>
    <row r="112" spans="1:29" ht="19.5" customHeight="1">
      <c r="A112" s="62"/>
      <c r="B112" s="20" t="s">
        <v>4</v>
      </c>
      <c r="C112" s="8">
        <v>0</v>
      </c>
      <c r="D112" s="8">
        <v>2436949</v>
      </c>
      <c r="E112" s="9">
        <v>2436949</v>
      </c>
      <c r="F112" s="10">
        <v>0</v>
      </c>
      <c r="G112" s="10">
        <v>2436949</v>
      </c>
      <c r="H112" s="11">
        <v>2436949</v>
      </c>
      <c r="I112" s="8">
        <v>0</v>
      </c>
      <c r="J112" s="8">
        <v>0</v>
      </c>
      <c r="K112" s="11">
        <v>0</v>
      </c>
      <c r="L112" s="8">
        <v>0</v>
      </c>
      <c r="M112" s="8">
        <v>0</v>
      </c>
      <c r="N112" s="11">
        <v>0</v>
      </c>
      <c r="O112" s="8">
        <v>0</v>
      </c>
      <c r="P112" s="8">
        <v>0</v>
      </c>
      <c r="Q112" s="11">
        <v>0</v>
      </c>
      <c r="R112" s="8">
        <v>0</v>
      </c>
      <c r="S112" s="8">
        <v>0</v>
      </c>
      <c r="T112" s="11">
        <v>0</v>
      </c>
      <c r="U112" s="8">
        <v>0</v>
      </c>
      <c r="V112" s="8">
        <v>0</v>
      </c>
      <c r="W112" s="12">
        <v>0</v>
      </c>
      <c r="X112" s="8">
        <v>0</v>
      </c>
      <c r="Y112" s="8">
        <v>0</v>
      </c>
      <c r="Z112" s="12">
        <v>0</v>
      </c>
      <c r="AA112" s="8">
        <v>0</v>
      </c>
      <c r="AB112" s="8">
        <v>0</v>
      </c>
      <c r="AC112" s="9">
        <v>0</v>
      </c>
    </row>
    <row r="113" spans="1:29" ht="19.5" customHeight="1" thickBot="1">
      <c r="A113" s="21" t="s">
        <v>5</v>
      </c>
      <c r="B113" s="22"/>
      <c r="C113" s="13">
        <v>0</v>
      </c>
      <c r="D113" s="13">
        <v>2436949</v>
      </c>
      <c r="E113" s="13">
        <v>2436949</v>
      </c>
      <c r="F113" s="13">
        <v>0</v>
      </c>
      <c r="G113" s="13">
        <v>2436949</v>
      </c>
      <c r="H113" s="13">
        <v>2436949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 ht="19.5" customHeight="1">
      <c r="A114" s="68" t="s">
        <v>64</v>
      </c>
      <c r="B114" s="19" t="s">
        <v>2</v>
      </c>
      <c r="C114" s="8">
        <v>0</v>
      </c>
      <c r="D114" s="8">
        <v>0</v>
      </c>
      <c r="E114" s="9">
        <v>0</v>
      </c>
      <c r="F114" s="10">
        <v>0</v>
      </c>
      <c r="G114" s="10">
        <v>0</v>
      </c>
      <c r="H114" s="11">
        <v>0</v>
      </c>
      <c r="I114" s="8">
        <v>0</v>
      </c>
      <c r="J114" s="8">
        <v>0</v>
      </c>
      <c r="K114" s="11">
        <v>0</v>
      </c>
      <c r="L114" s="8">
        <v>0</v>
      </c>
      <c r="M114" s="8">
        <v>0</v>
      </c>
      <c r="N114" s="11">
        <v>0</v>
      </c>
      <c r="O114" s="8">
        <v>0</v>
      </c>
      <c r="P114" s="8">
        <v>0</v>
      </c>
      <c r="Q114" s="11">
        <v>0</v>
      </c>
      <c r="R114" s="8">
        <v>0</v>
      </c>
      <c r="S114" s="8">
        <v>0</v>
      </c>
      <c r="T114" s="11">
        <v>0</v>
      </c>
      <c r="U114" s="8">
        <v>0</v>
      </c>
      <c r="V114" s="8">
        <v>0</v>
      </c>
      <c r="W114" s="12">
        <v>0</v>
      </c>
      <c r="X114" s="8">
        <v>0</v>
      </c>
      <c r="Y114" s="8">
        <v>0</v>
      </c>
      <c r="Z114" s="12">
        <v>0</v>
      </c>
      <c r="AA114" s="8">
        <v>0</v>
      </c>
      <c r="AB114" s="8">
        <v>0</v>
      </c>
      <c r="AC114" s="9">
        <v>0</v>
      </c>
    </row>
    <row r="115" spans="1:29" ht="19.5" customHeight="1">
      <c r="A115" s="61"/>
      <c r="B115" s="20" t="s">
        <v>3</v>
      </c>
      <c r="C115" s="8">
        <v>0</v>
      </c>
      <c r="D115" s="8">
        <v>0</v>
      </c>
      <c r="E115" s="9">
        <v>0</v>
      </c>
      <c r="F115" s="10">
        <v>0</v>
      </c>
      <c r="G115" s="10">
        <v>0</v>
      </c>
      <c r="H115" s="11">
        <v>0</v>
      </c>
      <c r="I115" s="8">
        <v>0</v>
      </c>
      <c r="J115" s="8">
        <v>0</v>
      </c>
      <c r="K115" s="11">
        <v>0</v>
      </c>
      <c r="L115" s="8">
        <v>0</v>
      </c>
      <c r="M115" s="8">
        <v>0</v>
      </c>
      <c r="N115" s="11">
        <v>0</v>
      </c>
      <c r="O115" s="8">
        <v>0</v>
      </c>
      <c r="P115" s="8">
        <v>0</v>
      </c>
      <c r="Q115" s="11">
        <v>0</v>
      </c>
      <c r="R115" s="8">
        <v>0</v>
      </c>
      <c r="S115" s="8">
        <v>0</v>
      </c>
      <c r="T115" s="11">
        <v>0</v>
      </c>
      <c r="U115" s="8">
        <v>0</v>
      </c>
      <c r="V115" s="8">
        <v>0</v>
      </c>
      <c r="W115" s="12">
        <v>0</v>
      </c>
      <c r="X115" s="8">
        <v>0</v>
      </c>
      <c r="Y115" s="8">
        <v>0</v>
      </c>
      <c r="Z115" s="12">
        <v>0</v>
      </c>
      <c r="AA115" s="8">
        <v>0</v>
      </c>
      <c r="AB115" s="8">
        <v>0</v>
      </c>
      <c r="AC115" s="9">
        <v>0</v>
      </c>
    </row>
    <row r="116" spans="1:29" ht="19.5" customHeight="1">
      <c r="A116" s="62"/>
      <c r="B116" s="20" t="s">
        <v>4</v>
      </c>
      <c r="C116" s="8">
        <v>0</v>
      </c>
      <c r="D116" s="8">
        <v>0</v>
      </c>
      <c r="E116" s="9">
        <v>0</v>
      </c>
      <c r="F116" s="10">
        <v>0</v>
      </c>
      <c r="G116" s="10">
        <v>0</v>
      </c>
      <c r="H116" s="11">
        <v>0</v>
      </c>
      <c r="I116" s="8">
        <v>0</v>
      </c>
      <c r="J116" s="8">
        <v>0</v>
      </c>
      <c r="K116" s="11">
        <v>0</v>
      </c>
      <c r="L116" s="8">
        <v>0</v>
      </c>
      <c r="M116" s="8">
        <v>0</v>
      </c>
      <c r="N116" s="11">
        <v>0</v>
      </c>
      <c r="O116" s="8">
        <v>0</v>
      </c>
      <c r="P116" s="8">
        <v>0</v>
      </c>
      <c r="Q116" s="11">
        <v>0</v>
      </c>
      <c r="R116" s="8">
        <v>0</v>
      </c>
      <c r="S116" s="8">
        <v>0</v>
      </c>
      <c r="T116" s="11">
        <v>0</v>
      </c>
      <c r="U116" s="8">
        <v>0</v>
      </c>
      <c r="V116" s="8">
        <v>0</v>
      </c>
      <c r="W116" s="12">
        <v>0</v>
      </c>
      <c r="X116" s="8">
        <v>0</v>
      </c>
      <c r="Y116" s="8">
        <v>0</v>
      </c>
      <c r="Z116" s="12">
        <v>0</v>
      </c>
      <c r="AA116" s="8">
        <v>0</v>
      </c>
      <c r="AB116" s="8">
        <v>0</v>
      </c>
      <c r="AC116" s="9">
        <v>0</v>
      </c>
    </row>
    <row r="117" spans="1:29" ht="19.5" customHeight="1" thickBot="1">
      <c r="A117" s="21" t="s">
        <v>5</v>
      </c>
      <c r="B117" s="22"/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 ht="19.5" customHeight="1">
      <c r="A118" s="68" t="s">
        <v>49</v>
      </c>
      <c r="B118" s="19" t="s">
        <v>2</v>
      </c>
      <c r="C118" s="8">
        <v>0</v>
      </c>
      <c r="D118" s="8">
        <v>0</v>
      </c>
      <c r="E118" s="9">
        <v>0</v>
      </c>
      <c r="F118" s="10">
        <v>0</v>
      </c>
      <c r="G118" s="10">
        <v>0</v>
      </c>
      <c r="H118" s="11">
        <v>0</v>
      </c>
      <c r="I118" s="8">
        <v>0</v>
      </c>
      <c r="J118" s="8">
        <v>0</v>
      </c>
      <c r="K118" s="11">
        <v>0</v>
      </c>
      <c r="L118" s="8">
        <v>0</v>
      </c>
      <c r="M118" s="8">
        <v>0</v>
      </c>
      <c r="N118" s="11">
        <v>0</v>
      </c>
      <c r="O118" s="8">
        <v>0</v>
      </c>
      <c r="P118" s="8">
        <v>0</v>
      </c>
      <c r="Q118" s="11">
        <v>0</v>
      </c>
      <c r="R118" s="8">
        <v>0</v>
      </c>
      <c r="S118" s="8">
        <v>0</v>
      </c>
      <c r="T118" s="11">
        <v>0</v>
      </c>
      <c r="U118" s="8">
        <v>0</v>
      </c>
      <c r="V118" s="8">
        <v>0</v>
      </c>
      <c r="W118" s="12">
        <v>0</v>
      </c>
      <c r="X118" s="8">
        <v>0</v>
      </c>
      <c r="Y118" s="8">
        <v>0</v>
      </c>
      <c r="Z118" s="12">
        <v>0</v>
      </c>
      <c r="AA118" s="8">
        <v>0</v>
      </c>
      <c r="AB118" s="8">
        <v>0</v>
      </c>
      <c r="AC118" s="9">
        <v>0</v>
      </c>
    </row>
    <row r="119" spans="1:29" ht="19.5" customHeight="1">
      <c r="A119" s="61"/>
      <c r="B119" s="20" t="s">
        <v>3</v>
      </c>
      <c r="C119" s="8">
        <v>0</v>
      </c>
      <c r="D119" s="8">
        <v>0</v>
      </c>
      <c r="E119" s="9">
        <v>0</v>
      </c>
      <c r="F119" s="10">
        <v>0</v>
      </c>
      <c r="G119" s="10">
        <v>0</v>
      </c>
      <c r="H119" s="11">
        <v>0</v>
      </c>
      <c r="I119" s="8">
        <v>0</v>
      </c>
      <c r="J119" s="8">
        <v>0</v>
      </c>
      <c r="K119" s="11">
        <v>0</v>
      </c>
      <c r="L119" s="8">
        <v>0</v>
      </c>
      <c r="M119" s="8">
        <v>0</v>
      </c>
      <c r="N119" s="11">
        <v>0</v>
      </c>
      <c r="O119" s="8">
        <v>0</v>
      </c>
      <c r="P119" s="8">
        <v>0</v>
      </c>
      <c r="Q119" s="11">
        <v>0</v>
      </c>
      <c r="R119" s="8">
        <v>0</v>
      </c>
      <c r="S119" s="8">
        <v>0</v>
      </c>
      <c r="T119" s="11">
        <v>0</v>
      </c>
      <c r="U119" s="8">
        <v>0</v>
      </c>
      <c r="V119" s="8">
        <v>0</v>
      </c>
      <c r="W119" s="12">
        <v>0</v>
      </c>
      <c r="X119" s="8">
        <v>0</v>
      </c>
      <c r="Y119" s="8">
        <v>0</v>
      </c>
      <c r="Z119" s="12">
        <v>0</v>
      </c>
      <c r="AA119" s="8">
        <v>0</v>
      </c>
      <c r="AB119" s="8">
        <v>0</v>
      </c>
      <c r="AC119" s="9">
        <v>0</v>
      </c>
    </row>
    <row r="120" spans="1:29" ht="19.5" customHeight="1">
      <c r="A120" s="62"/>
      <c r="B120" s="20" t="s">
        <v>4</v>
      </c>
      <c r="C120" s="8">
        <v>0</v>
      </c>
      <c r="D120" s="8">
        <v>0</v>
      </c>
      <c r="E120" s="9">
        <v>0</v>
      </c>
      <c r="F120" s="10">
        <v>0</v>
      </c>
      <c r="G120" s="10">
        <v>0</v>
      </c>
      <c r="H120" s="11">
        <v>0</v>
      </c>
      <c r="I120" s="8">
        <v>0</v>
      </c>
      <c r="J120" s="8">
        <v>0</v>
      </c>
      <c r="K120" s="11">
        <v>0</v>
      </c>
      <c r="L120" s="8">
        <v>0</v>
      </c>
      <c r="M120" s="8">
        <v>0</v>
      </c>
      <c r="N120" s="11">
        <v>0</v>
      </c>
      <c r="O120" s="8">
        <v>0</v>
      </c>
      <c r="P120" s="8">
        <v>0</v>
      </c>
      <c r="Q120" s="11">
        <v>0</v>
      </c>
      <c r="R120" s="8">
        <v>0</v>
      </c>
      <c r="S120" s="8">
        <v>0</v>
      </c>
      <c r="T120" s="11">
        <v>0</v>
      </c>
      <c r="U120" s="8">
        <v>0</v>
      </c>
      <c r="V120" s="8">
        <v>0</v>
      </c>
      <c r="W120" s="12">
        <v>0</v>
      </c>
      <c r="X120" s="8">
        <v>0</v>
      </c>
      <c r="Y120" s="8">
        <v>0</v>
      </c>
      <c r="Z120" s="12">
        <v>0</v>
      </c>
      <c r="AA120" s="8">
        <v>0</v>
      </c>
      <c r="AB120" s="8">
        <v>0</v>
      </c>
      <c r="AC120" s="9">
        <v>0</v>
      </c>
    </row>
    <row r="121" spans="1:29" ht="19.5" customHeight="1" thickBot="1">
      <c r="A121" s="21" t="s">
        <v>5</v>
      </c>
      <c r="B121" s="22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 ht="19.5" customHeight="1">
      <c r="A122" s="68" t="s">
        <v>50</v>
      </c>
      <c r="B122" s="19" t="s">
        <v>2</v>
      </c>
      <c r="C122" s="8">
        <v>1194115</v>
      </c>
      <c r="D122" s="8">
        <v>568584</v>
      </c>
      <c r="E122" s="9">
        <v>1762699</v>
      </c>
      <c r="F122" s="10">
        <v>474418</v>
      </c>
      <c r="G122" s="10">
        <v>568584</v>
      </c>
      <c r="H122" s="11">
        <v>1043002</v>
      </c>
      <c r="I122" s="8">
        <v>0</v>
      </c>
      <c r="J122" s="8">
        <v>0</v>
      </c>
      <c r="K122" s="11">
        <v>0</v>
      </c>
      <c r="L122" s="8">
        <v>0</v>
      </c>
      <c r="M122" s="8">
        <v>0</v>
      </c>
      <c r="N122" s="11">
        <v>0</v>
      </c>
      <c r="O122" s="8">
        <v>0</v>
      </c>
      <c r="P122" s="8">
        <v>0</v>
      </c>
      <c r="Q122" s="11">
        <v>0</v>
      </c>
      <c r="R122" s="8">
        <v>0</v>
      </c>
      <c r="S122" s="8">
        <v>0</v>
      </c>
      <c r="T122" s="11">
        <v>0</v>
      </c>
      <c r="U122" s="8">
        <v>719697</v>
      </c>
      <c r="V122" s="8">
        <v>0</v>
      </c>
      <c r="W122" s="12">
        <v>719697</v>
      </c>
      <c r="X122" s="8">
        <v>0</v>
      </c>
      <c r="Y122" s="8">
        <v>0</v>
      </c>
      <c r="Z122" s="12">
        <v>0</v>
      </c>
      <c r="AA122" s="8">
        <v>0</v>
      </c>
      <c r="AB122" s="8">
        <v>0</v>
      </c>
      <c r="AC122" s="9">
        <v>0</v>
      </c>
    </row>
    <row r="123" spans="1:29" ht="19.5" customHeight="1">
      <c r="A123" s="61"/>
      <c r="B123" s="20" t="s">
        <v>3</v>
      </c>
      <c r="C123" s="8">
        <v>0</v>
      </c>
      <c r="D123" s="8">
        <v>3515000</v>
      </c>
      <c r="E123" s="9">
        <v>3515000</v>
      </c>
      <c r="F123" s="10">
        <v>0</v>
      </c>
      <c r="G123" s="10">
        <v>0</v>
      </c>
      <c r="H123" s="11">
        <v>0</v>
      </c>
      <c r="I123" s="8">
        <v>0</v>
      </c>
      <c r="J123" s="8">
        <v>0</v>
      </c>
      <c r="K123" s="11">
        <v>0</v>
      </c>
      <c r="L123" s="8">
        <v>0</v>
      </c>
      <c r="M123" s="8">
        <v>0</v>
      </c>
      <c r="N123" s="11">
        <v>0</v>
      </c>
      <c r="O123" s="8">
        <v>0</v>
      </c>
      <c r="P123" s="8">
        <v>0</v>
      </c>
      <c r="Q123" s="11">
        <v>0</v>
      </c>
      <c r="R123" s="8">
        <v>0</v>
      </c>
      <c r="S123" s="8">
        <v>0</v>
      </c>
      <c r="T123" s="11">
        <v>0</v>
      </c>
      <c r="U123" s="8">
        <v>0</v>
      </c>
      <c r="V123" s="8">
        <v>3515000</v>
      </c>
      <c r="W123" s="12">
        <v>3515000</v>
      </c>
      <c r="X123" s="8">
        <v>0</v>
      </c>
      <c r="Y123" s="8">
        <v>0</v>
      </c>
      <c r="Z123" s="12">
        <v>0</v>
      </c>
      <c r="AA123" s="8">
        <v>0</v>
      </c>
      <c r="AB123" s="8">
        <v>0</v>
      </c>
      <c r="AC123" s="9">
        <v>0</v>
      </c>
    </row>
    <row r="124" spans="1:29" ht="19.5" customHeight="1">
      <c r="A124" s="62"/>
      <c r="B124" s="20" t="s">
        <v>4</v>
      </c>
      <c r="C124" s="8">
        <v>92786823</v>
      </c>
      <c r="D124" s="8">
        <v>92690500</v>
      </c>
      <c r="E124" s="9">
        <v>185477323</v>
      </c>
      <c r="F124" s="10">
        <v>44127817</v>
      </c>
      <c r="G124" s="10">
        <v>66752850</v>
      </c>
      <c r="H124" s="11">
        <v>110880667</v>
      </c>
      <c r="I124" s="8">
        <v>0</v>
      </c>
      <c r="J124" s="8">
        <v>0</v>
      </c>
      <c r="K124" s="11">
        <v>0</v>
      </c>
      <c r="L124" s="8">
        <v>0</v>
      </c>
      <c r="M124" s="8">
        <v>0</v>
      </c>
      <c r="N124" s="11">
        <v>0</v>
      </c>
      <c r="O124" s="8">
        <v>0</v>
      </c>
      <c r="P124" s="8">
        <v>0</v>
      </c>
      <c r="Q124" s="11">
        <v>0</v>
      </c>
      <c r="R124" s="8">
        <v>0</v>
      </c>
      <c r="S124" s="8">
        <v>0</v>
      </c>
      <c r="T124" s="11">
        <v>0</v>
      </c>
      <c r="U124" s="8">
        <v>48659006</v>
      </c>
      <c r="V124" s="8">
        <v>25937650</v>
      </c>
      <c r="W124" s="12">
        <v>74596656</v>
      </c>
      <c r="X124" s="8">
        <v>0</v>
      </c>
      <c r="Y124" s="8">
        <v>0</v>
      </c>
      <c r="Z124" s="12">
        <v>0</v>
      </c>
      <c r="AA124" s="8">
        <v>0</v>
      </c>
      <c r="AB124" s="8">
        <v>0</v>
      </c>
      <c r="AC124" s="9">
        <v>0</v>
      </c>
    </row>
    <row r="125" spans="1:29" ht="19.5" customHeight="1" thickBot="1">
      <c r="A125" s="21" t="s">
        <v>5</v>
      </c>
      <c r="B125" s="22"/>
      <c r="C125" s="13">
        <v>93980938</v>
      </c>
      <c r="D125" s="13">
        <v>96774084</v>
      </c>
      <c r="E125" s="13">
        <v>190755022</v>
      </c>
      <c r="F125" s="13">
        <v>44602235</v>
      </c>
      <c r="G125" s="13">
        <v>67321434</v>
      </c>
      <c r="H125" s="13">
        <v>111923669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49378703</v>
      </c>
      <c r="V125" s="13">
        <v>29452650</v>
      </c>
      <c r="W125" s="13">
        <v>78831353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 ht="19.5" customHeight="1">
      <c r="A126" s="34" t="s">
        <v>51</v>
      </c>
      <c r="B126" s="19" t="s">
        <v>2</v>
      </c>
      <c r="C126" s="8">
        <v>0</v>
      </c>
      <c r="D126" s="8">
        <v>0</v>
      </c>
      <c r="E126" s="9">
        <v>0</v>
      </c>
      <c r="F126" s="10">
        <v>0</v>
      </c>
      <c r="G126" s="10">
        <v>0</v>
      </c>
      <c r="H126" s="11">
        <v>0</v>
      </c>
      <c r="I126" s="8">
        <v>0</v>
      </c>
      <c r="J126" s="8">
        <v>0</v>
      </c>
      <c r="K126" s="11">
        <v>0</v>
      </c>
      <c r="L126" s="8">
        <v>0</v>
      </c>
      <c r="M126" s="8">
        <v>0</v>
      </c>
      <c r="N126" s="11">
        <v>0</v>
      </c>
      <c r="O126" s="8">
        <v>0</v>
      </c>
      <c r="P126" s="8">
        <v>0</v>
      </c>
      <c r="Q126" s="11">
        <v>0</v>
      </c>
      <c r="R126" s="8">
        <v>0</v>
      </c>
      <c r="S126" s="8">
        <v>0</v>
      </c>
      <c r="T126" s="11">
        <v>0</v>
      </c>
      <c r="U126" s="8">
        <v>0</v>
      </c>
      <c r="V126" s="8">
        <v>0</v>
      </c>
      <c r="W126" s="12">
        <v>0</v>
      </c>
      <c r="X126" s="8">
        <v>0</v>
      </c>
      <c r="Y126" s="8">
        <v>0</v>
      </c>
      <c r="Z126" s="12">
        <v>0</v>
      </c>
      <c r="AA126" s="8">
        <v>0</v>
      </c>
      <c r="AB126" s="8">
        <v>0</v>
      </c>
      <c r="AC126" s="9">
        <v>0</v>
      </c>
    </row>
    <row r="127" spans="1:29" ht="19.5" customHeight="1">
      <c r="A127" s="35" t="s">
        <v>51</v>
      </c>
      <c r="B127" s="20" t="s">
        <v>3</v>
      </c>
      <c r="C127" s="8">
        <v>0</v>
      </c>
      <c r="D127" s="8">
        <v>0</v>
      </c>
      <c r="E127" s="9">
        <v>0</v>
      </c>
      <c r="F127" s="10">
        <v>0</v>
      </c>
      <c r="G127" s="10">
        <v>0</v>
      </c>
      <c r="H127" s="11">
        <v>0</v>
      </c>
      <c r="I127" s="8">
        <v>0</v>
      </c>
      <c r="J127" s="8">
        <v>0</v>
      </c>
      <c r="K127" s="11">
        <v>0</v>
      </c>
      <c r="L127" s="8">
        <v>0</v>
      </c>
      <c r="M127" s="8">
        <v>0</v>
      </c>
      <c r="N127" s="11">
        <v>0</v>
      </c>
      <c r="O127" s="8">
        <v>0</v>
      </c>
      <c r="P127" s="8">
        <v>0</v>
      </c>
      <c r="Q127" s="11">
        <v>0</v>
      </c>
      <c r="R127" s="8">
        <v>0</v>
      </c>
      <c r="S127" s="8">
        <v>0</v>
      </c>
      <c r="T127" s="11">
        <v>0</v>
      </c>
      <c r="U127" s="8">
        <v>0</v>
      </c>
      <c r="V127" s="8">
        <v>0</v>
      </c>
      <c r="W127" s="12">
        <v>0</v>
      </c>
      <c r="X127" s="8">
        <v>0</v>
      </c>
      <c r="Y127" s="8">
        <v>0</v>
      </c>
      <c r="Z127" s="12">
        <v>0</v>
      </c>
      <c r="AA127" s="8">
        <v>0</v>
      </c>
      <c r="AB127" s="8">
        <v>0</v>
      </c>
      <c r="AC127" s="9">
        <v>0</v>
      </c>
    </row>
    <row r="128" spans="1:29" ht="19.5" customHeight="1">
      <c r="A128" s="36"/>
      <c r="B128" s="20" t="s">
        <v>4</v>
      </c>
      <c r="C128" s="8">
        <v>0</v>
      </c>
      <c r="D128" s="8">
        <v>9612153</v>
      </c>
      <c r="E128" s="9">
        <v>9612153</v>
      </c>
      <c r="F128" s="10">
        <v>0</v>
      </c>
      <c r="G128" s="10">
        <v>381257</v>
      </c>
      <c r="H128" s="11">
        <v>381257</v>
      </c>
      <c r="I128" s="8">
        <v>0</v>
      </c>
      <c r="J128" s="8">
        <v>0</v>
      </c>
      <c r="K128" s="11">
        <v>0</v>
      </c>
      <c r="L128" s="8">
        <v>0</v>
      </c>
      <c r="M128" s="8">
        <v>0</v>
      </c>
      <c r="N128" s="11">
        <v>0</v>
      </c>
      <c r="O128" s="8">
        <v>0</v>
      </c>
      <c r="P128" s="8">
        <v>0</v>
      </c>
      <c r="Q128" s="11">
        <v>0</v>
      </c>
      <c r="R128" s="8">
        <v>0</v>
      </c>
      <c r="S128" s="8">
        <v>0</v>
      </c>
      <c r="T128" s="11">
        <v>0</v>
      </c>
      <c r="U128" s="8">
        <v>0</v>
      </c>
      <c r="V128" s="8">
        <v>9230896</v>
      </c>
      <c r="W128" s="12">
        <v>9230896</v>
      </c>
      <c r="X128" s="8">
        <v>0</v>
      </c>
      <c r="Y128" s="8">
        <v>0</v>
      </c>
      <c r="Z128" s="12">
        <v>0</v>
      </c>
      <c r="AA128" s="8">
        <v>0</v>
      </c>
      <c r="AB128" s="8">
        <v>0</v>
      </c>
      <c r="AC128" s="9">
        <v>0</v>
      </c>
    </row>
    <row r="129" spans="1:29" ht="19.5" customHeight="1" thickBot="1">
      <c r="A129" s="21" t="s">
        <v>5</v>
      </c>
      <c r="B129" s="22"/>
      <c r="C129" s="13">
        <v>0</v>
      </c>
      <c r="D129" s="13">
        <v>9612153</v>
      </c>
      <c r="E129" s="13">
        <v>9612153</v>
      </c>
      <c r="F129" s="13">
        <v>0</v>
      </c>
      <c r="G129" s="13">
        <v>381257</v>
      </c>
      <c r="H129" s="13">
        <v>381257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9230896</v>
      </c>
      <c r="W129" s="13">
        <v>9230896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 ht="20.7" customHeight="1">
      <c r="A130" s="68" t="s">
        <v>52</v>
      </c>
      <c r="B130" s="19" t="s">
        <v>2</v>
      </c>
      <c r="C130" s="8">
        <v>0</v>
      </c>
      <c r="D130" s="8">
        <v>0</v>
      </c>
      <c r="E130" s="9">
        <v>0</v>
      </c>
      <c r="F130" s="10">
        <v>0</v>
      </c>
      <c r="G130" s="10">
        <v>0</v>
      </c>
      <c r="H130" s="11">
        <v>0</v>
      </c>
      <c r="I130" s="8">
        <v>0</v>
      </c>
      <c r="J130" s="8">
        <v>0</v>
      </c>
      <c r="K130" s="11">
        <v>0</v>
      </c>
      <c r="L130" s="8">
        <v>0</v>
      </c>
      <c r="M130" s="8">
        <v>0</v>
      </c>
      <c r="N130" s="11">
        <v>0</v>
      </c>
      <c r="O130" s="8">
        <v>0</v>
      </c>
      <c r="P130" s="8">
        <v>0</v>
      </c>
      <c r="Q130" s="11">
        <v>0</v>
      </c>
      <c r="R130" s="8">
        <v>0</v>
      </c>
      <c r="S130" s="8">
        <v>0</v>
      </c>
      <c r="T130" s="11">
        <v>0</v>
      </c>
      <c r="U130" s="8">
        <v>0</v>
      </c>
      <c r="V130" s="8">
        <v>0</v>
      </c>
      <c r="W130" s="12">
        <v>0</v>
      </c>
      <c r="X130" s="8">
        <v>0</v>
      </c>
      <c r="Y130" s="8">
        <v>0</v>
      </c>
      <c r="Z130" s="12">
        <v>0</v>
      </c>
      <c r="AA130" s="8">
        <v>0</v>
      </c>
      <c r="AB130" s="8">
        <v>0</v>
      </c>
      <c r="AC130" s="9">
        <v>0</v>
      </c>
    </row>
    <row r="131" spans="1:29" ht="20.7" customHeight="1">
      <c r="A131" s="61"/>
      <c r="B131" s="20" t="s">
        <v>3</v>
      </c>
      <c r="C131" s="8">
        <v>0</v>
      </c>
      <c r="D131" s="8">
        <v>0</v>
      </c>
      <c r="E131" s="9">
        <v>0</v>
      </c>
      <c r="F131" s="10">
        <v>0</v>
      </c>
      <c r="G131" s="10">
        <v>0</v>
      </c>
      <c r="H131" s="11">
        <v>0</v>
      </c>
      <c r="I131" s="8">
        <v>0</v>
      </c>
      <c r="J131" s="8">
        <v>0</v>
      </c>
      <c r="K131" s="11">
        <v>0</v>
      </c>
      <c r="L131" s="8">
        <v>0</v>
      </c>
      <c r="M131" s="8">
        <v>0</v>
      </c>
      <c r="N131" s="11">
        <v>0</v>
      </c>
      <c r="O131" s="8">
        <v>0</v>
      </c>
      <c r="P131" s="8">
        <v>0</v>
      </c>
      <c r="Q131" s="11">
        <v>0</v>
      </c>
      <c r="R131" s="8">
        <v>0</v>
      </c>
      <c r="S131" s="8">
        <v>0</v>
      </c>
      <c r="T131" s="11">
        <v>0</v>
      </c>
      <c r="U131" s="8">
        <v>0</v>
      </c>
      <c r="V131" s="8">
        <v>0</v>
      </c>
      <c r="W131" s="12">
        <v>0</v>
      </c>
      <c r="X131" s="8">
        <v>0</v>
      </c>
      <c r="Y131" s="8">
        <v>0</v>
      </c>
      <c r="Z131" s="12">
        <v>0</v>
      </c>
      <c r="AA131" s="8">
        <v>0</v>
      </c>
      <c r="AB131" s="8">
        <v>0</v>
      </c>
      <c r="AC131" s="9">
        <v>0</v>
      </c>
    </row>
    <row r="132" spans="1:29" ht="24" customHeight="1">
      <c r="A132" s="62"/>
      <c r="B132" s="20" t="s">
        <v>4</v>
      </c>
      <c r="C132" s="8">
        <v>0</v>
      </c>
      <c r="D132" s="8">
        <v>0</v>
      </c>
      <c r="E132" s="9">
        <v>0</v>
      </c>
      <c r="F132" s="10">
        <v>0</v>
      </c>
      <c r="G132" s="10">
        <v>0</v>
      </c>
      <c r="H132" s="11">
        <v>0</v>
      </c>
      <c r="I132" s="8">
        <v>0</v>
      </c>
      <c r="J132" s="8">
        <v>0</v>
      </c>
      <c r="K132" s="11">
        <v>0</v>
      </c>
      <c r="L132" s="8">
        <v>0</v>
      </c>
      <c r="M132" s="8">
        <v>0</v>
      </c>
      <c r="N132" s="11">
        <v>0</v>
      </c>
      <c r="O132" s="8">
        <v>0</v>
      </c>
      <c r="P132" s="8">
        <v>0</v>
      </c>
      <c r="Q132" s="11">
        <v>0</v>
      </c>
      <c r="R132" s="8">
        <v>0</v>
      </c>
      <c r="S132" s="8">
        <v>0</v>
      </c>
      <c r="T132" s="11">
        <v>0</v>
      </c>
      <c r="U132" s="8">
        <v>0</v>
      </c>
      <c r="V132" s="8">
        <v>0</v>
      </c>
      <c r="W132" s="12">
        <v>0</v>
      </c>
      <c r="X132" s="8">
        <v>0</v>
      </c>
      <c r="Y132" s="8">
        <v>0</v>
      </c>
      <c r="Z132" s="12">
        <v>0</v>
      </c>
      <c r="AA132" s="8">
        <v>0</v>
      </c>
      <c r="AB132" s="8">
        <v>0</v>
      </c>
      <c r="AC132" s="9">
        <v>0</v>
      </c>
    </row>
    <row r="133" spans="1:29" ht="16.8" thickBot="1">
      <c r="A133" s="21" t="s">
        <v>5</v>
      </c>
      <c r="B133" s="22"/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68" t="s">
        <v>53</v>
      </c>
      <c r="B134" s="19" t="s">
        <v>2</v>
      </c>
      <c r="C134" s="8">
        <v>0</v>
      </c>
      <c r="D134" s="8">
        <v>0</v>
      </c>
      <c r="E134" s="9">
        <v>0</v>
      </c>
      <c r="F134" s="10">
        <v>0</v>
      </c>
      <c r="G134" s="10">
        <v>0</v>
      </c>
      <c r="H134" s="11">
        <v>0</v>
      </c>
      <c r="I134" s="8">
        <v>0</v>
      </c>
      <c r="J134" s="8">
        <v>0</v>
      </c>
      <c r="K134" s="11">
        <v>0</v>
      </c>
      <c r="L134" s="8">
        <v>0</v>
      </c>
      <c r="M134" s="8">
        <v>0</v>
      </c>
      <c r="N134" s="11">
        <v>0</v>
      </c>
      <c r="O134" s="8">
        <v>0</v>
      </c>
      <c r="P134" s="8">
        <v>0</v>
      </c>
      <c r="Q134" s="11">
        <v>0</v>
      </c>
      <c r="R134" s="8">
        <v>0</v>
      </c>
      <c r="S134" s="8">
        <v>0</v>
      </c>
      <c r="T134" s="11">
        <v>0</v>
      </c>
      <c r="U134" s="8">
        <v>0</v>
      </c>
      <c r="V134" s="8">
        <v>0</v>
      </c>
      <c r="W134" s="12">
        <v>0</v>
      </c>
      <c r="X134" s="8">
        <v>0</v>
      </c>
      <c r="Y134" s="8">
        <v>0</v>
      </c>
      <c r="Z134" s="12">
        <v>0</v>
      </c>
      <c r="AA134" s="8">
        <v>0</v>
      </c>
      <c r="AB134" s="8">
        <v>0</v>
      </c>
      <c r="AC134" s="9">
        <v>0</v>
      </c>
    </row>
    <row r="135" spans="1:29">
      <c r="A135" s="61"/>
      <c r="B135" s="20" t="s">
        <v>3</v>
      </c>
      <c r="C135" s="8">
        <v>0</v>
      </c>
      <c r="D135" s="8">
        <v>0</v>
      </c>
      <c r="E135" s="9">
        <v>0</v>
      </c>
      <c r="F135" s="10">
        <v>0</v>
      </c>
      <c r="G135" s="10">
        <v>0</v>
      </c>
      <c r="H135" s="11">
        <v>0</v>
      </c>
      <c r="I135" s="8">
        <v>0</v>
      </c>
      <c r="J135" s="8">
        <v>0</v>
      </c>
      <c r="K135" s="11">
        <v>0</v>
      </c>
      <c r="L135" s="8">
        <v>0</v>
      </c>
      <c r="M135" s="8">
        <v>0</v>
      </c>
      <c r="N135" s="11">
        <v>0</v>
      </c>
      <c r="O135" s="8">
        <v>0</v>
      </c>
      <c r="P135" s="8">
        <v>0</v>
      </c>
      <c r="Q135" s="11">
        <v>0</v>
      </c>
      <c r="R135" s="8">
        <v>0</v>
      </c>
      <c r="S135" s="8">
        <v>0</v>
      </c>
      <c r="T135" s="11">
        <v>0</v>
      </c>
      <c r="U135" s="8">
        <v>0</v>
      </c>
      <c r="V135" s="8">
        <v>0</v>
      </c>
      <c r="W135" s="12">
        <v>0</v>
      </c>
      <c r="X135" s="8">
        <v>0</v>
      </c>
      <c r="Y135" s="8">
        <v>0</v>
      </c>
      <c r="Z135" s="12">
        <v>0</v>
      </c>
      <c r="AA135" s="8">
        <v>0</v>
      </c>
      <c r="AB135" s="8">
        <v>0</v>
      </c>
      <c r="AC135" s="9">
        <v>0</v>
      </c>
    </row>
    <row r="136" spans="1:29">
      <c r="A136" s="62"/>
      <c r="B136" s="20" t="s">
        <v>4</v>
      </c>
      <c r="C136" s="8">
        <v>16719165</v>
      </c>
      <c r="D136" s="8">
        <v>12960760</v>
      </c>
      <c r="E136" s="9">
        <v>29679925</v>
      </c>
      <c r="F136" s="10">
        <v>415416</v>
      </c>
      <c r="G136" s="10">
        <v>10378743</v>
      </c>
      <c r="H136" s="11">
        <v>10794159</v>
      </c>
      <c r="I136" s="8">
        <v>0</v>
      </c>
      <c r="J136" s="8">
        <v>0</v>
      </c>
      <c r="K136" s="11">
        <v>0</v>
      </c>
      <c r="L136" s="8">
        <v>0</v>
      </c>
      <c r="M136" s="8">
        <v>0</v>
      </c>
      <c r="N136" s="11">
        <v>0</v>
      </c>
      <c r="O136" s="8">
        <v>0</v>
      </c>
      <c r="P136" s="8">
        <v>0</v>
      </c>
      <c r="Q136" s="11">
        <v>0</v>
      </c>
      <c r="R136" s="8">
        <v>0</v>
      </c>
      <c r="S136" s="8">
        <v>0</v>
      </c>
      <c r="T136" s="11">
        <v>0</v>
      </c>
      <c r="U136" s="8">
        <v>16303749</v>
      </c>
      <c r="V136" s="8">
        <v>2582017</v>
      </c>
      <c r="W136" s="12">
        <v>18885766</v>
      </c>
      <c r="X136" s="8">
        <v>0</v>
      </c>
      <c r="Y136" s="8">
        <v>0</v>
      </c>
      <c r="Z136" s="12">
        <v>0</v>
      </c>
      <c r="AA136" s="8">
        <v>0</v>
      </c>
      <c r="AB136" s="8">
        <v>0</v>
      </c>
      <c r="AC136" s="9">
        <v>0</v>
      </c>
    </row>
    <row r="137" spans="1:29" ht="16.8" thickBot="1">
      <c r="A137" s="21" t="s">
        <v>5</v>
      </c>
      <c r="B137" s="22"/>
      <c r="C137" s="13">
        <v>16719165</v>
      </c>
      <c r="D137" s="13">
        <v>12960760</v>
      </c>
      <c r="E137" s="13">
        <v>29679925</v>
      </c>
      <c r="F137" s="13">
        <v>415416</v>
      </c>
      <c r="G137" s="13">
        <v>10378743</v>
      </c>
      <c r="H137" s="13">
        <v>10794159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16303749</v>
      </c>
      <c r="V137" s="13">
        <v>2582017</v>
      </c>
      <c r="W137" s="13">
        <v>18885766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68" t="s">
        <v>54</v>
      </c>
      <c r="B138" s="19" t="s">
        <v>2</v>
      </c>
      <c r="C138" s="8">
        <v>0</v>
      </c>
      <c r="D138" s="8">
        <v>0</v>
      </c>
      <c r="E138" s="9">
        <v>0</v>
      </c>
      <c r="F138" s="10">
        <v>0</v>
      </c>
      <c r="G138" s="10">
        <v>0</v>
      </c>
      <c r="H138" s="11">
        <v>0</v>
      </c>
      <c r="I138" s="8">
        <v>0</v>
      </c>
      <c r="J138" s="8">
        <v>0</v>
      </c>
      <c r="K138" s="11">
        <v>0</v>
      </c>
      <c r="L138" s="8">
        <v>0</v>
      </c>
      <c r="M138" s="8">
        <v>0</v>
      </c>
      <c r="N138" s="11">
        <v>0</v>
      </c>
      <c r="O138" s="8">
        <v>0</v>
      </c>
      <c r="P138" s="8">
        <v>0</v>
      </c>
      <c r="Q138" s="11">
        <v>0</v>
      </c>
      <c r="R138" s="8">
        <v>0</v>
      </c>
      <c r="S138" s="8">
        <v>0</v>
      </c>
      <c r="T138" s="11">
        <v>0</v>
      </c>
      <c r="U138" s="8">
        <v>0</v>
      </c>
      <c r="V138" s="8">
        <v>0</v>
      </c>
      <c r="W138" s="12">
        <v>0</v>
      </c>
      <c r="X138" s="8">
        <v>0</v>
      </c>
      <c r="Y138" s="8">
        <v>0</v>
      </c>
      <c r="Z138" s="12">
        <v>0</v>
      </c>
      <c r="AA138" s="8">
        <v>0</v>
      </c>
      <c r="AB138" s="8">
        <v>0</v>
      </c>
      <c r="AC138" s="9">
        <v>0</v>
      </c>
    </row>
    <row r="139" spans="1:29">
      <c r="A139" s="61"/>
      <c r="B139" s="20" t="s">
        <v>3</v>
      </c>
      <c r="C139" s="8">
        <v>0</v>
      </c>
      <c r="D139" s="8">
        <v>0</v>
      </c>
      <c r="E139" s="9">
        <v>0</v>
      </c>
      <c r="F139" s="10">
        <v>0</v>
      </c>
      <c r="G139" s="10">
        <v>0</v>
      </c>
      <c r="H139" s="11">
        <v>0</v>
      </c>
      <c r="I139" s="8">
        <v>0</v>
      </c>
      <c r="J139" s="8">
        <v>0</v>
      </c>
      <c r="K139" s="11">
        <v>0</v>
      </c>
      <c r="L139" s="8">
        <v>0</v>
      </c>
      <c r="M139" s="8">
        <v>0</v>
      </c>
      <c r="N139" s="11">
        <v>0</v>
      </c>
      <c r="O139" s="8">
        <v>0</v>
      </c>
      <c r="P139" s="8">
        <v>0</v>
      </c>
      <c r="Q139" s="11">
        <v>0</v>
      </c>
      <c r="R139" s="8">
        <v>0</v>
      </c>
      <c r="S139" s="8">
        <v>0</v>
      </c>
      <c r="T139" s="11">
        <v>0</v>
      </c>
      <c r="U139" s="8">
        <v>0</v>
      </c>
      <c r="V139" s="8">
        <v>0</v>
      </c>
      <c r="W139" s="12">
        <v>0</v>
      </c>
      <c r="X139" s="8">
        <v>0</v>
      </c>
      <c r="Y139" s="8">
        <v>0</v>
      </c>
      <c r="Z139" s="12">
        <v>0</v>
      </c>
      <c r="AA139" s="8">
        <v>0</v>
      </c>
      <c r="AB139" s="8">
        <v>0</v>
      </c>
      <c r="AC139" s="9">
        <v>0</v>
      </c>
    </row>
    <row r="140" spans="1:29">
      <c r="A140" s="62"/>
      <c r="B140" s="20" t="s">
        <v>4</v>
      </c>
      <c r="C140" s="8">
        <v>0</v>
      </c>
      <c r="D140" s="8">
        <v>39840383</v>
      </c>
      <c r="E140" s="9">
        <v>39840383</v>
      </c>
      <c r="F140" s="10">
        <v>0</v>
      </c>
      <c r="G140" s="10">
        <v>0</v>
      </c>
      <c r="H140" s="11">
        <v>0</v>
      </c>
      <c r="I140" s="8">
        <v>0</v>
      </c>
      <c r="J140" s="8">
        <v>0</v>
      </c>
      <c r="K140" s="11">
        <v>0</v>
      </c>
      <c r="L140" s="8">
        <v>0</v>
      </c>
      <c r="M140" s="8">
        <v>0</v>
      </c>
      <c r="N140" s="11">
        <v>0</v>
      </c>
      <c r="O140" s="8">
        <v>0</v>
      </c>
      <c r="P140" s="8">
        <v>0</v>
      </c>
      <c r="Q140" s="11">
        <v>0</v>
      </c>
      <c r="R140" s="8">
        <v>0</v>
      </c>
      <c r="S140" s="8">
        <v>0</v>
      </c>
      <c r="T140" s="11">
        <v>0</v>
      </c>
      <c r="U140" s="8">
        <v>0</v>
      </c>
      <c r="V140" s="8">
        <v>39840383</v>
      </c>
      <c r="W140" s="12">
        <v>39840383</v>
      </c>
      <c r="X140" s="8">
        <v>0</v>
      </c>
      <c r="Y140" s="8">
        <v>0</v>
      </c>
      <c r="Z140" s="12">
        <v>0</v>
      </c>
      <c r="AA140" s="8">
        <v>0</v>
      </c>
      <c r="AB140" s="8">
        <v>0</v>
      </c>
      <c r="AC140" s="9">
        <v>0</v>
      </c>
    </row>
    <row r="141" spans="1:29" ht="16.8" thickBot="1">
      <c r="A141" s="21" t="s">
        <v>5</v>
      </c>
      <c r="B141" s="22"/>
      <c r="C141" s="13">
        <v>0</v>
      </c>
      <c r="D141" s="13">
        <v>39840383</v>
      </c>
      <c r="E141" s="13">
        <v>39840383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39840383</v>
      </c>
      <c r="W141" s="13">
        <v>39840383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</row>
    <row r="142" spans="1:29">
      <c r="A142" s="68" t="s">
        <v>55</v>
      </c>
      <c r="B142" s="19" t="s">
        <v>2</v>
      </c>
      <c r="C142" s="8">
        <v>0</v>
      </c>
      <c r="D142" s="8">
        <v>0</v>
      </c>
      <c r="E142" s="9">
        <v>0</v>
      </c>
      <c r="F142" s="10">
        <v>0</v>
      </c>
      <c r="G142" s="10">
        <v>0</v>
      </c>
      <c r="H142" s="11">
        <v>0</v>
      </c>
      <c r="I142" s="8">
        <v>0</v>
      </c>
      <c r="J142" s="8">
        <v>0</v>
      </c>
      <c r="K142" s="11">
        <v>0</v>
      </c>
      <c r="L142" s="8">
        <v>0</v>
      </c>
      <c r="M142" s="8">
        <v>0</v>
      </c>
      <c r="N142" s="11">
        <v>0</v>
      </c>
      <c r="O142" s="8">
        <v>0</v>
      </c>
      <c r="P142" s="8">
        <v>0</v>
      </c>
      <c r="Q142" s="11">
        <v>0</v>
      </c>
      <c r="R142" s="8">
        <v>0</v>
      </c>
      <c r="S142" s="8">
        <v>0</v>
      </c>
      <c r="T142" s="11">
        <v>0</v>
      </c>
      <c r="U142" s="8">
        <v>0</v>
      </c>
      <c r="V142" s="8">
        <v>0</v>
      </c>
      <c r="W142" s="12">
        <v>0</v>
      </c>
      <c r="X142" s="8">
        <v>0</v>
      </c>
      <c r="Y142" s="8">
        <v>0</v>
      </c>
      <c r="Z142" s="12">
        <v>0</v>
      </c>
      <c r="AA142" s="8">
        <v>0</v>
      </c>
      <c r="AB142" s="8">
        <v>0</v>
      </c>
      <c r="AC142" s="9">
        <v>0</v>
      </c>
    </row>
    <row r="143" spans="1:29">
      <c r="A143" s="61"/>
      <c r="B143" s="20" t="s">
        <v>3</v>
      </c>
      <c r="C143" s="8">
        <v>0</v>
      </c>
      <c r="D143" s="8">
        <v>0</v>
      </c>
      <c r="E143" s="9">
        <v>0</v>
      </c>
      <c r="F143" s="10">
        <v>0</v>
      </c>
      <c r="G143" s="10">
        <v>0</v>
      </c>
      <c r="H143" s="11">
        <v>0</v>
      </c>
      <c r="I143" s="8">
        <v>0</v>
      </c>
      <c r="J143" s="8">
        <v>0</v>
      </c>
      <c r="K143" s="11">
        <v>0</v>
      </c>
      <c r="L143" s="8">
        <v>0</v>
      </c>
      <c r="M143" s="8">
        <v>0</v>
      </c>
      <c r="N143" s="11">
        <v>0</v>
      </c>
      <c r="O143" s="8">
        <v>0</v>
      </c>
      <c r="P143" s="8">
        <v>0</v>
      </c>
      <c r="Q143" s="11">
        <v>0</v>
      </c>
      <c r="R143" s="8">
        <v>0</v>
      </c>
      <c r="S143" s="8">
        <v>0</v>
      </c>
      <c r="T143" s="11">
        <v>0</v>
      </c>
      <c r="U143" s="8">
        <v>0</v>
      </c>
      <c r="V143" s="8">
        <v>0</v>
      </c>
      <c r="W143" s="12">
        <v>0</v>
      </c>
      <c r="X143" s="8">
        <v>0</v>
      </c>
      <c r="Y143" s="8">
        <v>0</v>
      </c>
      <c r="Z143" s="12">
        <v>0</v>
      </c>
      <c r="AA143" s="8">
        <v>0</v>
      </c>
      <c r="AB143" s="8">
        <v>0</v>
      </c>
      <c r="AC143" s="9">
        <v>0</v>
      </c>
    </row>
    <row r="144" spans="1:29">
      <c r="A144" s="62"/>
      <c r="B144" s="20" t="s">
        <v>4</v>
      </c>
      <c r="C144" s="8">
        <v>44567438</v>
      </c>
      <c r="D144" s="8">
        <v>41109536</v>
      </c>
      <c r="E144" s="9">
        <v>85676974</v>
      </c>
      <c r="F144" s="10">
        <v>44567438</v>
      </c>
      <c r="G144" s="10">
        <v>18476334</v>
      </c>
      <c r="H144" s="11">
        <v>63043772</v>
      </c>
      <c r="I144" s="8">
        <v>0</v>
      </c>
      <c r="J144" s="8">
        <v>0</v>
      </c>
      <c r="K144" s="11">
        <v>0</v>
      </c>
      <c r="L144" s="8">
        <v>0</v>
      </c>
      <c r="M144" s="8">
        <v>0</v>
      </c>
      <c r="N144" s="11">
        <v>0</v>
      </c>
      <c r="O144" s="8">
        <v>0</v>
      </c>
      <c r="P144" s="8">
        <v>0</v>
      </c>
      <c r="Q144" s="11">
        <v>0</v>
      </c>
      <c r="R144" s="8">
        <v>0</v>
      </c>
      <c r="S144" s="8">
        <v>0</v>
      </c>
      <c r="T144" s="11">
        <v>0</v>
      </c>
      <c r="U144" s="8">
        <v>0</v>
      </c>
      <c r="V144" s="8">
        <v>22633202</v>
      </c>
      <c r="W144" s="12">
        <v>22633202</v>
      </c>
      <c r="X144" s="8">
        <v>0</v>
      </c>
      <c r="Y144" s="8">
        <v>0</v>
      </c>
      <c r="Z144" s="12">
        <v>0</v>
      </c>
      <c r="AA144" s="8">
        <v>0</v>
      </c>
      <c r="AB144" s="8">
        <v>0</v>
      </c>
      <c r="AC144" s="9">
        <v>0</v>
      </c>
    </row>
    <row r="145" spans="1:29" ht="16.8" thickBot="1">
      <c r="A145" s="21" t="s">
        <v>5</v>
      </c>
      <c r="B145" s="22"/>
      <c r="C145" s="13">
        <v>44567438</v>
      </c>
      <c r="D145" s="13">
        <v>41109536</v>
      </c>
      <c r="E145" s="13">
        <v>85676974</v>
      </c>
      <c r="F145" s="13">
        <v>44567438</v>
      </c>
      <c r="G145" s="13">
        <v>18476334</v>
      </c>
      <c r="H145" s="13">
        <v>63043772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22633202</v>
      </c>
      <c r="W145" s="13">
        <v>22633202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68" t="s">
        <v>56</v>
      </c>
      <c r="B146" s="19" t="s">
        <v>2</v>
      </c>
      <c r="C146" s="8">
        <v>0</v>
      </c>
      <c r="D146" s="8">
        <v>12599863</v>
      </c>
      <c r="E146" s="9">
        <v>12599863</v>
      </c>
      <c r="F146" s="10">
        <v>0</v>
      </c>
      <c r="G146" s="10">
        <v>0</v>
      </c>
      <c r="H146" s="11">
        <v>0</v>
      </c>
      <c r="I146" s="8">
        <v>0</v>
      </c>
      <c r="J146" s="8">
        <v>0</v>
      </c>
      <c r="K146" s="11">
        <v>0</v>
      </c>
      <c r="L146" s="8">
        <v>0</v>
      </c>
      <c r="M146" s="8">
        <v>0</v>
      </c>
      <c r="N146" s="11">
        <v>0</v>
      </c>
      <c r="O146" s="8">
        <v>0</v>
      </c>
      <c r="P146" s="8">
        <v>0</v>
      </c>
      <c r="Q146" s="11">
        <v>0</v>
      </c>
      <c r="R146" s="8">
        <v>0</v>
      </c>
      <c r="S146" s="8">
        <v>0</v>
      </c>
      <c r="T146" s="11">
        <v>0</v>
      </c>
      <c r="U146" s="8">
        <v>0</v>
      </c>
      <c r="V146" s="8">
        <v>12599863</v>
      </c>
      <c r="W146" s="12">
        <v>12599863</v>
      </c>
      <c r="X146" s="8">
        <v>0</v>
      </c>
      <c r="Y146" s="8">
        <v>0</v>
      </c>
      <c r="Z146" s="12">
        <v>0</v>
      </c>
      <c r="AA146" s="8">
        <v>0</v>
      </c>
      <c r="AB146" s="8">
        <v>0</v>
      </c>
      <c r="AC146" s="9">
        <v>0</v>
      </c>
    </row>
    <row r="147" spans="1:29">
      <c r="A147" s="61"/>
      <c r="B147" s="20" t="s">
        <v>3</v>
      </c>
      <c r="C147" s="8">
        <v>7545576</v>
      </c>
      <c r="D147" s="8">
        <v>48917930</v>
      </c>
      <c r="E147" s="9">
        <v>56463506</v>
      </c>
      <c r="F147" s="10">
        <v>0</v>
      </c>
      <c r="G147" s="10">
        <v>0</v>
      </c>
      <c r="H147" s="11">
        <v>0</v>
      </c>
      <c r="I147" s="8">
        <v>0</v>
      </c>
      <c r="J147" s="8">
        <v>0</v>
      </c>
      <c r="K147" s="11">
        <v>0</v>
      </c>
      <c r="L147" s="8">
        <v>0</v>
      </c>
      <c r="M147" s="8">
        <v>0</v>
      </c>
      <c r="N147" s="11">
        <v>0</v>
      </c>
      <c r="O147" s="8">
        <v>0</v>
      </c>
      <c r="P147" s="8">
        <v>0</v>
      </c>
      <c r="Q147" s="11">
        <v>0</v>
      </c>
      <c r="R147" s="8">
        <v>0</v>
      </c>
      <c r="S147" s="8">
        <v>0</v>
      </c>
      <c r="T147" s="11">
        <v>0</v>
      </c>
      <c r="U147" s="8">
        <v>7545576</v>
      </c>
      <c r="V147" s="8">
        <v>48917930</v>
      </c>
      <c r="W147" s="12">
        <v>56463506</v>
      </c>
      <c r="X147" s="8">
        <v>0</v>
      </c>
      <c r="Y147" s="8">
        <v>0</v>
      </c>
      <c r="Z147" s="12">
        <v>0</v>
      </c>
      <c r="AA147" s="8">
        <v>0</v>
      </c>
      <c r="AB147" s="8">
        <v>0</v>
      </c>
      <c r="AC147" s="9">
        <v>0</v>
      </c>
    </row>
    <row r="148" spans="1:29">
      <c r="A148" s="62"/>
      <c r="B148" s="20" t="s">
        <v>4</v>
      </c>
      <c r="C148" s="8">
        <v>252378104</v>
      </c>
      <c r="D148" s="8">
        <v>143763454</v>
      </c>
      <c r="E148" s="9">
        <v>396141558</v>
      </c>
      <c r="F148" s="10">
        <v>25988175</v>
      </c>
      <c r="G148" s="10">
        <v>0</v>
      </c>
      <c r="H148" s="11">
        <v>25988175</v>
      </c>
      <c r="I148" s="8">
        <v>0</v>
      </c>
      <c r="J148" s="8">
        <v>0</v>
      </c>
      <c r="K148" s="11">
        <v>0</v>
      </c>
      <c r="L148" s="8">
        <v>0</v>
      </c>
      <c r="M148" s="8">
        <v>0</v>
      </c>
      <c r="N148" s="11">
        <v>0</v>
      </c>
      <c r="O148" s="8">
        <v>0</v>
      </c>
      <c r="P148" s="8">
        <v>0</v>
      </c>
      <c r="Q148" s="11">
        <v>0</v>
      </c>
      <c r="R148" s="8">
        <v>0</v>
      </c>
      <c r="S148" s="8">
        <v>0</v>
      </c>
      <c r="T148" s="11">
        <v>0</v>
      </c>
      <c r="U148" s="8">
        <v>226389929</v>
      </c>
      <c r="V148" s="8">
        <v>143763454</v>
      </c>
      <c r="W148" s="12">
        <v>370153383</v>
      </c>
      <c r="X148" s="8">
        <v>0</v>
      </c>
      <c r="Y148" s="8">
        <v>0</v>
      </c>
      <c r="Z148" s="12">
        <v>0</v>
      </c>
      <c r="AA148" s="8">
        <v>0</v>
      </c>
      <c r="AB148" s="8">
        <v>0</v>
      </c>
      <c r="AC148" s="9">
        <v>0</v>
      </c>
    </row>
    <row r="149" spans="1:29" ht="16.8" thickBot="1">
      <c r="A149" s="21" t="s">
        <v>5</v>
      </c>
      <c r="B149" s="22"/>
      <c r="C149" s="13">
        <v>259923680</v>
      </c>
      <c r="D149" s="13">
        <v>205281247</v>
      </c>
      <c r="E149" s="13">
        <v>465204927</v>
      </c>
      <c r="F149" s="13">
        <v>25988175</v>
      </c>
      <c r="G149" s="13">
        <v>0</v>
      </c>
      <c r="H149" s="13">
        <v>25988175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233935505</v>
      </c>
      <c r="V149" s="13">
        <v>205281247</v>
      </c>
      <c r="W149" s="13">
        <v>439216752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68" t="s">
        <v>57</v>
      </c>
      <c r="B150" s="19" t="s">
        <v>2</v>
      </c>
      <c r="C150" s="8">
        <v>3520716</v>
      </c>
      <c r="D150" s="8">
        <v>0</v>
      </c>
      <c r="E150" s="9">
        <v>3520716</v>
      </c>
      <c r="F150" s="10">
        <v>0</v>
      </c>
      <c r="G150" s="10">
        <v>0</v>
      </c>
      <c r="H150" s="11">
        <v>0</v>
      </c>
      <c r="I150" s="8">
        <v>0</v>
      </c>
      <c r="J150" s="8">
        <v>0</v>
      </c>
      <c r="K150" s="11">
        <v>0</v>
      </c>
      <c r="L150" s="8">
        <v>0</v>
      </c>
      <c r="M150" s="8">
        <v>0</v>
      </c>
      <c r="N150" s="11">
        <v>0</v>
      </c>
      <c r="O150" s="8">
        <v>0</v>
      </c>
      <c r="P150" s="8">
        <v>0</v>
      </c>
      <c r="Q150" s="11">
        <v>0</v>
      </c>
      <c r="R150" s="8">
        <v>0</v>
      </c>
      <c r="S150" s="8">
        <v>0</v>
      </c>
      <c r="T150" s="11">
        <v>0</v>
      </c>
      <c r="U150" s="8">
        <v>3520716</v>
      </c>
      <c r="V150" s="8">
        <v>0</v>
      </c>
      <c r="W150" s="12">
        <v>3520716</v>
      </c>
      <c r="X150" s="8">
        <v>0</v>
      </c>
      <c r="Y150" s="8">
        <v>0</v>
      </c>
      <c r="Z150" s="12">
        <v>0</v>
      </c>
      <c r="AA150" s="8">
        <v>0</v>
      </c>
      <c r="AB150" s="8">
        <v>0</v>
      </c>
      <c r="AC150" s="9">
        <v>0</v>
      </c>
    </row>
    <row r="151" spans="1:29">
      <c r="A151" s="61"/>
      <c r="B151" s="20" t="s">
        <v>3</v>
      </c>
      <c r="C151" s="8">
        <v>0</v>
      </c>
      <c r="D151" s="8">
        <v>0</v>
      </c>
      <c r="E151" s="9">
        <v>0</v>
      </c>
      <c r="F151" s="10">
        <v>0</v>
      </c>
      <c r="G151" s="10">
        <v>0</v>
      </c>
      <c r="H151" s="11">
        <v>0</v>
      </c>
      <c r="I151" s="8">
        <v>0</v>
      </c>
      <c r="J151" s="8">
        <v>0</v>
      </c>
      <c r="K151" s="11">
        <v>0</v>
      </c>
      <c r="L151" s="8">
        <v>0</v>
      </c>
      <c r="M151" s="8">
        <v>0</v>
      </c>
      <c r="N151" s="11">
        <v>0</v>
      </c>
      <c r="O151" s="8">
        <v>0</v>
      </c>
      <c r="P151" s="8">
        <v>0</v>
      </c>
      <c r="Q151" s="11">
        <v>0</v>
      </c>
      <c r="R151" s="8">
        <v>0</v>
      </c>
      <c r="S151" s="8">
        <v>0</v>
      </c>
      <c r="T151" s="11">
        <v>0</v>
      </c>
      <c r="U151" s="8">
        <v>0</v>
      </c>
      <c r="V151" s="8">
        <v>0</v>
      </c>
      <c r="W151" s="12">
        <v>0</v>
      </c>
      <c r="X151" s="8">
        <v>0</v>
      </c>
      <c r="Y151" s="8">
        <v>0</v>
      </c>
      <c r="Z151" s="12">
        <v>0</v>
      </c>
      <c r="AA151" s="8">
        <v>0</v>
      </c>
      <c r="AB151" s="8">
        <v>0</v>
      </c>
      <c r="AC151" s="9">
        <v>0</v>
      </c>
    </row>
    <row r="152" spans="1:29">
      <c r="A152" s="62"/>
      <c r="B152" s="20" t="s">
        <v>4</v>
      </c>
      <c r="C152" s="8">
        <v>953172675</v>
      </c>
      <c r="D152" s="8">
        <v>74126703</v>
      </c>
      <c r="E152" s="9">
        <v>1027299378</v>
      </c>
      <c r="F152" s="10">
        <v>0</v>
      </c>
      <c r="G152" s="10">
        <v>658486</v>
      </c>
      <c r="H152" s="11">
        <v>658486</v>
      </c>
      <c r="I152" s="8">
        <v>0</v>
      </c>
      <c r="J152" s="8">
        <v>0</v>
      </c>
      <c r="K152" s="11">
        <v>0</v>
      </c>
      <c r="L152" s="8">
        <v>0</v>
      </c>
      <c r="M152" s="8">
        <v>0</v>
      </c>
      <c r="N152" s="11">
        <v>0</v>
      </c>
      <c r="O152" s="8">
        <v>0</v>
      </c>
      <c r="P152" s="8">
        <v>0</v>
      </c>
      <c r="Q152" s="11">
        <v>0</v>
      </c>
      <c r="R152" s="8">
        <v>0</v>
      </c>
      <c r="S152" s="8">
        <v>0</v>
      </c>
      <c r="T152" s="11">
        <v>0</v>
      </c>
      <c r="U152" s="8">
        <v>953172675</v>
      </c>
      <c r="V152" s="8">
        <v>73468217</v>
      </c>
      <c r="W152" s="12">
        <v>1026640892</v>
      </c>
      <c r="X152" s="8">
        <v>0</v>
      </c>
      <c r="Y152" s="8">
        <v>0</v>
      </c>
      <c r="Z152" s="12">
        <v>0</v>
      </c>
      <c r="AA152" s="8">
        <v>0</v>
      </c>
      <c r="AB152" s="8">
        <v>0</v>
      </c>
      <c r="AC152" s="9">
        <v>0</v>
      </c>
    </row>
    <row r="153" spans="1:29" ht="16.8" thickBot="1">
      <c r="A153" s="21" t="s">
        <v>5</v>
      </c>
      <c r="B153" s="22"/>
      <c r="C153" s="13">
        <v>956693391</v>
      </c>
      <c r="D153" s="13">
        <v>74126703</v>
      </c>
      <c r="E153" s="13">
        <v>1030820094</v>
      </c>
      <c r="F153" s="13">
        <v>0</v>
      </c>
      <c r="G153" s="13">
        <v>658486</v>
      </c>
      <c r="H153" s="13">
        <v>658486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956693391</v>
      </c>
      <c r="V153" s="13">
        <v>73468217</v>
      </c>
      <c r="W153" s="13">
        <v>1030161608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 ht="21.75" customHeight="1" thickBot="1">
      <c r="A154" s="6" t="s">
        <v>6</v>
      </c>
      <c r="B154" s="7"/>
      <c r="C154" s="14">
        <v>99374635205</v>
      </c>
      <c r="D154" s="14">
        <v>117265101903</v>
      </c>
      <c r="E154" s="14">
        <v>216639737108</v>
      </c>
      <c r="F154" s="14">
        <v>31490731697</v>
      </c>
      <c r="G154" s="14">
        <v>61313301137</v>
      </c>
      <c r="H154" s="14">
        <v>92804032834</v>
      </c>
      <c r="I154" s="14">
        <v>27445825320</v>
      </c>
      <c r="J154" s="14">
        <v>36116329624</v>
      </c>
      <c r="K154" s="14">
        <v>63562154944</v>
      </c>
      <c r="L154" s="14">
        <v>164332557</v>
      </c>
      <c r="M154" s="14">
        <v>168578601</v>
      </c>
      <c r="N154" s="14">
        <v>332911158</v>
      </c>
      <c r="O154" s="14">
        <v>459347672</v>
      </c>
      <c r="P154" s="14">
        <v>577112406</v>
      </c>
      <c r="Q154" s="14">
        <v>1036460078</v>
      </c>
      <c r="R154" s="14">
        <v>221522972</v>
      </c>
      <c r="S154" s="14">
        <v>36145963</v>
      </c>
      <c r="T154" s="14">
        <v>257668935</v>
      </c>
      <c r="U154" s="14">
        <v>35851372319</v>
      </c>
      <c r="V154" s="14">
        <v>16917714475</v>
      </c>
      <c r="W154" s="14">
        <v>52769086794</v>
      </c>
      <c r="X154" s="14">
        <v>1418098304</v>
      </c>
      <c r="Y154" s="14">
        <v>1391752603</v>
      </c>
      <c r="Z154" s="14">
        <v>2809850907</v>
      </c>
      <c r="AA154" s="14">
        <v>2323404364</v>
      </c>
      <c r="AB154" s="14">
        <v>744167094</v>
      </c>
      <c r="AC154" s="14">
        <v>3067571458</v>
      </c>
    </row>
    <row r="155" spans="1:29" ht="21" customHeight="1">
      <c r="A155" s="68" t="s">
        <v>5</v>
      </c>
      <c r="B155" s="19" t="s">
        <v>2</v>
      </c>
      <c r="C155" s="8">
        <v>1631266</v>
      </c>
      <c r="D155" s="8">
        <v>12978722964</v>
      </c>
      <c r="E155" s="9">
        <v>25650953939</v>
      </c>
      <c r="F155" s="15">
        <v>8449606838</v>
      </c>
      <c r="G155" s="15">
        <v>9933834187</v>
      </c>
      <c r="H155" s="11">
        <v>18383441025</v>
      </c>
      <c r="I155" s="8">
        <v>1552144104</v>
      </c>
      <c r="J155" s="8">
        <v>1292501156</v>
      </c>
      <c r="K155" s="11">
        <v>2844645260</v>
      </c>
      <c r="L155" s="8">
        <v>101781572</v>
      </c>
      <c r="M155" s="8">
        <v>95350372</v>
      </c>
      <c r="N155" s="11">
        <v>197131944</v>
      </c>
      <c r="O155" s="8">
        <v>209455403</v>
      </c>
      <c r="P155" s="8">
        <v>233085929</v>
      </c>
      <c r="Q155" s="11">
        <v>442541332</v>
      </c>
      <c r="R155" s="8">
        <v>7136914</v>
      </c>
      <c r="S155" s="8">
        <v>2500116</v>
      </c>
      <c r="T155" s="11">
        <v>9637030</v>
      </c>
      <c r="U155" s="8">
        <v>1235562839</v>
      </c>
      <c r="V155" s="8">
        <v>885764598</v>
      </c>
      <c r="W155" s="12">
        <v>2121327437</v>
      </c>
      <c r="X155" s="8">
        <v>9363600</v>
      </c>
      <c r="Y155" s="8">
        <v>28633831</v>
      </c>
      <c r="Z155" s="12">
        <v>37997431</v>
      </c>
      <c r="AA155" s="8">
        <v>1107179705</v>
      </c>
      <c r="AB155" s="8">
        <v>507052775</v>
      </c>
      <c r="AC155" s="9">
        <v>1614232480</v>
      </c>
    </row>
    <row r="156" spans="1:29" ht="19.95" customHeight="1">
      <c r="A156" s="61"/>
      <c r="B156" s="20" t="s">
        <v>3</v>
      </c>
      <c r="C156" s="8">
        <v>7487</v>
      </c>
      <c r="D156" s="8">
        <v>17347942782</v>
      </c>
      <c r="E156" s="9">
        <v>35357562293</v>
      </c>
      <c r="F156" s="15">
        <v>3064783838</v>
      </c>
      <c r="G156" s="15">
        <v>4123914692</v>
      </c>
      <c r="H156" s="11">
        <v>7188698530</v>
      </c>
      <c r="I156" s="8">
        <v>10029868969</v>
      </c>
      <c r="J156" s="8">
        <v>9921903751</v>
      </c>
      <c r="K156" s="11">
        <v>19951772720</v>
      </c>
      <c r="L156" s="8">
        <v>17247843</v>
      </c>
      <c r="M156" s="8">
        <v>30748619</v>
      </c>
      <c r="N156" s="11">
        <v>47996462</v>
      </c>
      <c r="O156" s="8">
        <v>34198069</v>
      </c>
      <c r="P156" s="8">
        <v>64538563</v>
      </c>
      <c r="Q156" s="11">
        <v>98736632</v>
      </c>
      <c r="R156" s="8">
        <v>1264654</v>
      </c>
      <c r="S156" s="8">
        <v>2301202</v>
      </c>
      <c r="T156" s="11">
        <v>3565856</v>
      </c>
      <c r="U156" s="8">
        <v>2237296775</v>
      </c>
      <c r="V156" s="8">
        <v>1604302864</v>
      </c>
      <c r="W156" s="12">
        <v>3841599639</v>
      </c>
      <c r="X156" s="8">
        <v>1408734704</v>
      </c>
      <c r="Y156" s="8">
        <v>1363118772</v>
      </c>
      <c r="Z156" s="12">
        <v>2771853476</v>
      </c>
      <c r="AA156" s="8">
        <v>1216224659</v>
      </c>
      <c r="AB156" s="8">
        <v>237114319</v>
      </c>
      <c r="AC156" s="9">
        <v>1453338978</v>
      </c>
    </row>
    <row r="157" spans="1:29" ht="21.75" customHeight="1">
      <c r="A157" s="62"/>
      <c r="B157" s="20" t="s">
        <v>4</v>
      </c>
      <c r="C157" s="8">
        <v>3904</v>
      </c>
      <c r="D157" s="8">
        <v>86938436157</v>
      </c>
      <c r="E157" s="9">
        <v>155631220876</v>
      </c>
      <c r="F157" s="15">
        <v>19976341021</v>
      </c>
      <c r="G157" s="15">
        <v>47255552258</v>
      </c>
      <c r="H157" s="11">
        <v>67231893279</v>
      </c>
      <c r="I157" s="8">
        <v>15863812247</v>
      </c>
      <c r="J157" s="8">
        <v>24901924717</v>
      </c>
      <c r="K157" s="11">
        <v>40765736964</v>
      </c>
      <c r="L157" s="8">
        <v>45303142</v>
      </c>
      <c r="M157" s="8">
        <v>42479610</v>
      </c>
      <c r="N157" s="11">
        <v>87782752</v>
      </c>
      <c r="O157" s="8">
        <v>215694200</v>
      </c>
      <c r="P157" s="8">
        <v>279487914</v>
      </c>
      <c r="Q157" s="11">
        <v>495182114</v>
      </c>
      <c r="R157" s="8">
        <v>213121404</v>
      </c>
      <c r="S157" s="8">
        <v>31344645</v>
      </c>
      <c r="T157" s="11">
        <v>244466049</v>
      </c>
      <c r="U157" s="8">
        <v>32378512705</v>
      </c>
      <c r="V157" s="8">
        <v>14427647013</v>
      </c>
      <c r="W157" s="12">
        <v>46806159718</v>
      </c>
      <c r="X157" s="8">
        <v>0</v>
      </c>
      <c r="Y157" s="8">
        <v>0</v>
      </c>
      <c r="Z157" s="12">
        <v>0</v>
      </c>
      <c r="AA157" s="8">
        <v>0</v>
      </c>
      <c r="AB157" s="8">
        <v>0</v>
      </c>
      <c r="AC157" s="9">
        <v>0</v>
      </c>
    </row>
    <row r="158" spans="1:29">
      <c r="A158" s="23"/>
      <c r="B158" s="2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>
      <c r="A159" s="69" t="s">
        <v>63</v>
      </c>
      <c r="B159" s="25" t="s">
        <v>2</v>
      </c>
      <c r="C159" s="33">
        <v>1461699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>
      <c r="A160" s="70"/>
      <c r="B160" s="25" t="s">
        <v>58</v>
      </c>
      <c r="C160" s="8">
        <v>7246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>
      <c r="A161" s="70"/>
      <c r="B161" s="25" t="s">
        <v>4</v>
      </c>
      <c r="C161" s="8">
        <v>3813</v>
      </c>
      <c r="D161" s="16"/>
      <c r="E161" s="16"/>
      <c r="F161" s="16"/>
      <c r="G161" s="1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>
      <c r="A162" s="71"/>
      <c r="B162" s="25" t="s">
        <v>59</v>
      </c>
      <c r="C162" s="8">
        <f>C159+C160+C161</f>
        <v>1472758</v>
      </c>
      <c r="D162" s="16"/>
      <c r="E162" s="16"/>
      <c r="F162" s="16"/>
      <c r="G162" s="1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>
      <c r="A163" s="16"/>
      <c r="B163" s="16"/>
      <c r="C163" s="16"/>
      <c r="D163" s="16"/>
      <c r="E163" s="16"/>
      <c r="F163" s="16"/>
      <c r="G163" s="16"/>
    </row>
    <row r="164" spans="1:29">
      <c r="A164" s="16"/>
      <c r="B164" s="16"/>
      <c r="C164" s="16"/>
      <c r="D164" s="16"/>
      <c r="E164" s="16"/>
      <c r="F164" s="16"/>
      <c r="G164" s="16"/>
    </row>
    <row r="165" spans="1:29">
      <c r="A165" s="16"/>
      <c r="B165" s="16"/>
      <c r="C165" s="16"/>
      <c r="D165" s="16"/>
      <c r="E165" s="16"/>
      <c r="F165" s="16"/>
      <c r="G165" s="16"/>
    </row>
    <row r="166" spans="1:29">
      <c r="A166" s="16"/>
      <c r="B166" s="16"/>
      <c r="C166" s="16"/>
      <c r="D166" s="16"/>
      <c r="E166" s="16"/>
      <c r="F166" s="16"/>
      <c r="G166" s="16"/>
    </row>
    <row r="167" spans="1:29">
      <c r="A167" s="16"/>
      <c r="B167" s="16"/>
      <c r="C167" s="16"/>
      <c r="D167" s="16"/>
      <c r="E167" s="16"/>
      <c r="F167" s="16"/>
      <c r="G167" s="16"/>
    </row>
    <row r="168" spans="1:29">
      <c r="A168" s="16"/>
      <c r="B168" s="16"/>
      <c r="C168" s="16"/>
      <c r="D168" s="16"/>
      <c r="E168" s="16"/>
      <c r="F168" s="16"/>
      <c r="G168" s="16"/>
    </row>
    <row r="169" spans="1:29">
      <c r="A169" s="16"/>
      <c r="B169" s="16"/>
      <c r="C169" s="16"/>
      <c r="D169" s="16"/>
      <c r="E169" s="16"/>
      <c r="F169" s="16"/>
      <c r="G169" s="16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3"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  <mergeCell ref="AA3:AC4"/>
    <mergeCell ref="F4:H4"/>
    <mergeCell ref="I4:K4"/>
    <mergeCell ref="L4:N4"/>
    <mergeCell ref="O4:Q4"/>
    <mergeCell ref="R4:T4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4:A116"/>
    <mergeCell ref="A70:A72"/>
    <mergeCell ref="A118:A120"/>
    <mergeCell ref="A74:A76"/>
    <mergeCell ref="A78:A80"/>
  </mergeCells>
  <phoneticPr fontId="1" type="noConversion"/>
  <pageMargins left="0.11811023622047245" right="0.11811023622047245" top="0.74803149606299213" bottom="0.55118110236220474" header="0.31496062992125984" footer="0.31496062992125984"/>
  <pageSetup paperSize="8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17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'12'!Print_Area</vt:lpstr>
      <vt:lpstr>'2'!Print_Area</vt:lpstr>
      <vt:lpstr>'4'!Print_Area</vt:lpstr>
      <vt:lpstr>'5'!Print_Area</vt:lpstr>
      <vt:lpstr>'7'!Print_Area</vt:lpstr>
      <vt:lpstr>'9'!Print_Area</vt:lpstr>
      <vt:lpstr>'1'!Print_Titles</vt:lpstr>
      <vt:lpstr>'10'!Print_Titles</vt:lpstr>
      <vt:lpstr>'12'!Print_Titles</vt:lpstr>
      <vt:lpstr>'2'!Print_Titles</vt:lpstr>
      <vt:lpstr>'3'!Print_Titles</vt:lpstr>
      <vt:lpstr>'4'!Print_Titles</vt:lpstr>
      <vt:lpstr>'5'!Print_Titles</vt:lpstr>
      <vt:lpstr>'7'!Print_Titles</vt:lpstr>
      <vt:lpstr>'9'!Print_Titles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賴育新</dc:creator>
  <cp:lastModifiedBy>賴育新</cp:lastModifiedBy>
  <cp:lastPrinted>2020-01-14T06:18:42Z</cp:lastPrinted>
  <dcterms:created xsi:type="dcterms:W3CDTF">2018-02-12T03:44:45Z</dcterms:created>
  <dcterms:modified xsi:type="dcterms:W3CDTF">2020-01-14T06:18:44Z</dcterms:modified>
</cp:coreProperties>
</file>